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O:\RM\MR-S\MRS-O\MRS-OP\Schichten\E-Schicht\Trejtnar\diverses\"/>
    </mc:Choice>
  </mc:AlternateContent>
  <bookViews>
    <workbookView xWindow="0" yWindow="0" windowWidth="26490" windowHeight="13425"/>
  </bookViews>
  <sheets>
    <sheet name="Tabelle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J33" i="1"/>
  <c r="J4" i="1"/>
  <c r="D4" i="1" s="1"/>
  <c r="D13" i="1" l="1"/>
  <c r="D17" i="1"/>
  <c r="D21" i="1"/>
  <c r="D9" i="1"/>
  <c r="D20" i="1"/>
  <c r="D16" i="1"/>
  <c r="D12" i="1"/>
  <c r="D8" i="1"/>
  <c r="D3" i="1"/>
  <c r="D19" i="1"/>
  <c r="D15" i="1"/>
  <c r="D11" i="1"/>
  <c r="D7" i="1"/>
  <c r="D22" i="1"/>
  <c r="D18" i="1"/>
  <c r="D14" i="1"/>
  <c r="D10" i="1"/>
  <c r="D6" i="1"/>
  <c r="D5" i="1"/>
  <c r="G18" i="1"/>
  <c r="G19" i="1"/>
  <c r="G20" i="1"/>
  <c r="G21" i="1"/>
  <c r="G22" i="1"/>
  <c r="E18" i="1"/>
  <c r="E19" i="1"/>
  <c r="E20" i="1"/>
  <c r="E21" i="1"/>
  <c r="E22" i="1"/>
  <c r="G4" i="1" l="1"/>
  <c r="G7" i="1"/>
  <c r="G5" i="1"/>
  <c r="G6" i="1"/>
  <c r="G8" i="1"/>
  <c r="G14" i="1"/>
  <c r="G17" i="1"/>
  <c r="G13" i="1"/>
  <c r="G15" i="1"/>
  <c r="G11" i="1"/>
  <c r="G9" i="1"/>
  <c r="G10" i="1"/>
  <c r="G16" i="1"/>
  <c r="G12" i="1"/>
  <c r="G3" i="1"/>
  <c r="E4" i="1"/>
  <c r="E7" i="1"/>
  <c r="E5" i="1"/>
  <c r="E6" i="1"/>
  <c r="E8" i="1"/>
  <c r="E14" i="1"/>
  <c r="E17" i="1"/>
  <c r="E13" i="1"/>
  <c r="E15" i="1"/>
  <c r="E11" i="1"/>
  <c r="E9" i="1"/>
  <c r="E10" i="1"/>
  <c r="E16" i="1"/>
  <c r="E12" i="1"/>
  <c r="E3" i="1"/>
</calcChain>
</file>

<file path=xl/sharedStrings.xml><?xml version="1.0" encoding="utf-8"?>
<sst xmlns="http://schemas.openxmlformats.org/spreadsheetml/2006/main" count="28" uniqueCount="28">
  <si>
    <t>Metagame Breakdown:</t>
  </si>
  <si>
    <t>% in Top 8</t>
  </si>
  <si>
    <t>In Top 8</t>
  </si>
  <si>
    <t>% of Field</t>
  </si>
  <si>
    <t>Boros Energy</t>
  </si>
  <si>
    <t>Jeskai Prowess</t>
  </si>
  <si>
    <t>Belcher</t>
  </si>
  <si>
    <t>Amulet Titan</t>
  </si>
  <si>
    <t>Grixis Control</t>
  </si>
  <si>
    <t>% in Top 16</t>
  </si>
  <si>
    <t>in Top 16</t>
  </si>
  <si>
    <t xml:space="preserve"> </t>
  </si>
  <si>
    <t>Total Players:</t>
  </si>
  <si>
    <t>Jeskai Cutter</t>
  </si>
  <si>
    <t>Domain Zoo</t>
  </si>
  <si>
    <t>Jeskai Ascendancy</t>
  </si>
  <si>
    <t>UW Control</t>
  </si>
  <si>
    <t>Esper Goryos</t>
  </si>
  <si>
    <t>Sultai Rhinos</t>
  </si>
  <si>
    <t>UW Affinity</t>
  </si>
  <si>
    <t>Gruul Broodscale</t>
  </si>
  <si>
    <t>U/R Vivi Cutter</t>
  </si>
  <si>
    <t>Boros Midrange</t>
  </si>
  <si>
    <t>Esper Blink</t>
  </si>
  <si>
    <t>Eldrazi Ramp</t>
  </si>
  <si>
    <t>U/R Prowess</t>
  </si>
  <si>
    <t>Living End</t>
  </si>
  <si>
    <t>Jeskai Dress 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</si>
</sst>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zoomScaleNormal="80" zoomScaleSheetLayoutView="100" workbookViewId="0">
      <selection activeCell="F21" sqref="F21"/>
    </sheetView>
  </sheetViews>
  <sheetFormatPr defaultColWidth="9.125" defaultRowHeight="14.25"/>
  <cols>
    <col min="1" max="1" width="24.25" bestFit="1" customWidth="1"/>
    <col min="2" max="2" width="15.5" customWidth="1"/>
    <col min="4" max="4" width="8.875" bestFit="1" customWidth="1"/>
    <col min="5" max="5" width="10.125" bestFit="1" customWidth="1"/>
    <col min="6" max="6" width="10.875" bestFit="1" customWidth="1"/>
    <col min="9" max="9" width="12" bestFit="1" customWidth="1"/>
  </cols>
  <sheetData>
    <row r="1" spans="1:10">
      <c r="A1" t="s">
        <v>0</v>
      </c>
    </row>
    <row r="2" spans="1:10">
      <c r="C2" t="s">
        <v>2</v>
      </c>
      <c r="D2" t="s">
        <v>3</v>
      </c>
      <c r="E2" t="s">
        <v>1</v>
      </c>
      <c r="F2" t="s">
        <v>10</v>
      </c>
      <c r="G2" t="s">
        <v>9</v>
      </c>
    </row>
    <row r="3" spans="1:10">
      <c r="A3" t="s">
        <v>4</v>
      </c>
      <c r="B3">
        <v>5</v>
      </c>
      <c r="C3">
        <v>1</v>
      </c>
      <c r="D3" s="1">
        <f>B3/$J$4</f>
        <v>0.15625</v>
      </c>
      <c r="E3" s="1">
        <f t="shared" ref="E3:E30" si="0">C3/B3</f>
        <v>0.2</v>
      </c>
      <c r="F3">
        <v>3</v>
      </c>
      <c r="G3" s="1">
        <f t="shared" ref="G3:G30" si="1">F3/B3</f>
        <v>0.6</v>
      </c>
    </row>
    <row r="4" spans="1:10">
      <c r="A4" t="s">
        <v>13</v>
      </c>
      <c r="B4">
        <v>1</v>
      </c>
      <c r="C4">
        <v>1</v>
      </c>
      <c r="D4" s="1">
        <f t="shared" ref="D4:D30" si="2">B4/$J$4</f>
        <v>3.125E-2</v>
      </c>
      <c r="E4" s="1">
        <f t="shared" si="0"/>
        <v>1</v>
      </c>
      <c r="F4">
        <v>1</v>
      </c>
      <c r="G4" s="1">
        <f t="shared" si="1"/>
        <v>1</v>
      </c>
      <c r="I4" t="s">
        <v>12</v>
      </c>
      <c r="J4">
        <f>SUM(B3:B40)</f>
        <v>32</v>
      </c>
    </row>
    <row r="5" spans="1:10">
      <c r="A5" t="s">
        <v>14</v>
      </c>
      <c r="B5">
        <v>3</v>
      </c>
      <c r="C5">
        <v>1</v>
      </c>
      <c r="D5" s="1">
        <f t="shared" si="2"/>
        <v>9.375E-2</v>
      </c>
      <c r="E5" s="1">
        <f t="shared" si="0"/>
        <v>0.33333333333333331</v>
      </c>
      <c r="F5">
        <v>2</v>
      </c>
      <c r="G5" s="1">
        <f t="shared" si="1"/>
        <v>0.66666666666666663</v>
      </c>
    </row>
    <row r="6" spans="1:10">
      <c r="A6" t="s">
        <v>15</v>
      </c>
      <c r="B6">
        <v>1</v>
      </c>
      <c r="C6">
        <v>1</v>
      </c>
      <c r="D6" s="1">
        <f t="shared" si="2"/>
        <v>3.125E-2</v>
      </c>
      <c r="E6" s="1">
        <f t="shared" si="0"/>
        <v>1</v>
      </c>
      <c r="F6">
        <v>1</v>
      </c>
      <c r="G6" s="1">
        <f t="shared" si="1"/>
        <v>1</v>
      </c>
    </row>
    <row r="7" spans="1:10">
      <c r="A7" t="s">
        <v>7</v>
      </c>
      <c r="B7">
        <v>2</v>
      </c>
      <c r="C7">
        <v>2</v>
      </c>
      <c r="D7" s="1">
        <f t="shared" si="2"/>
        <v>6.25E-2</v>
      </c>
      <c r="E7" s="1">
        <f t="shared" si="0"/>
        <v>1</v>
      </c>
      <c r="F7">
        <v>2</v>
      </c>
      <c r="G7" s="1">
        <f t="shared" si="1"/>
        <v>1</v>
      </c>
    </row>
    <row r="8" spans="1:10">
      <c r="A8" t="s">
        <v>16</v>
      </c>
      <c r="B8">
        <v>1</v>
      </c>
      <c r="C8">
        <v>1</v>
      </c>
      <c r="D8" s="1">
        <f t="shared" si="2"/>
        <v>3.125E-2</v>
      </c>
      <c r="E8" s="1">
        <f t="shared" si="0"/>
        <v>1</v>
      </c>
      <c r="F8">
        <v>1</v>
      </c>
      <c r="G8" s="1">
        <f t="shared" si="1"/>
        <v>1</v>
      </c>
    </row>
    <row r="9" spans="1:10">
      <c r="A9" t="s">
        <v>6</v>
      </c>
      <c r="B9">
        <v>1</v>
      </c>
      <c r="C9">
        <v>1</v>
      </c>
      <c r="D9" s="1">
        <f t="shared" si="2"/>
        <v>3.125E-2</v>
      </c>
      <c r="E9" s="1">
        <f t="shared" si="0"/>
        <v>1</v>
      </c>
      <c r="F9">
        <v>1</v>
      </c>
      <c r="G9" s="1">
        <f t="shared" si="1"/>
        <v>1</v>
      </c>
    </row>
    <row r="10" spans="1:10">
      <c r="A10" t="s">
        <v>17</v>
      </c>
      <c r="B10">
        <v>1</v>
      </c>
      <c r="D10" s="1">
        <f t="shared" si="2"/>
        <v>3.125E-2</v>
      </c>
      <c r="E10" s="1">
        <f t="shared" si="0"/>
        <v>0</v>
      </c>
      <c r="G10" s="1">
        <f t="shared" si="1"/>
        <v>0</v>
      </c>
    </row>
    <row r="11" spans="1:10">
      <c r="A11" t="s">
        <v>8</v>
      </c>
      <c r="B11">
        <v>2</v>
      </c>
      <c r="D11" s="1">
        <f t="shared" si="2"/>
        <v>6.25E-2</v>
      </c>
      <c r="E11" s="1">
        <f t="shared" si="0"/>
        <v>0</v>
      </c>
      <c r="G11" s="1">
        <f t="shared" si="1"/>
        <v>0</v>
      </c>
    </row>
    <row r="12" spans="1:10">
      <c r="A12" t="s">
        <v>18</v>
      </c>
      <c r="B12">
        <v>1</v>
      </c>
      <c r="D12" s="1">
        <f t="shared" si="2"/>
        <v>3.125E-2</v>
      </c>
      <c r="E12" s="1">
        <f t="shared" si="0"/>
        <v>0</v>
      </c>
      <c r="G12" s="1">
        <f t="shared" si="1"/>
        <v>0</v>
      </c>
    </row>
    <row r="13" spans="1:10">
      <c r="A13" t="s">
        <v>19</v>
      </c>
      <c r="B13">
        <v>1</v>
      </c>
      <c r="D13" s="1">
        <f t="shared" si="2"/>
        <v>3.125E-2</v>
      </c>
      <c r="E13" s="1">
        <f t="shared" si="0"/>
        <v>0</v>
      </c>
      <c r="G13" s="1">
        <f t="shared" si="1"/>
        <v>0</v>
      </c>
    </row>
    <row r="14" spans="1:10">
      <c r="A14" t="s">
        <v>20</v>
      </c>
      <c r="B14">
        <v>2</v>
      </c>
      <c r="D14" s="1">
        <f t="shared" si="2"/>
        <v>6.25E-2</v>
      </c>
      <c r="E14" s="1">
        <f t="shared" si="0"/>
        <v>0</v>
      </c>
      <c r="F14">
        <v>1</v>
      </c>
      <c r="G14" s="1">
        <f t="shared" si="1"/>
        <v>0.5</v>
      </c>
    </row>
    <row r="15" spans="1:10">
      <c r="A15" t="s">
        <v>21</v>
      </c>
      <c r="B15">
        <v>1</v>
      </c>
      <c r="D15" s="1">
        <f t="shared" si="2"/>
        <v>3.125E-2</v>
      </c>
      <c r="E15" s="1">
        <f t="shared" si="0"/>
        <v>0</v>
      </c>
      <c r="G15" s="1">
        <f t="shared" si="1"/>
        <v>0</v>
      </c>
    </row>
    <row r="16" spans="1:10">
      <c r="A16" t="s">
        <v>5</v>
      </c>
      <c r="B16">
        <v>1</v>
      </c>
      <c r="D16" s="1">
        <f t="shared" si="2"/>
        <v>3.125E-2</v>
      </c>
      <c r="E16" s="1">
        <f t="shared" si="0"/>
        <v>0</v>
      </c>
      <c r="F16">
        <v>1</v>
      </c>
      <c r="G16" s="1">
        <f t="shared" si="1"/>
        <v>1</v>
      </c>
    </row>
    <row r="17" spans="1:7">
      <c r="A17" t="s">
        <v>22</v>
      </c>
      <c r="B17">
        <v>1</v>
      </c>
      <c r="D17" s="1">
        <f t="shared" si="2"/>
        <v>3.125E-2</v>
      </c>
      <c r="E17" s="1">
        <f t="shared" si="0"/>
        <v>0</v>
      </c>
      <c r="G17" s="1">
        <f t="shared" si="1"/>
        <v>0</v>
      </c>
    </row>
    <row r="18" spans="1:7">
      <c r="A18" t="s">
        <v>23</v>
      </c>
      <c r="B18">
        <v>2</v>
      </c>
      <c r="D18" s="1">
        <f t="shared" si="2"/>
        <v>6.25E-2</v>
      </c>
      <c r="E18" s="1">
        <f t="shared" si="0"/>
        <v>0</v>
      </c>
      <c r="F18">
        <v>2</v>
      </c>
      <c r="G18" s="1">
        <f t="shared" si="1"/>
        <v>1</v>
      </c>
    </row>
    <row r="19" spans="1:7">
      <c r="A19" t="s">
        <v>24</v>
      </c>
      <c r="B19">
        <v>2</v>
      </c>
      <c r="D19" s="1">
        <f t="shared" si="2"/>
        <v>6.25E-2</v>
      </c>
      <c r="E19" s="1">
        <f t="shared" si="0"/>
        <v>0</v>
      </c>
      <c r="G19" s="1">
        <f t="shared" si="1"/>
        <v>0</v>
      </c>
    </row>
    <row r="20" spans="1:7">
      <c r="A20" t="s">
        <v>25</v>
      </c>
      <c r="B20">
        <v>2</v>
      </c>
      <c r="D20" s="1">
        <f t="shared" si="2"/>
        <v>6.25E-2</v>
      </c>
      <c r="E20" s="1">
        <f t="shared" si="0"/>
        <v>0</v>
      </c>
      <c r="F20">
        <v>1</v>
      </c>
      <c r="G20" s="1">
        <f t="shared" si="1"/>
        <v>0.5</v>
      </c>
    </row>
    <row r="21" spans="1:7">
      <c r="A21" t="s">
        <v>26</v>
      </c>
      <c r="B21">
        <v>1</v>
      </c>
      <c r="D21" s="1">
        <f t="shared" si="2"/>
        <v>3.125E-2</v>
      </c>
      <c r="E21" s="1">
        <f t="shared" si="0"/>
        <v>0</v>
      </c>
      <c r="G21" s="1">
        <f t="shared" si="1"/>
        <v>0</v>
      </c>
    </row>
    <row r="22" spans="1:7">
      <c r="A22" t="s">
        <v>27</v>
      </c>
      <c r="B22">
        <v>1</v>
      </c>
      <c r="D22" s="1">
        <f t="shared" si="2"/>
        <v>3.125E-2</v>
      </c>
      <c r="E22" s="1">
        <f t="shared" si="0"/>
        <v>0</v>
      </c>
      <c r="G22" s="1">
        <f t="shared" si="1"/>
        <v>0</v>
      </c>
    </row>
    <row r="23" spans="1:7">
      <c r="D23" s="1"/>
      <c r="E23" s="1"/>
      <c r="G23" s="1"/>
    </row>
    <row r="24" spans="1:7">
      <c r="D24" s="1"/>
      <c r="E24" s="1"/>
      <c r="G24" s="1"/>
    </row>
    <row r="25" spans="1:7">
      <c r="D25" s="1"/>
      <c r="E25" s="1"/>
      <c r="G25" s="1"/>
    </row>
    <row r="26" spans="1:7">
      <c r="D26" s="1"/>
      <c r="E26" s="1"/>
      <c r="G26" s="1"/>
    </row>
    <row r="27" spans="1:7">
      <c r="D27" s="1"/>
      <c r="E27" s="1"/>
      <c r="G27" s="1"/>
    </row>
    <row r="28" spans="1:7">
      <c r="D28" s="1"/>
      <c r="E28" s="1"/>
      <c r="G28" s="1"/>
    </row>
    <row r="29" spans="1:7">
      <c r="D29" s="1"/>
      <c r="E29" s="1"/>
      <c r="G29" s="1"/>
    </row>
    <row r="30" spans="1:7">
      <c r="D30" s="1"/>
      <c r="E30" s="1"/>
      <c r="G30" s="1"/>
    </row>
    <row r="31" spans="1:7">
      <c r="F31" t="s">
        <v>11</v>
      </c>
    </row>
    <row r="33" spans="10:10">
      <c r="J33">
        <f>SUM(C3:C40)</f>
        <v>8</v>
      </c>
    </row>
    <row r="34" spans="10:10">
      <c r="J34">
        <f>SUM(F3:F40)</f>
        <v>16</v>
      </c>
    </row>
  </sheetData>
  <sortState ref="A3:B30">
    <sortCondition descending="1" ref="B3:B30"/>
    <sortCondition ref="A3:A30"/>
  </sortState>
  <pageMargins left="0.7" right="0.7" top="0.75" bottom="0.75" header="0.3" footer="0.3"/>
  <headerFooter>
    <oddFooter>&amp;C_x000D_&amp;1#&amp;"Calibri"&amp;10&amp;K000000 Internal</oddFooter>
  </headerFooter>
</worksheet>
</file>

<file path=docMetadata/LabelInfo.xml><?xml version="1.0" encoding="utf-8"?>
<clbl:labelList xmlns:clbl="http://schemas.microsoft.com/office/2020/mipLabelMetadata">
  <clbl:label id="{b6d50f11-2948-4504-b85a-3bd8bed9a0fc}" enabled="1" method="Standard" siteId="{a8f2ac6f-681f-4361-b51f-c85d86014a1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trejtnar</dc:creator>
  <cp:lastModifiedBy>Trejtnar, Andreas</cp:lastModifiedBy>
  <dcterms:created xsi:type="dcterms:W3CDTF">2025-04-21T12:09:01Z</dcterms:created>
  <dcterms:modified xsi:type="dcterms:W3CDTF">2025-06-15T06:07:59Z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