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lgov-my.sharepoint.com/personal/staci_ashmore_illinois_gov/Documents/Grant Manager Files/Docs &amp; Reminders for Providers/Budget Revisions/"/>
    </mc:Choice>
  </mc:AlternateContent>
  <xr:revisionPtr revIDLastSave="234" documentId="8_{79FF4F42-0691-44D4-8F6C-CFFFD7735DD4}" xr6:coauthVersionLast="47" xr6:coauthVersionMax="47" xr10:uidLastSave="{8FF69C26-EC75-4A48-A2C9-55CD4BB9F50D}"/>
  <bookViews>
    <workbookView xWindow="-108" yWindow="-108" windowWidth="23256" windowHeight="12456" xr2:uid="{EF5078FA-A3BB-4F70-AA9C-787729278306}"/>
  </bookViews>
  <sheets>
    <sheet name="Instructions and Example" sheetId="2" r:id="rId1"/>
    <sheet name="Example 2" sheetId="4" r:id="rId2"/>
    <sheet name="Budget Chang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4" l="1"/>
  <c r="D19" i="4" s="1"/>
  <c r="C16" i="4"/>
  <c r="D16" i="4" s="1"/>
  <c r="D31" i="4"/>
  <c r="C30" i="4"/>
  <c r="C32" i="4" s="1"/>
  <c r="B30" i="4"/>
  <c r="B32" i="4" s="1"/>
  <c r="C34" i="4" s="1"/>
  <c r="D29" i="4"/>
  <c r="D28" i="4"/>
  <c r="D27" i="4"/>
  <c r="D26" i="4"/>
  <c r="D25" i="4"/>
  <c r="D24" i="4"/>
  <c r="D23" i="4"/>
  <c r="D22" i="4"/>
  <c r="D21" i="4"/>
  <c r="D20" i="4"/>
  <c r="D18" i="4"/>
  <c r="D17" i="4"/>
  <c r="D15" i="4"/>
  <c r="C27" i="1"/>
  <c r="C29" i="1" s="1"/>
  <c r="D12" i="1"/>
  <c r="C39" i="2"/>
  <c r="C41" i="2" s="1"/>
  <c r="B27" i="1"/>
  <c r="B29" i="1" s="1"/>
  <c r="D40" i="2"/>
  <c r="D25" i="2"/>
  <c r="D26" i="2"/>
  <c r="D27" i="2"/>
  <c r="D28" i="2"/>
  <c r="D29" i="2"/>
  <c r="D30" i="2"/>
  <c r="D31" i="2"/>
  <c r="D32" i="2"/>
  <c r="D33" i="2"/>
  <c r="D34" i="2"/>
  <c r="D35" i="2"/>
  <c r="D36" i="2"/>
  <c r="D37" i="2"/>
  <c r="D38" i="2"/>
  <c r="D24" i="2"/>
  <c r="D28" i="1"/>
  <c r="D13" i="1"/>
  <c r="D14" i="1"/>
  <c r="D15" i="1"/>
  <c r="D16" i="1"/>
  <c r="D17" i="1"/>
  <c r="D18" i="1"/>
  <c r="D19" i="1"/>
  <c r="D20" i="1"/>
  <c r="D21" i="1"/>
  <c r="D22" i="1"/>
  <c r="D23" i="1"/>
  <c r="D24" i="1"/>
  <c r="D25" i="1"/>
  <c r="D26" i="1"/>
  <c r="B39" i="2"/>
  <c r="B41" i="2" s="1"/>
  <c r="D30" i="4" l="1"/>
  <c r="D32" i="4" s="1"/>
  <c r="D39" i="2"/>
  <c r="D41" i="2" s="1"/>
  <c r="D27" i="1"/>
  <c r="D29" i="1" s="1"/>
  <c r="C43" i="2"/>
  <c r="C31" i="1"/>
</calcChain>
</file>

<file path=xl/sharedStrings.xml><?xml version="1.0" encoding="utf-8"?>
<sst xmlns="http://schemas.openxmlformats.org/spreadsheetml/2006/main" count="151" uniqueCount="63">
  <si>
    <t>(a) Grantee Name:</t>
  </si>
  <si>
    <t>(b) FEIN Number:</t>
  </si>
  <si>
    <t>(c) Program Name:</t>
  </si>
  <si>
    <t>(d) CSFA:</t>
  </si>
  <si>
    <t>(e) DUNS:</t>
  </si>
  <si>
    <t xml:space="preserve">(f) CFDA(s): </t>
  </si>
  <si>
    <t>(g) Agreement Period:</t>
  </si>
  <si>
    <t xml:space="preserve">(h) Indirect Cost Rate %:       </t>
  </si>
  <si>
    <t>(i) Agreement Number:</t>
  </si>
  <si>
    <t xml:space="preserve">(j) Indirect Cost Base:       </t>
  </si>
  <si>
    <t xml:space="preserve">(k) Mandatory Match %:    </t>
  </si>
  <si>
    <t>Line Item</t>
  </si>
  <si>
    <t>(l) Approved Budget</t>
  </si>
  <si>
    <t>Proposed Increase / Decrease</t>
  </si>
  <si>
    <t>(n) Proposed Modification</t>
  </si>
  <si>
    <t>(r) Narrative/Justification</t>
  </si>
  <si>
    <t>1. Personnel (200.430)</t>
  </si>
  <si>
    <t>2. Fringe Benefits (200.431)</t>
  </si>
  <si>
    <t>3. Travel (200.474)</t>
  </si>
  <si>
    <t>4. Equipment (200.439)</t>
  </si>
  <si>
    <t>5. Supplies (200.94)</t>
  </si>
  <si>
    <t xml:space="preserve">6. Contractual Services/Subawards (200.318 and 200.92) </t>
  </si>
  <si>
    <t>7. Consultant (200.459)</t>
  </si>
  <si>
    <t>8. Construction</t>
  </si>
  <si>
    <t>9. Occupancy - Rent and Utilities (200.465)</t>
  </si>
  <si>
    <t>10. Research and Development (R &amp; D) (200.87)</t>
  </si>
  <si>
    <t>11. Telecommunications</t>
  </si>
  <si>
    <t>12. Training and Education (200.472)</t>
  </si>
  <si>
    <t>13. Direct Administrative Costs (200.413)</t>
  </si>
  <si>
    <t>14. Other or Miscellaneous Costs</t>
  </si>
  <si>
    <t>15. Grant Exclusive Line Item(s)</t>
  </si>
  <si>
    <t>16. Total Direct Costs (add lines 1-15) (200.413)</t>
  </si>
  <si>
    <t xml:space="preserve">17. Indirect Cost (200.414) </t>
  </si>
  <si>
    <t xml:space="preserve">Award Total </t>
  </si>
  <si>
    <t>Maximum Revision Allowed</t>
  </si>
  <si>
    <t>The lesser of 10% of the total award or $50,000</t>
  </si>
  <si>
    <t>Name and Title of Authorized Grantee Representative:</t>
  </si>
  <si>
    <t>Date Submitted:</t>
  </si>
  <si>
    <t xml:space="preserve">Email: </t>
  </si>
  <si>
    <t>STATE AGENCY USE ONLY</t>
  </si>
  <si>
    <t xml:space="preserve">Name and Title of DBHR Staff Authorized to Aprove Budget Change: </t>
  </si>
  <si>
    <t>Date Received:</t>
  </si>
  <si>
    <t>Date Approved:</t>
  </si>
  <si>
    <t xml:space="preserve">EXAMPLE ONLY: Please use the Budget Change tab. </t>
  </si>
  <si>
    <t>$50,000 is the sum of the positive increases</t>
  </si>
  <si>
    <t>Proposed Increases/Decreases</t>
  </si>
  <si>
    <t xml:space="preserve">Instructions for Completing a Budget Revision Request </t>
  </si>
  <si>
    <t>Ex: Additional laptop is needed for staff. Cost is estimated to be $1,500 for the laptop. $200 for monitor and $75 for docking station. The remaining $725 will be used for event supplies such tableclothes, pens, flyers, and brochures.</t>
  </si>
  <si>
    <t xml:space="preserve">EX: Monthly cost is higher than expected </t>
  </si>
  <si>
    <t xml:space="preserve">Ex: Personnel Cost is higher than projected due staff change and increased salary of new hire. </t>
  </si>
  <si>
    <t>Ex: Cost is lower than projected. Moving funds to help cover other grant costs.</t>
  </si>
  <si>
    <t xml:space="preserve">EX: 3/1/26: Additional funds are needed to help cover benefits for the remainder of FY27. 11/1/26: Monthly cost is higher than expected </t>
  </si>
  <si>
    <t>Ex: 3/1/26: Moving $500 to fringe benefits. 11/1/26: Additional laptop is needed for staff. Cost is estimated to be $1,500 for the laptop. $200 for monitor and $75 for docking station. The remaining $725 will be used for event supplies such tableclothes, pens, flyers, and brochures.</t>
  </si>
  <si>
    <t>Ex: 11/1/26Cost is lower than projected. Moving funds to help cover other grant costs.</t>
  </si>
  <si>
    <t>Ex 1:</t>
  </si>
  <si>
    <t xml:space="preserve">Ex 2: </t>
  </si>
  <si>
    <r>
      <rPr>
        <b/>
        <sz val="11"/>
        <color theme="1"/>
        <rFont val="Calibri"/>
        <family val="2"/>
        <scheme val="minor"/>
      </rPr>
      <t xml:space="preserve">Reminder: </t>
    </r>
    <r>
      <rPr>
        <sz val="11"/>
        <color theme="1"/>
        <rFont val="Calibri"/>
        <family val="2"/>
        <scheme val="minor"/>
      </rPr>
      <t xml:space="preserve">If you have any staff changes on the grant (ex: New ROSC coordinator or part time staff change) you must complete a grantee staff change form and submit it to your grant and program managers. </t>
    </r>
  </si>
  <si>
    <r>
      <t xml:space="preserve">Colum E-G: </t>
    </r>
    <r>
      <rPr>
        <sz val="11"/>
        <rFont val="Calibri"/>
        <family val="2"/>
        <scheme val="minor"/>
      </rPr>
      <t>Please add dates to the description of your justification request. This will help us track if you have multiple budget requests.</t>
    </r>
  </si>
  <si>
    <r>
      <t xml:space="preserve">Colum C: </t>
    </r>
    <r>
      <rPr>
        <sz val="11"/>
        <rFont val="Calibri"/>
        <family val="2"/>
        <scheme val="minor"/>
      </rPr>
      <t>To increase amount, add the equal sign (=) in front of the first requested amount, add the plus sign (+), and enter that amount the second requested amount.  If you are decreasing, add the equal sign (=) in front of the first requested amount, add the plus sign (+) then negative sign (-) and the amount you wish to subtract.</t>
    </r>
  </si>
  <si>
    <t>Any deviations from what is approved in CSA requires DBHR to be notified. Please utilize this form as official notification.</t>
  </si>
  <si>
    <r>
      <rPr>
        <b/>
        <sz val="12"/>
        <color theme="1"/>
        <rFont val="Aptos"/>
        <family val="2"/>
      </rPr>
      <t>Reminder:</t>
    </r>
    <r>
      <rPr>
        <b/>
        <sz val="11"/>
        <color theme="1"/>
        <rFont val="Aptos"/>
        <family val="2"/>
      </rPr>
      <t xml:space="preserve"> </t>
    </r>
    <r>
      <rPr>
        <sz val="11"/>
        <color theme="1"/>
        <rFont val="Aptos"/>
        <family val="2"/>
      </rPr>
      <t xml:space="preserve">The $1,000 or10% line variance is no longer in statute. The allowable budget variance is: 
44 Illinois Admin Code 7000.40 c 1 A iii 2 CFR 200 Subpart D – Post-Federal Award Requirements except for: In section 200.308(e), add that regardless of the size of the award, if not otherwise restricted by federal or State requirements, the sum total of line-item transfers are capped at $50,000 and/or limited to 10% of the total award, whichever is less.  Line-item transfers larger than this require a budget revision [in CSA] and approval from the State awarding agency. </t>
    </r>
    <r>
      <rPr>
        <b/>
        <sz val="11"/>
        <color theme="1"/>
        <rFont val="Aptos"/>
        <family val="2"/>
      </rPr>
      <t xml:space="preserve">
</t>
    </r>
  </si>
  <si>
    <t xml:space="preserve">1.	Please submit any budget revision requests at least two weeks prior to your monthly voucher being due.        
2.	Complete all sections on the Budget Change tab, sign and date at the bottom.
3.	Send completed forms and requests to your grant manager and program manager. 
*If you are completing a second or third budget revision request please see the example 2 tab on how to update your current budget revision request form.                            </t>
  </si>
  <si>
    <r>
      <t xml:space="preserve">Reminder: </t>
    </r>
    <r>
      <rPr>
        <sz val="11"/>
        <color theme="1"/>
        <rFont val="Calibri"/>
        <family val="2"/>
        <scheme val="minor"/>
      </rPr>
      <t xml:space="preserve">If you are purchasing electronics or office furniture you must share an estimated cost for each item.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</si>
</sst>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sz val="10"/>
      <name val="Arial"/>
      <family val="2"/>
    </font>
    <font>
      <b/>
      <sz val="11"/>
      <color rgb="FFFF0000"/>
      <name val="Calibri"/>
      <family val="2"/>
      <scheme val="minor"/>
    </font>
    <font>
      <i/>
      <sz val="11"/>
      <color theme="1"/>
      <name val="Calibri"/>
      <family val="2"/>
      <scheme val="minor"/>
    </font>
    <font>
      <b/>
      <sz val="9"/>
      <color theme="1"/>
      <name val="Calibri"/>
      <family val="2"/>
      <scheme val="minor"/>
    </font>
    <font>
      <sz val="11"/>
      <color rgb="FFFF0000"/>
      <name val="Calibri"/>
      <family val="2"/>
      <scheme val="minor"/>
    </font>
    <font>
      <b/>
      <sz val="12"/>
      <color theme="1"/>
      <name val="Calibri"/>
      <family val="2"/>
      <scheme val="minor"/>
    </font>
    <font>
      <b/>
      <sz val="12"/>
      <color theme="1"/>
      <name val="Aptos"/>
      <family val="2"/>
    </font>
    <font>
      <b/>
      <sz val="11"/>
      <color theme="1"/>
      <name val="Aptos"/>
      <family val="2"/>
    </font>
    <font>
      <sz val="11"/>
      <color theme="1"/>
      <name val="Aptos"/>
      <family val="2"/>
    </font>
    <font>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style="thick">
        <color auto="1"/>
      </right>
      <top style="thick">
        <color auto="1"/>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3">
    <xf numFmtId="0" fontId="0" fillId="0" borderId="0"/>
    <xf numFmtId="44" fontId="1" fillId="0" borderId="0" applyFont="0" applyFill="0" applyBorder="0" applyAlignment="0" applyProtection="0"/>
    <xf numFmtId="0" fontId="3" fillId="0" borderId="0"/>
  </cellStyleXfs>
  <cellXfs count="86">
    <xf numFmtId="0" fontId="0" fillId="0" borderId="0" xfId="0"/>
    <xf numFmtId="0" fontId="2" fillId="0" borderId="1" xfId="0" applyFont="1" applyBorder="1" applyAlignment="1">
      <alignment horizontal="center"/>
    </xf>
    <xf numFmtId="0" fontId="0" fillId="2" borderId="1" xfId="0" applyFill="1" applyBorder="1"/>
    <xf numFmtId="44" fontId="0" fillId="0" borderId="1" xfId="1" applyFont="1" applyBorder="1" applyProtection="1">
      <protection locked="0"/>
    </xf>
    <xf numFmtId="44" fontId="0" fillId="3" borderId="1" xfId="1" applyFont="1" applyFill="1" applyBorder="1"/>
    <xf numFmtId="0" fontId="4" fillId="2" borderId="2" xfId="2" applyFont="1" applyFill="1" applyBorder="1" applyAlignment="1">
      <alignment vertical="top" wrapText="1"/>
    </xf>
    <xf numFmtId="0" fontId="4" fillId="2" borderId="0" xfId="2" applyFont="1" applyFill="1" applyAlignment="1">
      <alignment vertical="top" wrapText="1"/>
    </xf>
    <xf numFmtId="44" fontId="0" fillId="0" borderId="0" xfId="1" applyFont="1"/>
    <xf numFmtId="0" fontId="2" fillId="0" borderId="0" xfId="0" applyFont="1"/>
    <xf numFmtId="0" fontId="5" fillId="2" borderId="1" xfId="0" applyFont="1" applyFill="1" applyBorder="1"/>
    <xf numFmtId="44" fontId="5" fillId="0" borderId="1" xfId="1" applyFont="1" applyBorder="1"/>
    <xf numFmtId="0" fontId="2" fillId="3" borderId="1" xfId="0" applyFont="1" applyFill="1" applyBorder="1"/>
    <xf numFmtId="0" fontId="6" fillId="2" borderId="0" xfId="0" applyFont="1" applyFill="1"/>
    <xf numFmtId="44" fontId="0" fillId="3" borderId="1" xfId="1" applyFont="1" applyFill="1" applyBorder="1" applyProtection="1">
      <protection locked="0"/>
    </xf>
    <xf numFmtId="44" fontId="0" fillId="4" borderId="1" xfId="1" applyFont="1" applyFill="1" applyBorder="1"/>
    <xf numFmtId="44" fontId="0" fillId="3" borderId="1" xfId="1" applyNumberFormat="1" applyFont="1" applyFill="1" applyBorder="1"/>
    <xf numFmtId="0" fontId="0" fillId="0" borderId="4" xfId="0" applyBorder="1"/>
    <xf numFmtId="0" fontId="2" fillId="2" borderId="4" xfId="0" applyFont="1" applyFill="1" applyBorder="1"/>
    <xf numFmtId="0" fontId="2" fillId="5" borderId="4" xfId="0" applyFont="1" applyFill="1" applyBorder="1"/>
    <xf numFmtId="0" fontId="2" fillId="2" borderId="4" xfId="0" applyFont="1" applyFill="1" applyBorder="1" applyAlignment="1">
      <alignment horizontal="left" vertical="top" wrapText="1"/>
    </xf>
    <xf numFmtId="0" fontId="5" fillId="0" borderId="0" xfId="0" applyFont="1"/>
    <xf numFmtId="0" fontId="2" fillId="0" borderId="1" xfId="0" applyFont="1" applyBorder="1" applyAlignment="1">
      <alignment horizontal="center" wrapText="1"/>
    </xf>
    <xf numFmtId="0" fontId="2" fillId="0" borderId="1" xfId="0" applyFont="1" applyBorder="1" applyAlignment="1">
      <alignment horizontal="center" wrapText="1"/>
    </xf>
    <xf numFmtId="0" fontId="0" fillId="0" borderId="0" xfId="0" applyAlignment="1">
      <alignment horizontal="left" vertical="top" wrapText="1"/>
    </xf>
    <xf numFmtId="0" fontId="9" fillId="0" borderId="0" xfId="0" applyFont="1" applyAlignment="1">
      <alignment horizontal="center" vertical="top"/>
    </xf>
    <xf numFmtId="0" fontId="11" fillId="0" borderId="0" xfId="0" applyFont="1" applyAlignment="1">
      <alignment horizontal="left" vertical="top" wrapText="1"/>
    </xf>
    <xf numFmtId="0" fontId="0" fillId="0" borderId="0" xfId="0" applyAlignment="1">
      <alignment horizontal="center" vertical="top"/>
    </xf>
    <xf numFmtId="0" fontId="2" fillId="0" borderId="9" xfId="0" applyFont="1" applyBorder="1" applyAlignment="1"/>
    <xf numFmtId="0" fontId="2" fillId="0" borderId="0" xfId="0" applyFont="1" applyAlignment="1"/>
    <xf numFmtId="0" fontId="0" fillId="2" borderId="1" xfId="0" applyFill="1" applyBorder="1" applyAlignment="1">
      <alignment vertical="top"/>
    </xf>
    <xf numFmtId="44" fontId="0" fillId="0" borderId="1" xfId="1" applyFont="1" applyBorder="1" applyAlignment="1" applyProtection="1">
      <alignment vertical="top"/>
      <protection locked="0"/>
    </xf>
    <xf numFmtId="44" fontId="0" fillId="3" borderId="1" xfId="1" applyFont="1" applyFill="1" applyBorder="1" applyAlignment="1">
      <alignment vertical="top"/>
    </xf>
    <xf numFmtId="0" fontId="2" fillId="0" borderId="9" xfId="0" applyFont="1" applyBorder="1" applyAlignment="1">
      <alignment vertical="top" wrapText="1"/>
    </xf>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2" borderId="1" xfId="0" applyFill="1" applyBorder="1" applyAlignment="1">
      <alignment vertical="top" wrapText="1"/>
    </xf>
    <xf numFmtId="44" fontId="0" fillId="0" borderId="1" xfId="1" applyFont="1" applyBorder="1" applyAlignment="1" applyProtection="1">
      <alignment vertical="top" wrapText="1"/>
      <protection locked="0"/>
    </xf>
    <xf numFmtId="44" fontId="0" fillId="3" borderId="1" xfId="1" applyFont="1" applyFill="1" applyBorder="1" applyAlignment="1">
      <alignment vertical="top" wrapText="1"/>
    </xf>
    <xf numFmtId="44" fontId="0" fillId="0" borderId="1" xfId="1" applyFont="1" applyBorder="1" applyAlignment="1" applyProtection="1">
      <alignment horizontal="left" vertical="top" wrapText="1"/>
      <protection locked="0"/>
    </xf>
    <xf numFmtId="0" fontId="9" fillId="0" borderId="0" xfId="0" applyFont="1" applyAlignment="1">
      <alignment horizontal="center" vertical="top"/>
    </xf>
    <xf numFmtId="0" fontId="0" fillId="0" borderId="0" xfId="0" applyAlignment="1">
      <alignment horizontal="center"/>
    </xf>
    <xf numFmtId="0" fontId="0" fillId="3" borderId="1" xfId="0" applyFill="1" applyBorder="1" applyAlignment="1" applyProtection="1">
      <alignment horizontal="center" wrapText="1"/>
      <protection locked="0"/>
    </xf>
    <xf numFmtId="0" fontId="0" fillId="3" borderId="1" xfId="0" applyFill="1" applyBorder="1" applyAlignment="1">
      <alignment horizontal="center" wrapText="1"/>
    </xf>
    <xf numFmtId="0" fontId="0" fillId="0" borderId="1" xfId="0" applyBorder="1" applyAlignment="1" applyProtection="1">
      <alignment horizontal="center" wrapText="1"/>
      <protection locked="0"/>
    </xf>
    <xf numFmtId="0" fontId="4" fillId="0" borderId="2" xfId="2" applyFont="1" applyBorder="1" applyAlignment="1" applyProtection="1">
      <alignment horizontal="center" vertical="top" wrapText="1"/>
      <protection locked="0"/>
    </xf>
    <xf numFmtId="0" fontId="4" fillId="0" borderId="3" xfId="2" applyFont="1" applyBorder="1" applyAlignment="1" applyProtection="1">
      <alignment horizontal="center" vertical="top" wrapText="1"/>
      <protection locked="0"/>
    </xf>
    <xf numFmtId="0" fontId="4" fillId="0" borderId="1" xfId="2" applyFont="1" applyBorder="1" applyAlignment="1" applyProtection="1">
      <alignment horizontal="center" vertical="top" wrapText="1"/>
      <protection locked="0"/>
    </xf>
    <xf numFmtId="0" fontId="4" fillId="2" borderId="1" xfId="2" applyFont="1" applyFill="1" applyBorder="1" applyAlignment="1">
      <alignment horizontal="center" vertical="top" wrapText="1"/>
    </xf>
    <xf numFmtId="0" fontId="2" fillId="0" borderId="1" xfId="0" applyFont="1" applyBorder="1" applyAlignment="1">
      <alignment horizontal="center" wrapText="1"/>
    </xf>
    <xf numFmtId="0" fontId="0" fillId="0" borderId="1" xfId="0" applyBorder="1" applyAlignment="1" applyProtection="1">
      <alignment horizontal="left" vertical="top" wrapText="1"/>
      <protection locked="0"/>
    </xf>
    <xf numFmtId="0" fontId="0" fillId="0" borderId="1" xfId="0" applyBorder="1" applyAlignment="1" applyProtection="1">
      <alignment horizontal="center" vertical="top" wrapText="1"/>
      <protection locked="0"/>
    </xf>
    <xf numFmtId="0" fontId="9" fillId="0" borderId="0" xfId="0" applyFont="1" applyAlignment="1">
      <alignment horizontal="center" vertical="top"/>
    </xf>
    <xf numFmtId="0" fontId="11" fillId="0" borderId="0" xfId="0" applyFont="1" applyAlignment="1">
      <alignment horizontal="left" vertical="top" wrapText="1"/>
    </xf>
    <xf numFmtId="0" fontId="0" fillId="0" borderId="0" xfId="0" applyAlignment="1">
      <alignment horizontal="left" vertical="top" wrapText="1"/>
    </xf>
    <xf numFmtId="0" fontId="2" fillId="5" borderId="4" xfId="0" applyFont="1" applyFill="1" applyBorder="1" applyAlignment="1">
      <alignment horizontal="left" vertical="top"/>
    </xf>
    <xf numFmtId="0" fontId="2" fillId="5" borderId="4"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7" fillId="0" borderId="5"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6" xfId="0" applyFont="1" applyFill="1" applyBorder="1" applyAlignment="1">
      <alignment horizontal="center" vertical="top" wrapText="1"/>
    </xf>
    <xf numFmtId="0" fontId="0" fillId="0" borderId="7" xfId="0" applyBorder="1" applyAlignment="1">
      <alignment horizontal="center"/>
    </xf>
    <xf numFmtId="0" fontId="2" fillId="0" borderId="8" xfId="0" applyFont="1" applyBorder="1" applyAlignment="1">
      <alignment horizontal="center" vertical="center"/>
    </xf>
    <xf numFmtId="0" fontId="5" fillId="6" borderId="11" xfId="0" applyFont="1" applyFill="1" applyBorder="1" applyAlignment="1">
      <alignment horizontal="left" vertical="top" wrapText="1"/>
    </xf>
    <xf numFmtId="0" fontId="8" fillId="6" borderId="11" xfId="0" applyFont="1" applyFill="1" applyBorder="1" applyAlignment="1">
      <alignment horizontal="left" vertical="top" wrapText="1"/>
    </xf>
    <xf numFmtId="0" fontId="8" fillId="6" borderId="12" xfId="0" applyFont="1" applyFill="1" applyBorder="1" applyAlignment="1">
      <alignment horizontal="left" vertical="top" wrapText="1"/>
    </xf>
    <xf numFmtId="0" fontId="8" fillId="6" borderId="18" xfId="0" applyFont="1" applyFill="1" applyBorder="1" applyAlignment="1">
      <alignment horizontal="left" vertical="top" wrapText="1"/>
    </xf>
    <xf numFmtId="0" fontId="0" fillId="6" borderId="11" xfId="0" applyFill="1" applyBorder="1" applyAlignment="1">
      <alignment horizontal="left" vertical="top" wrapText="1"/>
    </xf>
    <xf numFmtId="0" fontId="0" fillId="6" borderId="12" xfId="0" applyFill="1" applyBorder="1" applyAlignment="1">
      <alignment horizontal="left"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13" xfId="0" applyFill="1" applyBorder="1" applyAlignment="1">
      <alignment horizontal="center" vertical="top" wrapText="1"/>
    </xf>
    <xf numFmtId="0" fontId="0" fillId="0" borderId="17" xfId="0" applyFill="1" applyBorder="1" applyAlignment="1">
      <alignment horizontal="center"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0" fontId="0" fillId="0" borderId="10" xfId="0" applyFill="1" applyBorder="1" applyAlignment="1">
      <alignment horizontal="center" vertical="top" wrapText="1"/>
    </xf>
    <xf numFmtId="0" fontId="0" fillId="0" borderId="16" xfId="0" applyFill="1" applyBorder="1" applyAlignment="1">
      <alignment horizontal="center" vertical="top" wrapText="1"/>
    </xf>
    <xf numFmtId="0" fontId="0" fillId="0" borderId="17" xfId="0" applyBorder="1" applyAlignment="1">
      <alignment horizontal="center"/>
    </xf>
    <xf numFmtId="0" fontId="0" fillId="0" borderId="10" xfId="0" applyBorder="1" applyAlignment="1">
      <alignment horizontal="center"/>
    </xf>
    <xf numFmtId="0" fontId="2" fillId="0" borderId="12" xfId="0" applyFont="1" applyBorder="1" applyAlignment="1">
      <alignment horizontal="center" wrapText="1"/>
    </xf>
    <xf numFmtId="0" fontId="0" fillId="0" borderId="1" xfId="0" applyBorder="1" applyAlignment="1" applyProtection="1">
      <alignment vertical="top" wrapText="1"/>
      <protection locked="0"/>
    </xf>
    <xf numFmtId="0" fontId="9"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wrapText="1"/>
    </xf>
  </cellXfs>
  <cellStyles count="3">
    <cellStyle name="Currency" xfId="1" builtinId="4"/>
    <cellStyle name="Normal" xfId="0" builtinId="0"/>
    <cellStyle name="Normal 4" xfId="2" xr:uid="{74E10DEF-894B-4C24-8E8A-CF39D852100D}"/>
  </cellStyles>
  <dxfs count="3">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xdr:col>
      <xdr:colOff>784860</xdr:colOff>
      <xdr:row>11</xdr:row>
      <xdr:rowOff>198119</xdr:rowOff>
    </xdr:from>
    <xdr:to>
      <xdr:col>2</xdr:col>
      <xdr:colOff>1203960</xdr:colOff>
      <xdr:row>11</xdr:row>
      <xdr:rowOff>571500</xdr:rowOff>
    </xdr:to>
    <xdr:pic>
      <xdr:nvPicPr>
        <xdr:cNvPr id="3" name="Picture 2">
          <a:extLst>
            <a:ext uri="{FF2B5EF4-FFF2-40B4-BE49-F238E27FC236}">
              <a16:creationId xmlns:a16="http://schemas.microsoft.com/office/drawing/2014/main" id="{7A4079B0-0007-8B26-2CEE-E3F5966A438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357" t="52199" r="41051" b="39496"/>
        <a:stretch>
          <a:fillRect/>
        </a:stretch>
      </xdr:blipFill>
      <xdr:spPr>
        <a:xfrm>
          <a:off x="4084320" y="3070859"/>
          <a:ext cx="1249680" cy="373381"/>
        </a:xfrm>
        <a:prstGeom prst="rect">
          <a:avLst/>
        </a:prstGeom>
      </xdr:spPr>
    </xdr:pic>
    <xdr:clientData/>
  </xdr:twoCellAnchor>
  <xdr:twoCellAnchor editAs="oneCell">
    <xdr:from>
      <xdr:col>1</xdr:col>
      <xdr:colOff>647700</xdr:colOff>
      <xdr:row>12</xdr:row>
      <xdr:rowOff>167641</xdr:rowOff>
    </xdr:from>
    <xdr:to>
      <xdr:col>2</xdr:col>
      <xdr:colOff>1143000</xdr:colOff>
      <xdr:row>12</xdr:row>
      <xdr:rowOff>525780</xdr:rowOff>
    </xdr:to>
    <xdr:pic>
      <xdr:nvPicPr>
        <xdr:cNvPr id="5" name="Picture 4">
          <a:extLst>
            <a:ext uri="{FF2B5EF4-FFF2-40B4-BE49-F238E27FC236}">
              <a16:creationId xmlns:a16="http://schemas.microsoft.com/office/drawing/2014/main" id="{425F41FF-A00E-6019-D9D6-A7A95831BD0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2733" t="53151" r="42572" b="40915"/>
        <a:stretch>
          <a:fillRect/>
        </a:stretch>
      </xdr:blipFill>
      <xdr:spPr>
        <a:xfrm>
          <a:off x="3947160" y="3649981"/>
          <a:ext cx="1325880" cy="3581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E834-83C2-49A2-B1CE-B68A6F9FF8EE}">
  <dimension ref="A1:L51"/>
  <sheetViews>
    <sheetView tabSelected="1" topLeftCell="A19" workbookViewId="0">
      <selection activeCell="H36" sqref="H36"/>
    </sheetView>
  </sheetViews>
  <sheetFormatPr defaultRowHeight="14.4" x14ac:dyDescent="0.3"/>
  <cols>
    <col min="1" max="1" width="49.88671875" bestFit="1" customWidth="1"/>
    <col min="2" max="4" width="19" customWidth="1"/>
    <col min="5" max="5" width="21.109375" customWidth="1"/>
    <col min="6" max="6" width="29.33203125" customWidth="1"/>
    <col min="8" max="8" width="64.6640625" customWidth="1"/>
  </cols>
  <sheetData>
    <row r="1" spans="1:9" ht="14.4" customHeight="1" x14ac:dyDescent="0.3">
      <c r="A1" s="52" t="s">
        <v>46</v>
      </c>
      <c r="B1" s="52"/>
      <c r="C1" s="24"/>
      <c r="D1" s="24"/>
      <c r="E1" s="24"/>
      <c r="F1" s="24"/>
      <c r="G1" s="24"/>
      <c r="H1" s="24"/>
      <c r="I1" s="24"/>
    </row>
    <row r="2" spans="1:9" ht="14.4" customHeight="1" x14ac:dyDescent="0.3">
      <c r="A2" s="52"/>
      <c r="B2" s="52"/>
      <c r="C2" s="24"/>
      <c r="D2" s="24"/>
      <c r="E2" s="24"/>
      <c r="F2" s="24"/>
      <c r="G2" s="24"/>
      <c r="H2" s="24"/>
      <c r="I2" s="24"/>
    </row>
    <row r="3" spans="1:9" ht="14.4" customHeight="1" x14ac:dyDescent="0.3">
      <c r="A3" s="85" t="s">
        <v>59</v>
      </c>
      <c r="B3" s="85"/>
      <c r="C3" s="83"/>
      <c r="D3" s="40"/>
      <c r="E3" s="40"/>
      <c r="F3" s="40"/>
      <c r="G3" s="40"/>
      <c r="H3" s="40"/>
      <c r="I3" s="40"/>
    </row>
    <row r="4" spans="1:9" ht="22.8" customHeight="1" x14ac:dyDescent="0.3">
      <c r="A4" s="85"/>
      <c r="B4" s="85"/>
      <c r="C4" s="83"/>
      <c r="D4" s="24"/>
      <c r="E4" s="24"/>
      <c r="F4" s="24"/>
      <c r="G4" s="24"/>
      <c r="H4" s="24"/>
      <c r="I4" s="24"/>
    </row>
    <row r="5" spans="1:9" ht="22.8" customHeight="1" x14ac:dyDescent="0.3">
      <c r="A5" s="84"/>
      <c r="B5" s="84"/>
      <c r="C5" s="83"/>
      <c r="D5" s="40"/>
      <c r="E5" s="40"/>
      <c r="F5" s="40"/>
      <c r="G5" s="40"/>
      <c r="H5" s="40"/>
      <c r="I5" s="40"/>
    </row>
    <row r="6" spans="1:9" ht="14.4" customHeight="1" x14ac:dyDescent="0.3">
      <c r="A6" s="53" t="s">
        <v>60</v>
      </c>
      <c r="B6" s="53"/>
      <c r="C6" s="53"/>
      <c r="D6" s="53"/>
      <c r="E6" s="53"/>
      <c r="F6" s="53"/>
      <c r="G6" s="24"/>
      <c r="H6" s="24"/>
      <c r="I6" s="24"/>
    </row>
    <row r="7" spans="1:9" ht="69" customHeight="1" x14ac:dyDescent="0.3">
      <c r="A7" s="53"/>
      <c r="B7" s="53"/>
      <c r="C7" s="53"/>
      <c r="D7" s="53"/>
      <c r="E7" s="53"/>
      <c r="F7" s="53"/>
    </row>
    <row r="8" spans="1:9" x14ac:dyDescent="0.3">
      <c r="A8" s="25"/>
      <c r="B8" s="25"/>
      <c r="C8" s="25"/>
      <c r="D8" s="25"/>
      <c r="E8" s="25"/>
      <c r="F8" s="25"/>
    </row>
    <row r="9" spans="1:9" ht="14.4" customHeight="1" x14ac:dyDescent="0.3">
      <c r="A9" s="54" t="s">
        <v>61</v>
      </c>
      <c r="B9" s="54"/>
      <c r="C9" s="54"/>
      <c r="D9" s="54"/>
      <c r="E9" s="23"/>
      <c r="F9" s="23"/>
    </row>
    <row r="10" spans="1:9" ht="63.6" customHeight="1" x14ac:dyDescent="0.3">
      <c r="A10" s="54"/>
      <c r="B10" s="54"/>
      <c r="C10" s="54"/>
      <c r="D10" s="54"/>
      <c r="E10" s="23"/>
      <c r="F10" s="23"/>
    </row>
    <row r="11" spans="1:9" x14ac:dyDescent="0.3">
      <c r="A11" s="26"/>
      <c r="B11" s="26"/>
      <c r="C11" s="26"/>
      <c r="D11" s="26"/>
      <c r="E11" s="26"/>
      <c r="F11" s="26"/>
    </row>
    <row r="12" spans="1:9" x14ac:dyDescent="0.3">
      <c r="A12" s="26"/>
      <c r="B12" s="26"/>
      <c r="C12" s="26"/>
      <c r="D12" s="26"/>
      <c r="E12" s="26"/>
      <c r="F12" s="26"/>
    </row>
    <row r="13" spans="1:9" x14ac:dyDescent="0.3">
      <c r="A13" s="20" t="s">
        <v>43</v>
      </c>
    </row>
    <row r="14" spans="1:9" ht="15" customHeight="1" x14ac:dyDescent="0.3">
      <c r="A14" s="5" t="s">
        <v>0</v>
      </c>
      <c r="B14" s="45"/>
      <c r="C14" s="46"/>
      <c r="D14" s="5" t="s">
        <v>1</v>
      </c>
      <c r="E14" s="47"/>
      <c r="F14" s="47"/>
      <c r="G14" s="47"/>
    </row>
    <row r="15" spans="1:9" ht="15" customHeight="1" x14ac:dyDescent="0.3">
      <c r="A15" s="5" t="s">
        <v>2</v>
      </c>
      <c r="B15" s="45"/>
      <c r="C15" s="46"/>
      <c r="D15" s="5" t="s">
        <v>3</v>
      </c>
      <c r="E15" s="47"/>
      <c r="F15" s="47"/>
      <c r="G15" s="47"/>
    </row>
    <row r="16" spans="1:9" ht="15" customHeight="1" x14ac:dyDescent="0.3">
      <c r="A16" s="5" t="s">
        <v>4</v>
      </c>
      <c r="B16" s="45"/>
      <c r="C16" s="46"/>
      <c r="D16" s="5" t="s">
        <v>5</v>
      </c>
      <c r="E16" s="47"/>
      <c r="F16" s="47"/>
      <c r="G16" s="47"/>
    </row>
    <row r="17" spans="1:11" ht="15" customHeight="1" x14ac:dyDescent="0.3">
      <c r="A17" s="5" t="s">
        <v>6</v>
      </c>
      <c r="B17" s="45"/>
      <c r="C17" s="46"/>
      <c r="D17" s="5" t="s">
        <v>7</v>
      </c>
      <c r="E17" s="47"/>
      <c r="F17" s="47"/>
      <c r="G17" s="47"/>
    </row>
    <row r="18" spans="1:11" ht="15" customHeight="1" x14ac:dyDescent="0.3">
      <c r="A18" s="5" t="s">
        <v>8</v>
      </c>
      <c r="B18" s="45"/>
      <c r="C18" s="46"/>
      <c r="D18" s="5" t="s">
        <v>9</v>
      </c>
      <c r="E18" s="47"/>
      <c r="F18" s="47"/>
      <c r="G18" s="47"/>
    </row>
    <row r="19" spans="1:11" ht="15" customHeight="1" x14ac:dyDescent="0.3">
      <c r="A19" s="5" t="s">
        <v>10</v>
      </c>
      <c r="B19" s="45"/>
      <c r="C19" s="46"/>
      <c r="D19" s="6"/>
      <c r="E19" s="48"/>
      <c r="F19" s="48"/>
      <c r="G19" s="48"/>
    </row>
    <row r="23" spans="1:11" ht="28.8" x14ac:dyDescent="0.3">
      <c r="A23" s="1" t="s">
        <v>11</v>
      </c>
      <c r="B23" s="21" t="s">
        <v>12</v>
      </c>
      <c r="C23" s="21" t="s">
        <v>45</v>
      </c>
      <c r="D23" s="21" t="s">
        <v>14</v>
      </c>
      <c r="E23" s="49" t="s">
        <v>15</v>
      </c>
      <c r="F23" s="49"/>
      <c r="G23" s="49"/>
    </row>
    <row r="24" spans="1:11" s="34" customFormat="1" ht="43.2" x14ac:dyDescent="0.3">
      <c r="A24" s="29" t="s">
        <v>16</v>
      </c>
      <c r="B24" s="30">
        <v>225000</v>
      </c>
      <c r="C24" s="30">
        <v>1000</v>
      </c>
      <c r="D24" s="31">
        <f>C24+B24</f>
        <v>226000</v>
      </c>
      <c r="E24" s="50" t="s">
        <v>49</v>
      </c>
      <c r="F24" s="50"/>
      <c r="G24" s="50"/>
      <c r="H24" s="35" t="s">
        <v>56</v>
      </c>
    </row>
    <row r="25" spans="1:11" x14ac:dyDescent="0.3">
      <c r="A25" s="2" t="s">
        <v>17</v>
      </c>
      <c r="B25" s="3">
        <v>75000</v>
      </c>
      <c r="C25" s="3">
        <v>250</v>
      </c>
      <c r="D25" s="4">
        <f t="shared" ref="D25:D38" si="0">C25+B25</f>
        <v>75250</v>
      </c>
      <c r="E25" s="44" t="s">
        <v>48</v>
      </c>
      <c r="F25" s="44"/>
      <c r="G25" s="44"/>
    </row>
    <row r="26" spans="1:11" x14ac:dyDescent="0.3">
      <c r="A26" s="2" t="s">
        <v>18</v>
      </c>
      <c r="B26" s="3">
        <v>25000</v>
      </c>
      <c r="C26" s="3">
        <v>0</v>
      </c>
      <c r="D26" s="4">
        <f t="shared" si="0"/>
        <v>25000</v>
      </c>
      <c r="E26" s="44"/>
      <c r="F26" s="44"/>
      <c r="G26" s="44"/>
    </row>
    <row r="27" spans="1:11" x14ac:dyDescent="0.3">
      <c r="A27" s="2" t="s">
        <v>19</v>
      </c>
      <c r="B27" s="3"/>
      <c r="C27" s="3">
        <v>0</v>
      </c>
      <c r="D27" s="4">
        <f t="shared" si="0"/>
        <v>0</v>
      </c>
      <c r="E27" s="44"/>
      <c r="F27" s="44"/>
      <c r="G27" s="44"/>
    </row>
    <row r="28" spans="1:11" s="34" customFormat="1" ht="28.8" x14ac:dyDescent="0.3">
      <c r="A28" s="29" t="s">
        <v>20</v>
      </c>
      <c r="B28" s="30">
        <v>7500</v>
      </c>
      <c r="C28" s="30">
        <v>2500</v>
      </c>
      <c r="D28" s="31">
        <f t="shared" si="0"/>
        <v>10000</v>
      </c>
      <c r="E28" s="51" t="s">
        <v>47</v>
      </c>
      <c r="F28" s="51"/>
      <c r="G28" s="51"/>
      <c r="H28" s="32" t="s">
        <v>62</v>
      </c>
      <c r="I28" s="33"/>
      <c r="J28" s="33"/>
      <c r="K28" s="33"/>
    </row>
    <row r="29" spans="1:11" x14ac:dyDescent="0.3">
      <c r="A29" s="2" t="s">
        <v>21</v>
      </c>
      <c r="B29" s="3">
        <v>150000</v>
      </c>
      <c r="C29" s="3">
        <v>-2750</v>
      </c>
      <c r="D29" s="4">
        <f t="shared" si="0"/>
        <v>147250</v>
      </c>
      <c r="E29" s="44" t="s">
        <v>50</v>
      </c>
      <c r="F29" s="44"/>
      <c r="G29" s="44"/>
      <c r="H29" s="27"/>
      <c r="I29" s="28"/>
      <c r="J29" s="28"/>
      <c r="K29" s="28"/>
    </row>
    <row r="30" spans="1:11" x14ac:dyDescent="0.3">
      <c r="A30" s="2" t="s">
        <v>22</v>
      </c>
      <c r="B30" s="3">
        <v>0</v>
      </c>
      <c r="C30" s="3">
        <v>0</v>
      </c>
      <c r="D30" s="4">
        <f t="shared" si="0"/>
        <v>0</v>
      </c>
      <c r="E30" s="44"/>
      <c r="F30" s="44"/>
      <c r="G30" s="44"/>
    </row>
    <row r="31" spans="1:11" x14ac:dyDescent="0.3">
      <c r="A31" s="2" t="s">
        <v>23</v>
      </c>
      <c r="B31" s="3">
        <v>0</v>
      </c>
      <c r="C31" s="3">
        <v>0</v>
      </c>
      <c r="D31" s="4">
        <f t="shared" si="0"/>
        <v>0</v>
      </c>
      <c r="E31" s="44"/>
      <c r="F31" s="44"/>
      <c r="G31" s="44"/>
    </row>
    <row r="32" spans="1:11" x14ac:dyDescent="0.3">
      <c r="A32" s="2" t="s">
        <v>24</v>
      </c>
      <c r="B32" s="3">
        <v>35000</v>
      </c>
      <c r="C32" s="3">
        <v>-1000</v>
      </c>
      <c r="D32" s="4">
        <f t="shared" si="0"/>
        <v>34000</v>
      </c>
      <c r="E32" s="44"/>
      <c r="F32" s="44"/>
      <c r="G32" s="44"/>
    </row>
    <row r="33" spans="1:12" x14ac:dyDescent="0.3">
      <c r="A33" s="2" t="s">
        <v>25</v>
      </c>
      <c r="B33" s="3">
        <v>0</v>
      </c>
      <c r="C33" s="3">
        <v>0</v>
      </c>
      <c r="D33" s="4">
        <f t="shared" si="0"/>
        <v>0</v>
      </c>
      <c r="E33" s="44"/>
      <c r="F33" s="44"/>
      <c r="G33" s="44"/>
    </row>
    <row r="34" spans="1:12" x14ac:dyDescent="0.3">
      <c r="A34" s="2" t="s">
        <v>26</v>
      </c>
      <c r="B34" s="3">
        <v>5500</v>
      </c>
      <c r="C34" s="3">
        <v>0</v>
      </c>
      <c r="D34" s="4">
        <f t="shared" si="0"/>
        <v>5500</v>
      </c>
      <c r="E34" s="44"/>
      <c r="F34" s="44"/>
      <c r="G34" s="44"/>
    </row>
    <row r="35" spans="1:12" x14ac:dyDescent="0.3">
      <c r="A35" s="2" t="s">
        <v>27</v>
      </c>
      <c r="B35" s="3">
        <v>0</v>
      </c>
      <c r="C35" s="3">
        <v>0</v>
      </c>
      <c r="D35" s="4">
        <f t="shared" si="0"/>
        <v>0</v>
      </c>
      <c r="E35" s="44"/>
      <c r="F35" s="44"/>
      <c r="G35" s="44"/>
    </row>
    <row r="36" spans="1:12" x14ac:dyDescent="0.3">
      <c r="A36" s="2" t="s">
        <v>28</v>
      </c>
      <c r="B36" s="3">
        <v>0</v>
      </c>
      <c r="C36" s="3">
        <v>0</v>
      </c>
      <c r="D36" s="4">
        <f t="shared" si="0"/>
        <v>0</v>
      </c>
      <c r="E36" s="44"/>
      <c r="F36" s="44"/>
      <c r="G36" s="44"/>
    </row>
    <row r="37" spans="1:12" x14ac:dyDescent="0.3">
      <c r="A37" s="2" t="s">
        <v>29</v>
      </c>
      <c r="B37" s="3">
        <v>1000</v>
      </c>
      <c r="C37" s="3">
        <v>0</v>
      </c>
      <c r="D37" s="4">
        <f t="shared" si="0"/>
        <v>1000</v>
      </c>
      <c r="E37" s="44"/>
      <c r="F37" s="44"/>
      <c r="G37" s="44"/>
    </row>
    <row r="38" spans="1:12" x14ac:dyDescent="0.3">
      <c r="A38" s="2" t="s">
        <v>30</v>
      </c>
      <c r="B38" s="3">
        <v>0</v>
      </c>
      <c r="C38" s="3">
        <v>0</v>
      </c>
      <c r="D38" s="4">
        <f t="shared" si="0"/>
        <v>0</v>
      </c>
      <c r="E38" s="44"/>
      <c r="F38" s="44"/>
      <c r="G38" s="44"/>
    </row>
    <row r="39" spans="1:12" x14ac:dyDescent="0.3">
      <c r="A39" s="2" t="s">
        <v>31</v>
      </c>
      <c r="B39" s="4">
        <f>SUM(B24:B38)</f>
        <v>524000</v>
      </c>
      <c r="C39" s="4">
        <f>SUMIF(C24:C38, "&gt;0")</f>
        <v>3750</v>
      </c>
      <c r="D39" s="4">
        <f>SUM(D24:D38)</f>
        <v>524000</v>
      </c>
      <c r="E39" s="43"/>
      <c r="F39" s="43"/>
      <c r="G39" s="43"/>
      <c r="K39" s="41"/>
      <c r="L39" s="41"/>
    </row>
    <row r="40" spans="1:12" x14ac:dyDescent="0.3">
      <c r="A40" s="2" t="s">
        <v>32</v>
      </c>
      <c r="B40" s="3">
        <v>51350</v>
      </c>
      <c r="C40" s="3">
        <v>0</v>
      </c>
      <c r="D40" s="14">
        <f>C40+B40</f>
        <v>51350</v>
      </c>
      <c r="E40" s="44"/>
      <c r="F40" s="44"/>
      <c r="G40" s="44"/>
    </row>
    <row r="41" spans="1:12" x14ac:dyDescent="0.3">
      <c r="A41" s="2" t="s">
        <v>33</v>
      </c>
      <c r="B41" s="13">
        <f>B40+B39</f>
        <v>575350</v>
      </c>
      <c r="C41" s="4">
        <f>SUMIF(C39:C40, "&gt;0")</f>
        <v>3750</v>
      </c>
      <c r="D41" s="4">
        <f>SUM(D39:D40)</f>
        <v>575350</v>
      </c>
      <c r="E41" s="42"/>
      <c r="F41" s="42"/>
      <c r="G41" s="42"/>
    </row>
    <row r="42" spans="1:12" x14ac:dyDescent="0.3">
      <c r="B42" s="7"/>
    </row>
    <row r="43" spans="1:12" s="8" customFormat="1" x14ac:dyDescent="0.3">
      <c r="A43" s="9" t="s">
        <v>34</v>
      </c>
      <c r="B43" s="2"/>
      <c r="C43" s="10">
        <f>IF((B41*0.1)&gt;50000,50000,B41*0.1)</f>
        <v>50000</v>
      </c>
      <c r="D43" s="11"/>
      <c r="E43" s="43"/>
      <c r="F43" s="43"/>
      <c r="G43" s="43"/>
    </row>
    <row r="44" spans="1:12" x14ac:dyDescent="0.3">
      <c r="A44" s="12" t="s">
        <v>35</v>
      </c>
    </row>
    <row r="45" spans="1:12" ht="15" thickBot="1" x14ac:dyDescent="0.35">
      <c r="C45" t="s">
        <v>44</v>
      </c>
    </row>
    <row r="46" spans="1:12" ht="15.6" thickTop="1" thickBot="1" x14ac:dyDescent="0.35">
      <c r="A46" s="19" t="s">
        <v>36</v>
      </c>
      <c r="B46" s="60"/>
      <c r="C46" s="61"/>
      <c r="D46" s="61"/>
      <c r="E46" s="62"/>
      <c r="F46" s="17" t="s">
        <v>37</v>
      </c>
      <c r="G46" s="58"/>
      <c r="H46" s="59"/>
    </row>
    <row r="47" spans="1:12" ht="15.6" thickTop="1" thickBot="1" x14ac:dyDescent="0.35">
      <c r="A47" s="17" t="s">
        <v>38</v>
      </c>
      <c r="B47" s="58"/>
      <c r="C47" s="63"/>
      <c r="D47" s="63"/>
      <c r="E47" s="63"/>
      <c r="F47" s="63"/>
      <c r="G47" s="63"/>
      <c r="H47" s="59"/>
    </row>
    <row r="48" spans="1:12" ht="15.6" thickTop="1" thickBot="1" x14ac:dyDescent="0.35">
      <c r="A48" s="64" t="s">
        <v>39</v>
      </c>
      <c r="B48" s="64"/>
      <c r="C48" s="64"/>
      <c r="D48" s="64"/>
      <c r="E48" s="64"/>
      <c r="F48" s="64"/>
      <c r="G48" s="64"/>
      <c r="H48" s="64"/>
    </row>
    <row r="49" spans="1:8" ht="15.6" thickTop="1" thickBot="1" x14ac:dyDescent="0.35">
      <c r="A49" s="55" t="s">
        <v>40</v>
      </c>
      <c r="B49" s="55"/>
      <c r="C49" s="55"/>
      <c r="D49" s="55"/>
      <c r="E49" s="55"/>
      <c r="F49" s="18" t="s">
        <v>41</v>
      </c>
      <c r="G49" s="56" t="s">
        <v>42</v>
      </c>
      <c r="H49" s="56"/>
    </row>
    <row r="50" spans="1:8" ht="15.6" thickTop="1" thickBot="1" x14ac:dyDescent="0.35">
      <c r="A50" s="57"/>
      <c r="B50" s="57"/>
      <c r="C50" s="57"/>
      <c r="D50" s="57"/>
      <c r="E50" s="57"/>
      <c r="F50" s="16"/>
      <c r="G50" s="58"/>
      <c r="H50" s="59"/>
    </row>
    <row r="51" spans="1:8" ht="15" thickTop="1" x14ac:dyDescent="0.3"/>
  </sheetData>
  <mergeCells count="45">
    <mergeCell ref="A49:E49"/>
    <mergeCell ref="G49:H49"/>
    <mergeCell ref="A50:E50"/>
    <mergeCell ref="G50:H50"/>
    <mergeCell ref="B46:E46"/>
    <mergeCell ref="G46:H46"/>
    <mergeCell ref="B47:H47"/>
    <mergeCell ref="A48:H48"/>
    <mergeCell ref="A1:B2"/>
    <mergeCell ref="A6:F7"/>
    <mergeCell ref="A9:D10"/>
    <mergeCell ref="B14:C14"/>
    <mergeCell ref="E14:G14"/>
    <mergeCell ref="A3:B4"/>
    <mergeCell ref="B15:C15"/>
    <mergeCell ref="E15:G15"/>
    <mergeCell ref="B16:C16"/>
    <mergeCell ref="E16:G16"/>
    <mergeCell ref="B17:C17"/>
    <mergeCell ref="E17:G17"/>
    <mergeCell ref="B18:C18"/>
    <mergeCell ref="E18:G18"/>
    <mergeCell ref="B19:C19"/>
    <mergeCell ref="E19:G19"/>
    <mergeCell ref="E34:G34"/>
    <mergeCell ref="E23:G23"/>
    <mergeCell ref="E24:G24"/>
    <mergeCell ref="E25:G25"/>
    <mergeCell ref="E26:G26"/>
    <mergeCell ref="E27:G27"/>
    <mergeCell ref="E28:G28"/>
    <mergeCell ref="E29:G29"/>
    <mergeCell ref="E30:G30"/>
    <mergeCell ref="E31:G31"/>
    <mergeCell ref="E32:G32"/>
    <mergeCell ref="E33:G33"/>
    <mergeCell ref="K39:L39"/>
    <mergeCell ref="E41:G41"/>
    <mergeCell ref="E43:G43"/>
    <mergeCell ref="E35:G35"/>
    <mergeCell ref="E36:G36"/>
    <mergeCell ref="E37:G37"/>
    <mergeCell ref="E38:G38"/>
    <mergeCell ref="E39:G39"/>
    <mergeCell ref="E40:G40"/>
  </mergeCells>
  <conditionalFormatting sqref="D24:D41">
    <cfRule type="cellIs" dxfId="2" priority="1" operator="notBetween">
      <formula>#REF!</formula>
      <formula>#REF!</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5D8A-383C-4277-AA3C-44552CE7E6AD}">
  <dimension ref="A1:H42"/>
  <sheetViews>
    <sheetView topLeftCell="A5" workbookViewId="0">
      <selection activeCell="I12" sqref="I12"/>
    </sheetView>
  </sheetViews>
  <sheetFormatPr defaultRowHeight="14.4" x14ac:dyDescent="0.3"/>
  <cols>
    <col min="1" max="1" width="48.109375" bestFit="1" customWidth="1"/>
    <col min="2" max="2" width="12.109375" bestFit="1" customWidth="1"/>
    <col min="3" max="3" width="25.21875" customWidth="1"/>
    <col min="4" max="4" width="27.5546875" customWidth="1"/>
    <col min="6" max="6" width="14.77734375" bestFit="1" customWidth="1"/>
    <col min="7" max="7" width="32.33203125" customWidth="1"/>
  </cols>
  <sheetData>
    <row r="1" spans="1:8" x14ac:dyDescent="0.3">
      <c r="A1" s="20" t="s">
        <v>43</v>
      </c>
    </row>
    <row r="2" spans="1:8" ht="26.4" x14ac:dyDescent="0.3">
      <c r="A2" s="5" t="s">
        <v>0</v>
      </c>
      <c r="B2" s="45"/>
      <c r="C2" s="46"/>
      <c r="D2" s="5" t="s">
        <v>1</v>
      </c>
      <c r="E2" s="47"/>
      <c r="F2" s="47"/>
      <c r="G2" s="47"/>
    </row>
    <row r="3" spans="1:8" x14ac:dyDescent="0.3">
      <c r="A3" s="5" t="s">
        <v>2</v>
      </c>
      <c r="B3" s="45"/>
      <c r="C3" s="46"/>
      <c r="D3" s="5" t="s">
        <v>3</v>
      </c>
      <c r="E3" s="47"/>
      <c r="F3" s="47"/>
      <c r="G3" s="47"/>
    </row>
    <row r="4" spans="1:8" x14ac:dyDescent="0.3">
      <c r="A4" s="5" t="s">
        <v>4</v>
      </c>
      <c r="B4" s="45"/>
      <c r="C4" s="46"/>
      <c r="D4" s="5" t="s">
        <v>5</v>
      </c>
      <c r="E4" s="47"/>
      <c r="F4" s="47"/>
      <c r="G4" s="47"/>
    </row>
    <row r="5" spans="1:8" ht="26.4" x14ac:dyDescent="0.3">
      <c r="A5" s="5" t="s">
        <v>6</v>
      </c>
      <c r="B5" s="45"/>
      <c r="C5" s="46"/>
      <c r="D5" s="5" t="s">
        <v>7</v>
      </c>
      <c r="E5" s="47"/>
      <c r="F5" s="47"/>
      <c r="G5" s="47"/>
    </row>
    <row r="6" spans="1:8" ht="26.4" x14ac:dyDescent="0.3">
      <c r="A6" s="5" t="s">
        <v>8</v>
      </c>
      <c r="B6" s="45"/>
      <c r="C6" s="46"/>
      <c r="D6" s="5" t="s">
        <v>9</v>
      </c>
      <c r="E6" s="47"/>
      <c r="F6" s="47"/>
      <c r="G6" s="47"/>
    </row>
    <row r="7" spans="1:8" x14ac:dyDescent="0.3">
      <c r="A7" s="5" t="s">
        <v>10</v>
      </c>
      <c r="B7" s="45"/>
      <c r="C7" s="46"/>
      <c r="D7" s="6"/>
      <c r="E7" s="48"/>
      <c r="F7" s="48"/>
      <c r="G7" s="48"/>
    </row>
    <row r="8" spans="1:8" x14ac:dyDescent="0.3">
      <c r="A8" s="79"/>
      <c r="B8" s="41"/>
      <c r="C8" s="41"/>
      <c r="D8" s="41"/>
      <c r="E8" s="41"/>
      <c r="F8" s="41"/>
      <c r="G8" s="41"/>
    </row>
    <row r="9" spans="1:8" x14ac:dyDescent="0.3">
      <c r="A9" s="41"/>
      <c r="B9" s="80"/>
      <c r="C9" s="80"/>
      <c r="D9" s="80"/>
      <c r="E9" s="80"/>
      <c r="F9" s="80"/>
      <c r="G9" s="80"/>
    </row>
    <row r="10" spans="1:8" ht="12.6" customHeight="1" x14ac:dyDescent="0.3">
      <c r="A10" s="41"/>
      <c r="B10" s="65" t="s">
        <v>58</v>
      </c>
      <c r="C10" s="69"/>
      <c r="D10" s="69"/>
      <c r="E10" s="65" t="s">
        <v>57</v>
      </c>
      <c r="F10" s="66"/>
      <c r="G10" s="66"/>
    </row>
    <row r="11" spans="1:8" ht="67.8" customHeight="1" x14ac:dyDescent="0.3">
      <c r="A11" s="41"/>
      <c r="B11" s="70"/>
      <c r="C11" s="70"/>
      <c r="D11" s="70"/>
      <c r="E11" s="67"/>
      <c r="F11" s="68"/>
      <c r="G11" s="68"/>
    </row>
    <row r="12" spans="1:8" ht="48" customHeight="1" x14ac:dyDescent="0.3">
      <c r="A12" s="41"/>
      <c r="B12" s="71" t="s">
        <v>54</v>
      </c>
      <c r="C12" s="72"/>
      <c r="D12" s="73"/>
      <c r="E12" s="74"/>
      <c r="F12" s="74"/>
      <c r="G12" s="75"/>
    </row>
    <row r="13" spans="1:8" ht="48" customHeight="1" x14ac:dyDescent="0.3">
      <c r="A13" s="80"/>
      <c r="B13" s="71" t="s">
        <v>55</v>
      </c>
      <c r="C13" s="72"/>
      <c r="D13" s="76"/>
      <c r="E13" s="77"/>
      <c r="F13" s="77"/>
      <c r="G13" s="78"/>
    </row>
    <row r="14" spans="1:8" ht="28.8" x14ac:dyDescent="0.3">
      <c r="A14" s="1" t="s">
        <v>11</v>
      </c>
      <c r="B14" s="22" t="s">
        <v>12</v>
      </c>
      <c r="C14" s="22" t="s">
        <v>45</v>
      </c>
      <c r="D14" s="22" t="s">
        <v>14</v>
      </c>
      <c r="E14" s="49" t="s">
        <v>15</v>
      </c>
      <c r="F14" s="81"/>
      <c r="G14" s="81"/>
    </row>
    <row r="15" spans="1:8" x14ac:dyDescent="0.3">
      <c r="A15" s="29" t="s">
        <v>16</v>
      </c>
      <c r="B15" s="30">
        <v>225000</v>
      </c>
      <c r="C15" s="30">
        <v>1000</v>
      </c>
      <c r="D15" s="31">
        <f>C15+B15</f>
        <v>226000</v>
      </c>
      <c r="E15" s="50" t="s">
        <v>49</v>
      </c>
      <c r="F15" s="50"/>
      <c r="G15" s="50"/>
      <c r="H15" s="35"/>
    </row>
    <row r="16" spans="1:8" s="35" customFormat="1" ht="56.4" customHeight="1" x14ac:dyDescent="0.3">
      <c r="A16" s="36" t="s">
        <v>17</v>
      </c>
      <c r="B16" s="37">
        <v>75000</v>
      </c>
      <c r="C16" s="39">
        <f xml:space="preserve"> 250+ 500</f>
        <v>750</v>
      </c>
      <c r="D16" s="38">
        <f t="shared" ref="D16:D29" si="0">C16+B16</f>
        <v>75750</v>
      </c>
      <c r="E16" s="82" t="s">
        <v>51</v>
      </c>
      <c r="F16" s="82"/>
      <c r="G16" s="82"/>
    </row>
    <row r="17" spans="1:8" x14ac:dyDescent="0.3">
      <c r="A17" s="2" t="s">
        <v>18</v>
      </c>
      <c r="B17" s="3">
        <v>25000</v>
      </c>
      <c r="C17" s="3">
        <v>0</v>
      </c>
      <c r="D17" s="4">
        <f t="shared" si="0"/>
        <v>25000</v>
      </c>
      <c r="E17" s="44"/>
      <c r="F17" s="44"/>
      <c r="G17" s="44"/>
    </row>
    <row r="18" spans="1:8" x14ac:dyDescent="0.3">
      <c r="A18" s="2" t="s">
        <v>19</v>
      </c>
      <c r="B18" s="3"/>
      <c r="C18" s="3">
        <v>0</v>
      </c>
      <c r="D18" s="4">
        <f t="shared" si="0"/>
        <v>0</v>
      </c>
      <c r="E18" s="44"/>
      <c r="F18" s="44"/>
      <c r="G18" s="44"/>
    </row>
    <row r="19" spans="1:8" x14ac:dyDescent="0.3">
      <c r="A19" s="29" t="s">
        <v>20</v>
      </c>
      <c r="B19" s="30">
        <v>7500</v>
      </c>
      <c r="C19" s="30">
        <f>2500+- 500</f>
        <v>2000</v>
      </c>
      <c r="D19" s="31">
        <f t="shared" si="0"/>
        <v>9500</v>
      </c>
      <c r="E19" s="51" t="s">
        <v>52</v>
      </c>
      <c r="F19" s="51"/>
      <c r="G19" s="51"/>
      <c r="H19" s="32"/>
    </row>
    <row r="20" spans="1:8" x14ac:dyDescent="0.3">
      <c r="A20" s="2" t="s">
        <v>21</v>
      </c>
      <c r="B20" s="3">
        <v>150000</v>
      </c>
      <c r="C20" s="3">
        <v>-2750</v>
      </c>
      <c r="D20" s="4">
        <f t="shared" si="0"/>
        <v>147250</v>
      </c>
      <c r="E20" s="44" t="s">
        <v>53</v>
      </c>
      <c r="F20" s="44"/>
      <c r="G20" s="44"/>
      <c r="H20" s="27"/>
    </row>
    <row r="21" spans="1:8" x14ac:dyDescent="0.3">
      <c r="A21" s="2" t="s">
        <v>22</v>
      </c>
      <c r="B21" s="3">
        <v>0</v>
      </c>
      <c r="C21" s="3">
        <v>0</v>
      </c>
      <c r="D21" s="4">
        <f t="shared" si="0"/>
        <v>0</v>
      </c>
      <c r="E21" s="44"/>
      <c r="F21" s="44"/>
      <c r="G21" s="44"/>
    </row>
    <row r="22" spans="1:8" x14ac:dyDescent="0.3">
      <c r="A22" s="2" t="s">
        <v>23</v>
      </c>
      <c r="B22" s="3">
        <v>0</v>
      </c>
      <c r="C22" s="3">
        <v>0</v>
      </c>
      <c r="D22" s="4">
        <f t="shared" si="0"/>
        <v>0</v>
      </c>
      <c r="E22" s="44"/>
      <c r="F22" s="44"/>
      <c r="G22" s="44"/>
    </row>
    <row r="23" spans="1:8" x14ac:dyDescent="0.3">
      <c r="A23" s="2" t="s">
        <v>24</v>
      </c>
      <c r="B23" s="3">
        <v>35000</v>
      </c>
      <c r="C23" s="3">
        <v>-1000</v>
      </c>
      <c r="D23" s="4">
        <f t="shared" si="0"/>
        <v>34000</v>
      </c>
      <c r="E23" s="44"/>
      <c r="F23" s="44"/>
      <c r="G23" s="44"/>
    </row>
    <row r="24" spans="1:8" x14ac:dyDescent="0.3">
      <c r="A24" s="2" t="s">
        <v>25</v>
      </c>
      <c r="B24" s="3">
        <v>0</v>
      </c>
      <c r="C24" s="3">
        <v>0</v>
      </c>
      <c r="D24" s="4">
        <f t="shared" si="0"/>
        <v>0</v>
      </c>
      <c r="E24" s="44"/>
      <c r="F24" s="44"/>
      <c r="G24" s="44"/>
    </row>
    <row r="25" spans="1:8" x14ac:dyDescent="0.3">
      <c r="A25" s="2" t="s">
        <v>26</v>
      </c>
      <c r="B25" s="3">
        <v>5500</v>
      </c>
      <c r="C25" s="3">
        <v>0</v>
      </c>
      <c r="D25" s="4">
        <f t="shared" si="0"/>
        <v>5500</v>
      </c>
      <c r="E25" s="44"/>
      <c r="F25" s="44"/>
      <c r="G25" s="44"/>
    </row>
    <row r="26" spans="1:8" x14ac:dyDescent="0.3">
      <c r="A26" s="2" t="s">
        <v>27</v>
      </c>
      <c r="B26" s="3">
        <v>0</v>
      </c>
      <c r="C26" s="3">
        <v>0</v>
      </c>
      <c r="D26" s="4">
        <f t="shared" si="0"/>
        <v>0</v>
      </c>
      <c r="E26" s="44"/>
      <c r="F26" s="44"/>
      <c r="G26" s="44"/>
    </row>
    <row r="27" spans="1:8" x14ac:dyDescent="0.3">
      <c r="A27" s="2" t="s">
        <v>28</v>
      </c>
      <c r="B27" s="3">
        <v>0</v>
      </c>
      <c r="C27" s="3">
        <v>0</v>
      </c>
      <c r="D27" s="4">
        <f t="shared" si="0"/>
        <v>0</v>
      </c>
      <c r="E27" s="44"/>
      <c r="F27" s="44"/>
      <c r="G27" s="44"/>
    </row>
    <row r="28" spans="1:8" x14ac:dyDescent="0.3">
      <c r="A28" s="2" t="s">
        <v>29</v>
      </c>
      <c r="B28" s="3">
        <v>1000</v>
      </c>
      <c r="C28" s="3">
        <v>0</v>
      </c>
      <c r="D28" s="4">
        <f t="shared" si="0"/>
        <v>1000</v>
      </c>
      <c r="E28" s="44"/>
      <c r="F28" s="44"/>
      <c r="G28" s="44"/>
    </row>
    <row r="29" spans="1:8" x14ac:dyDescent="0.3">
      <c r="A29" s="2" t="s">
        <v>30</v>
      </c>
      <c r="B29" s="3">
        <v>0</v>
      </c>
      <c r="C29" s="3">
        <v>0</v>
      </c>
      <c r="D29" s="4">
        <f t="shared" si="0"/>
        <v>0</v>
      </c>
      <c r="E29" s="44"/>
      <c r="F29" s="44"/>
      <c r="G29" s="44"/>
    </row>
    <row r="30" spans="1:8" x14ac:dyDescent="0.3">
      <c r="A30" s="2" t="s">
        <v>31</v>
      </c>
      <c r="B30" s="4">
        <f>SUM(B15:B29)</f>
        <v>524000</v>
      </c>
      <c r="C30" s="4">
        <f>SUMIF(C15:C29, "&gt;0")</f>
        <v>3750</v>
      </c>
      <c r="D30" s="4">
        <f>SUM(D15:D29)</f>
        <v>524000</v>
      </c>
      <c r="E30" s="43"/>
      <c r="F30" s="43"/>
      <c r="G30" s="43"/>
    </row>
    <row r="31" spans="1:8" x14ac:dyDescent="0.3">
      <c r="A31" s="2" t="s">
        <v>32</v>
      </c>
      <c r="B31" s="3">
        <v>51350</v>
      </c>
      <c r="C31" s="3">
        <v>0</v>
      </c>
      <c r="D31" s="14">
        <f>C31+B31</f>
        <v>51350</v>
      </c>
      <c r="E31" s="44"/>
      <c r="F31" s="44"/>
      <c r="G31" s="44"/>
    </row>
    <row r="32" spans="1:8" x14ac:dyDescent="0.3">
      <c r="A32" s="2" t="s">
        <v>33</v>
      </c>
      <c r="B32" s="13">
        <f>B31+B30</f>
        <v>575350</v>
      </c>
      <c r="C32" s="4">
        <f>SUMIF(C30:C31, "&gt;0")</f>
        <v>3750</v>
      </c>
      <c r="D32" s="4">
        <f>SUM(D30:D31)</f>
        <v>575350</v>
      </c>
      <c r="E32" s="42"/>
      <c r="F32" s="42"/>
      <c r="G32" s="42"/>
    </row>
    <row r="33" spans="1:8" x14ac:dyDescent="0.3">
      <c r="B33" s="7"/>
    </row>
    <row r="34" spans="1:8" x14ac:dyDescent="0.3">
      <c r="A34" s="9" t="s">
        <v>34</v>
      </c>
      <c r="B34" s="2"/>
      <c r="C34" s="10">
        <f>IF((B32*0.1)&gt;50000,50000,B32*0.1)</f>
        <v>50000</v>
      </c>
      <c r="D34" s="11"/>
      <c r="E34" s="43"/>
      <c r="F34" s="43"/>
      <c r="G34" s="43"/>
      <c r="H34" s="8"/>
    </row>
    <row r="35" spans="1:8" x14ac:dyDescent="0.3">
      <c r="A35" s="12" t="s">
        <v>35</v>
      </c>
    </row>
    <row r="36" spans="1:8" ht="15" thickBot="1" x14ac:dyDescent="0.35">
      <c r="C36" t="s">
        <v>44</v>
      </c>
    </row>
    <row r="37" spans="1:8" ht="15.6" thickTop="1" thickBot="1" x14ac:dyDescent="0.35">
      <c r="A37" s="19" t="s">
        <v>36</v>
      </c>
      <c r="B37" s="60"/>
      <c r="C37" s="61"/>
      <c r="D37" s="61"/>
      <c r="E37" s="62"/>
      <c r="F37" s="17" t="s">
        <v>37</v>
      </c>
      <c r="G37" s="58"/>
      <c r="H37" s="59"/>
    </row>
    <row r="38" spans="1:8" ht="15.6" thickTop="1" thickBot="1" x14ac:dyDescent="0.35">
      <c r="A38" s="17" t="s">
        <v>38</v>
      </c>
      <c r="B38" s="58"/>
      <c r="C38" s="63"/>
      <c r="D38" s="63"/>
      <c r="E38" s="63"/>
      <c r="F38" s="63"/>
      <c r="G38" s="63"/>
      <c r="H38" s="59"/>
    </row>
    <row r="39" spans="1:8" ht="15.6" thickTop="1" thickBot="1" x14ac:dyDescent="0.35">
      <c r="A39" s="64" t="s">
        <v>39</v>
      </c>
      <c r="B39" s="64"/>
      <c r="C39" s="64"/>
      <c r="D39" s="64"/>
      <c r="E39" s="64"/>
      <c r="F39" s="64"/>
      <c r="G39" s="64"/>
      <c r="H39" s="64"/>
    </row>
    <row r="40" spans="1:8" ht="15.6" thickTop="1" thickBot="1" x14ac:dyDescent="0.35">
      <c r="A40" s="55" t="s">
        <v>40</v>
      </c>
      <c r="B40" s="55"/>
      <c r="C40" s="55"/>
      <c r="D40" s="55"/>
      <c r="E40" s="55"/>
      <c r="F40" s="18" t="s">
        <v>41</v>
      </c>
      <c r="G40" s="56" t="s">
        <v>42</v>
      </c>
      <c r="H40" s="56"/>
    </row>
    <row r="41" spans="1:8" ht="15.6" thickTop="1" thickBot="1" x14ac:dyDescent="0.35">
      <c r="A41" s="57"/>
      <c r="B41" s="57"/>
      <c r="C41" s="57"/>
      <c r="D41" s="57"/>
      <c r="E41" s="57"/>
      <c r="F41" s="16"/>
      <c r="G41" s="58"/>
      <c r="H41" s="59"/>
    </row>
    <row r="42" spans="1:8" ht="15" thickTop="1" x14ac:dyDescent="0.3"/>
  </sheetData>
  <mergeCells count="47">
    <mergeCell ref="A8:A13"/>
    <mergeCell ref="B8:G9"/>
    <mergeCell ref="A40:E40"/>
    <mergeCell ref="G40:H40"/>
    <mergeCell ref="E31:G31"/>
    <mergeCell ref="E20:G20"/>
    <mergeCell ref="E21:G21"/>
    <mergeCell ref="E22:G22"/>
    <mergeCell ref="E23:G23"/>
    <mergeCell ref="E24:G24"/>
    <mergeCell ref="E25:G25"/>
    <mergeCell ref="E14:G14"/>
    <mergeCell ref="E15:G15"/>
    <mergeCell ref="E16:G16"/>
    <mergeCell ref="A41:E41"/>
    <mergeCell ref="G41:H41"/>
    <mergeCell ref="E10:G11"/>
    <mergeCell ref="B10:D11"/>
    <mergeCell ref="B12:C12"/>
    <mergeCell ref="E32:G32"/>
    <mergeCell ref="E34:G34"/>
    <mergeCell ref="B37:E37"/>
    <mergeCell ref="G37:H37"/>
    <mergeCell ref="B38:H38"/>
    <mergeCell ref="A39:H39"/>
    <mergeCell ref="E26:G26"/>
    <mergeCell ref="E27:G27"/>
    <mergeCell ref="E28:G28"/>
    <mergeCell ref="E29:G29"/>
    <mergeCell ref="E30:G30"/>
    <mergeCell ref="E17:G17"/>
    <mergeCell ref="E18:G18"/>
    <mergeCell ref="E19:G19"/>
    <mergeCell ref="B5:C5"/>
    <mergeCell ref="E5:G5"/>
    <mergeCell ref="B6:C6"/>
    <mergeCell ref="E6:G6"/>
    <mergeCell ref="B7:C7"/>
    <mergeCell ref="E7:G7"/>
    <mergeCell ref="D12:G13"/>
    <mergeCell ref="B13:C13"/>
    <mergeCell ref="B2:C2"/>
    <mergeCell ref="E2:G2"/>
    <mergeCell ref="B3:C3"/>
    <mergeCell ref="E3:G3"/>
    <mergeCell ref="B4:C4"/>
    <mergeCell ref="E4:G4"/>
  </mergeCells>
  <conditionalFormatting sqref="D15:D32">
    <cfRule type="cellIs" dxfId="1" priority="1" operator="notBetween">
      <formula>#REF!</formula>
      <formula>#REF!</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E0573-C123-43DD-B75A-89790FE3FA9A}">
  <dimension ref="A2:H44"/>
  <sheetViews>
    <sheetView topLeftCell="A6" workbookViewId="0">
      <selection activeCell="I19" sqref="I19"/>
    </sheetView>
  </sheetViews>
  <sheetFormatPr defaultRowHeight="14.4" x14ac:dyDescent="0.3"/>
  <cols>
    <col min="1" max="1" width="49.88671875" bestFit="1" customWidth="1"/>
    <col min="2" max="4" width="19" customWidth="1"/>
    <col min="5" max="5" width="21.109375" customWidth="1"/>
    <col min="6" max="6" width="29.33203125" customWidth="1"/>
  </cols>
  <sheetData>
    <row r="2" spans="1:7" ht="15" customHeight="1" x14ac:dyDescent="0.3">
      <c r="A2" s="5" t="s">
        <v>0</v>
      </c>
      <c r="B2" s="45"/>
      <c r="C2" s="46"/>
      <c r="D2" s="5" t="s">
        <v>1</v>
      </c>
      <c r="E2" s="47"/>
      <c r="F2" s="47"/>
      <c r="G2" s="47"/>
    </row>
    <row r="3" spans="1:7" ht="15" customHeight="1" x14ac:dyDescent="0.3">
      <c r="A3" s="5" t="s">
        <v>2</v>
      </c>
      <c r="B3" s="45"/>
      <c r="C3" s="46"/>
      <c r="D3" s="5" t="s">
        <v>3</v>
      </c>
      <c r="E3" s="47"/>
      <c r="F3" s="47"/>
      <c r="G3" s="47"/>
    </row>
    <row r="4" spans="1:7" ht="15" customHeight="1" x14ac:dyDescent="0.3">
      <c r="A4" s="5" t="s">
        <v>4</v>
      </c>
      <c r="B4" s="45"/>
      <c r="C4" s="46"/>
      <c r="D4" s="5" t="s">
        <v>5</v>
      </c>
      <c r="E4" s="47"/>
      <c r="F4" s="47"/>
      <c r="G4" s="47"/>
    </row>
    <row r="5" spans="1:7" ht="15" customHeight="1" x14ac:dyDescent="0.3">
      <c r="A5" s="5" t="s">
        <v>6</v>
      </c>
      <c r="B5" s="45"/>
      <c r="C5" s="46"/>
      <c r="D5" s="5" t="s">
        <v>7</v>
      </c>
      <c r="E5" s="47"/>
      <c r="F5" s="47"/>
      <c r="G5" s="47"/>
    </row>
    <row r="6" spans="1:7" ht="15" customHeight="1" x14ac:dyDescent="0.3">
      <c r="A6" s="5" t="s">
        <v>8</v>
      </c>
      <c r="B6" s="45"/>
      <c r="C6" s="46"/>
      <c r="D6" s="5" t="s">
        <v>9</v>
      </c>
      <c r="E6" s="47"/>
      <c r="F6" s="47"/>
      <c r="G6" s="47"/>
    </row>
    <row r="7" spans="1:7" ht="15" customHeight="1" x14ac:dyDescent="0.3">
      <c r="A7" s="5" t="s">
        <v>10</v>
      </c>
      <c r="B7" s="45"/>
      <c r="C7" s="46"/>
      <c r="D7" s="6"/>
      <c r="E7" s="48"/>
      <c r="F7" s="48"/>
      <c r="G7" s="48"/>
    </row>
    <row r="11" spans="1:7" ht="28.8" x14ac:dyDescent="0.3">
      <c r="A11" s="1" t="s">
        <v>11</v>
      </c>
      <c r="B11" s="21" t="s">
        <v>12</v>
      </c>
      <c r="C11" s="21" t="s">
        <v>13</v>
      </c>
      <c r="D11" s="21" t="s">
        <v>14</v>
      </c>
      <c r="E11" s="49" t="s">
        <v>15</v>
      </c>
      <c r="F11" s="49"/>
      <c r="G11" s="49"/>
    </row>
    <row r="12" spans="1:7" x14ac:dyDescent="0.3">
      <c r="A12" s="2" t="s">
        <v>16</v>
      </c>
      <c r="B12" s="3"/>
      <c r="C12" s="3"/>
      <c r="D12" s="4">
        <f>B12+C12</f>
        <v>0</v>
      </c>
      <c r="E12" s="44"/>
      <c r="F12" s="44"/>
      <c r="G12" s="44"/>
    </row>
    <row r="13" spans="1:7" x14ac:dyDescent="0.3">
      <c r="A13" s="2" t="s">
        <v>17</v>
      </c>
      <c r="B13" s="3"/>
      <c r="C13" s="3"/>
      <c r="D13" s="4">
        <f t="shared" ref="D13:D26" si="0">C13+B13</f>
        <v>0</v>
      </c>
      <c r="E13" s="44"/>
      <c r="F13" s="44"/>
      <c r="G13" s="44"/>
    </row>
    <row r="14" spans="1:7" x14ac:dyDescent="0.3">
      <c r="A14" s="2" t="s">
        <v>18</v>
      </c>
      <c r="B14" s="3"/>
      <c r="C14" s="3"/>
      <c r="D14" s="4">
        <f t="shared" si="0"/>
        <v>0</v>
      </c>
      <c r="E14" s="44"/>
      <c r="F14" s="44"/>
      <c r="G14" s="44"/>
    </row>
    <row r="15" spans="1:7" x14ac:dyDescent="0.3">
      <c r="A15" s="2" t="s">
        <v>19</v>
      </c>
      <c r="B15" s="3"/>
      <c r="C15" s="3"/>
      <c r="D15" s="4">
        <f t="shared" si="0"/>
        <v>0</v>
      </c>
      <c r="E15" s="44"/>
      <c r="F15" s="44"/>
      <c r="G15" s="44"/>
    </row>
    <row r="16" spans="1:7" x14ac:dyDescent="0.3">
      <c r="A16" s="2" t="s">
        <v>20</v>
      </c>
      <c r="B16" s="3"/>
      <c r="C16" s="3"/>
      <c r="D16" s="4">
        <f t="shared" si="0"/>
        <v>0</v>
      </c>
      <c r="E16" s="44"/>
      <c r="F16" s="44"/>
      <c r="G16" s="44"/>
    </row>
    <row r="17" spans="1:7" x14ac:dyDescent="0.3">
      <c r="A17" s="2" t="s">
        <v>21</v>
      </c>
      <c r="B17" s="3"/>
      <c r="C17" s="3"/>
      <c r="D17" s="4">
        <f t="shared" si="0"/>
        <v>0</v>
      </c>
      <c r="E17" s="44"/>
      <c r="F17" s="44"/>
      <c r="G17" s="44"/>
    </row>
    <row r="18" spans="1:7" x14ac:dyDescent="0.3">
      <c r="A18" s="2" t="s">
        <v>22</v>
      </c>
      <c r="B18" s="3"/>
      <c r="C18" s="3"/>
      <c r="D18" s="4">
        <f t="shared" si="0"/>
        <v>0</v>
      </c>
      <c r="E18" s="44"/>
      <c r="F18" s="44"/>
      <c r="G18" s="44"/>
    </row>
    <row r="19" spans="1:7" x14ac:dyDescent="0.3">
      <c r="A19" s="2" t="s">
        <v>23</v>
      </c>
      <c r="B19" s="3"/>
      <c r="C19" s="3"/>
      <c r="D19" s="4">
        <f t="shared" si="0"/>
        <v>0</v>
      </c>
      <c r="E19" s="44"/>
      <c r="F19" s="44"/>
      <c r="G19" s="44"/>
    </row>
    <row r="20" spans="1:7" x14ac:dyDescent="0.3">
      <c r="A20" s="2" t="s">
        <v>24</v>
      </c>
      <c r="B20" s="3"/>
      <c r="C20" s="3"/>
      <c r="D20" s="4">
        <f t="shared" si="0"/>
        <v>0</v>
      </c>
      <c r="E20" s="44"/>
      <c r="F20" s="44"/>
      <c r="G20" s="44"/>
    </row>
    <row r="21" spans="1:7" x14ac:dyDescent="0.3">
      <c r="A21" s="2" t="s">
        <v>25</v>
      </c>
      <c r="B21" s="3"/>
      <c r="C21" s="3"/>
      <c r="D21" s="4">
        <f t="shared" si="0"/>
        <v>0</v>
      </c>
      <c r="E21" s="44"/>
      <c r="F21" s="44"/>
      <c r="G21" s="44"/>
    </row>
    <row r="22" spans="1:7" x14ac:dyDescent="0.3">
      <c r="A22" s="2" t="s">
        <v>26</v>
      </c>
      <c r="B22" s="3"/>
      <c r="C22" s="3"/>
      <c r="D22" s="4">
        <f t="shared" si="0"/>
        <v>0</v>
      </c>
      <c r="E22" s="44"/>
      <c r="F22" s="44"/>
      <c r="G22" s="44"/>
    </row>
    <row r="23" spans="1:7" x14ac:dyDescent="0.3">
      <c r="A23" s="2" t="s">
        <v>27</v>
      </c>
      <c r="B23" s="3"/>
      <c r="C23" s="3"/>
      <c r="D23" s="4">
        <f t="shared" si="0"/>
        <v>0</v>
      </c>
      <c r="E23" s="44"/>
      <c r="F23" s="44"/>
      <c r="G23" s="44"/>
    </row>
    <row r="24" spans="1:7" x14ac:dyDescent="0.3">
      <c r="A24" s="2" t="s">
        <v>28</v>
      </c>
      <c r="B24" s="3"/>
      <c r="C24" s="3"/>
      <c r="D24" s="4">
        <f t="shared" si="0"/>
        <v>0</v>
      </c>
      <c r="E24" s="44"/>
      <c r="F24" s="44"/>
      <c r="G24" s="44"/>
    </row>
    <row r="25" spans="1:7" x14ac:dyDescent="0.3">
      <c r="A25" s="2" t="s">
        <v>29</v>
      </c>
      <c r="B25" s="3"/>
      <c r="C25" s="3"/>
      <c r="D25" s="4">
        <f t="shared" si="0"/>
        <v>0</v>
      </c>
      <c r="E25" s="44"/>
      <c r="F25" s="44"/>
      <c r="G25" s="44"/>
    </row>
    <row r="26" spans="1:7" x14ac:dyDescent="0.3">
      <c r="A26" s="2" t="s">
        <v>30</v>
      </c>
      <c r="B26" s="3"/>
      <c r="C26" s="3"/>
      <c r="D26" s="4">
        <f t="shared" si="0"/>
        <v>0</v>
      </c>
      <c r="E26" s="44"/>
      <c r="F26" s="44"/>
      <c r="G26" s="44"/>
    </row>
    <row r="27" spans="1:7" x14ac:dyDescent="0.3">
      <c r="A27" s="2" t="s">
        <v>31</v>
      </c>
      <c r="B27" s="15">
        <f>SUM(B12:B26)</f>
        <v>0</v>
      </c>
      <c r="C27" s="15">
        <f>SUMIF(C12:C26, "&gt;0")</f>
        <v>0</v>
      </c>
      <c r="D27" s="15">
        <f>SUM(D12:D26)</f>
        <v>0</v>
      </c>
      <c r="E27" s="43"/>
      <c r="F27" s="43"/>
      <c r="G27" s="43"/>
    </row>
    <row r="28" spans="1:7" x14ac:dyDescent="0.3">
      <c r="A28" s="2" t="s">
        <v>32</v>
      </c>
      <c r="B28" s="3"/>
      <c r="C28" s="3"/>
      <c r="D28" s="3">
        <f>C28+B28</f>
        <v>0</v>
      </c>
      <c r="E28" s="44"/>
      <c r="F28" s="44"/>
      <c r="G28" s="44"/>
    </row>
    <row r="29" spans="1:7" x14ac:dyDescent="0.3">
      <c r="A29" s="2" t="s">
        <v>33</v>
      </c>
      <c r="B29" s="13">
        <f t="shared" ref="B29:D29" si="1">B28+B27</f>
        <v>0</v>
      </c>
      <c r="C29" s="13">
        <f t="shared" si="1"/>
        <v>0</v>
      </c>
      <c r="D29" s="13">
        <f t="shared" si="1"/>
        <v>0</v>
      </c>
      <c r="E29" s="42"/>
      <c r="F29" s="42"/>
      <c r="G29" s="42"/>
    </row>
    <row r="30" spans="1:7" x14ac:dyDescent="0.3">
      <c r="B30" s="7"/>
    </row>
    <row r="31" spans="1:7" s="8" customFormat="1" x14ac:dyDescent="0.3">
      <c r="A31" s="9" t="s">
        <v>34</v>
      </c>
      <c r="B31" s="2"/>
      <c r="C31" s="10">
        <f>IF((B29*0.1)&gt;50000,50000,B29*0.1)</f>
        <v>0</v>
      </c>
      <c r="D31" s="11"/>
      <c r="E31" s="43"/>
      <c r="F31" s="43"/>
      <c r="G31" s="43"/>
    </row>
    <row r="32" spans="1:7" x14ac:dyDescent="0.3">
      <c r="A32" s="12" t="s">
        <v>35</v>
      </c>
    </row>
    <row r="34" spans="1:8" ht="15" thickBot="1" x14ac:dyDescent="0.35"/>
    <row r="35" spans="1:8" ht="15.6" thickTop="1" thickBot="1" x14ac:dyDescent="0.35">
      <c r="A35" s="19" t="s">
        <v>36</v>
      </c>
      <c r="B35" s="60"/>
      <c r="C35" s="61"/>
      <c r="D35" s="61"/>
      <c r="E35" s="62"/>
      <c r="F35" s="17" t="s">
        <v>37</v>
      </c>
      <c r="G35" s="58"/>
      <c r="H35" s="59"/>
    </row>
    <row r="36" spans="1:8" ht="15.6" thickTop="1" thickBot="1" x14ac:dyDescent="0.35">
      <c r="A36" s="17" t="s">
        <v>38</v>
      </c>
      <c r="B36" s="58"/>
      <c r="C36" s="63"/>
      <c r="D36" s="63"/>
      <c r="E36" s="63"/>
      <c r="F36" s="63"/>
      <c r="G36" s="63"/>
      <c r="H36" s="59"/>
    </row>
    <row r="37" spans="1:8" ht="15.6" thickTop="1" thickBot="1" x14ac:dyDescent="0.35">
      <c r="A37" s="64" t="s">
        <v>39</v>
      </c>
      <c r="B37" s="64"/>
      <c r="C37" s="64"/>
      <c r="D37" s="64"/>
      <c r="E37" s="64"/>
      <c r="F37" s="64"/>
      <c r="G37" s="64"/>
      <c r="H37" s="64"/>
    </row>
    <row r="38" spans="1:8" s="8" customFormat="1" ht="15.6" thickTop="1" thickBot="1" x14ac:dyDescent="0.35">
      <c r="A38" s="55" t="s">
        <v>40</v>
      </c>
      <c r="B38" s="55"/>
      <c r="C38" s="55"/>
      <c r="D38" s="55"/>
      <c r="E38" s="55"/>
      <c r="F38" s="18" t="s">
        <v>41</v>
      </c>
      <c r="G38" s="56" t="s">
        <v>42</v>
      </c>
      <c r="H38" s="56"/>
    </row>
    <row r="39" spans="1:8" ht="15.6" thickTop="1" thickBot="1" x14ac:dyDescent="0.35">
      <c r="A39" s="57"/>
      <c r="B39" s="57"/>
      <c r="C39" s="57"/>
      <c r="D39" s="57"/>
      <c r="E39" s="57"/>
      <c r="F39" s="16"/>
      <c r="G39" s="58"/>
      <c r="H39" s="59"/>
    </row>
    <row r="40" spans="1:8" ht="15" thickTop="1" x14ac:dyDescent="0.3"/>
    <row r="44" spans="1:8" x14ac:dyDescent="0.3">
      <c r="G44" s="41"/>
      <c r="H44" s="41"/>
    </row>
  </sheetData>
  <mergeCells count="41">
    <mergeCell ref="G44:H44"/>
    <mergeCell ref="B36:H36"/>
    <mergeCell ref="G38:H38"/>
    <mergeCell ref="A38:E38"/>
    <mergeCell ref="A39:E39"/>
    <mergeCell ref="G39:H39"/>
    <mergeCell ref="A37:H37"/>
    <mergeCell ref="B35:E35"/>
    <mergeCell ref="G35:H35"/>
    <mergeCell ref="E29:G29"/>
    <mergeCell ref="E31:G31"/>
    <mergeCell ref="B7:C7"/>
    <mergeCell ref="E7:G7"/>
    <mergeCell ref="E23:G23"/>
    <mergeCell ref="E24:G24"/>
    <mergeCell ref="E25:G25"/>
    <mergeCell ref="E26:G26"/>
    <mergeCell ref="E27:G27"/>
    <mergeCell ref="E28:G28"/>
    <mergeCell ref="E17:G17"/>
    <mergeCell ref="E18:G18"/>
    <mergeCell ref="E19:G19"/>
    <mergeCell ref="E20:G20"/>
    <mergeCell ref="E2:G2"/>
    <mergeCell ref="E3:G3"/>
    <mergeCell ref="E4:G4"/>
    <mergeCell ref="E5:G5"/>
    <mergeCell ref="E6:G6"/>
    <mergeCell ref="B2:C2"/>
    <mergeCell ref="B3:C3"/>
    <mergeCell ref="B4:C4"/>
    <mergeCell ref="B5:C5"/>
    <mergeCell ref="B6:C6"/>
    <mergeCell ref="E21:G21"/>
    <mergeCell ref="E22:G22"/>
    <mergeCell ref="E16:G16"/>
    <mergeCell ref="E11:G11"/>
    <mergeCell ref="E12:G12"/>
    <mergeCell ref="E13:G13"/>
    <mergeCell ref="E14:G14"/>
    <mergeCell ref="E15:G15"/>
  </mergeCells>
  <conditionalFormatting sqref="D12:D26">
    <cfRule type="cellIs" dxfId="0" priority="1" operator="notBetween">
      <formula>#REF!</formula>
      <formula>#REF!</formula>
    </cfRule>
  </conditionalFormatting>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72957DC6F58140A17FA60427BCFEAD" ma:contentTypeVersion="20" ma:contentTypeDescription="Create a new document." ma:contentTypeScope="" ma:versionID="7ee05c61df5445287836208bad52b4ea">
  <xsd:schema xmlns:xsd="http://www.w3.org/2001/XMLSchema" xmlns:xs="http://www.w3.org/2001/XMLSchema" xmlns:p="http://schemas.microsoft.com/office/2006/metadata/properties" xmlns:ns1="http://schemas.microsoft.com/sharepoint/v3" xmlns:ns2="6b23f664-a40a-46d4-8315-1211af3cb14c" xmlns:ns3="600480e7-3dc2-4c93-b2b0-f7253733db77" targetNamespace="http://schemas.microsoft.com/office/2006/metadata/properties" ma:root="true" ma:fieldsID="caa4df074d24c360246b9d3f616d4f73" ns1:_="" ns2:_="" ns3:_="">
    <xsd:import namespace="http://schemas.microsoft.com/sharepoint/v3"/>
    <xsd:import namespace="6b23f664-a40a-46d4-8315-1211af3cb14c"/>
    <xsd:import namespace="600480e7-3dc2-4c93-b2b0-f7253733db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ntalhealth"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23f664-a40a-46d4-8315-1211af3cb1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ntalhealth" ma:index="22" nillable="true" ma:displayName="Mental health " ma:format="Dropdown" ma:internalName="Mentalhealth">
      <xsd:simpleType>
        <xsd:restriction base="dms:Text">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0480e7-3dc2-4c93-b2b0-f7253733db7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32e8a90-64d5-4d85-a771-5975f24adbfb}" ma:internalName="TaxCatchAll" ma:showField="CatchAllData" ma:web="600480e7-3dc2-4c93-b2b0-f7253733d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b23f664-a40a-46d4-8315-1211af3cb14c">
      <Terms xmlns="http://schemas.microsoft.com/office/infopath/2007/PartnerControls"/>
    </lcf76f155ced4ddcb4097134ff3c332f>
    <TaxCatchAll xmlns="600480e7-3dc2-4c93-b2b0-f7253733db77" xsi:nil="true"/>
    <Mentalhealth xmlns="6b23f664-a40a-46d4-8315-1211af3cb14c"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222D3FB-0EC6-4288-AAF2-90446CDCB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23f664-a40a-46d4-8315-1211af3cb14c"/>
    <ds:schemaRef ds:uri="600480e7-3dc2-4c93-b2b0-f7253733d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9D0167-5DFC-49EF-8442-9E9BC6508FA5}">
  <ds:schemaRefs>
    <ds:schemaRef ds:uri="http://schemas.microsoft.com/sharepoint/v3/contenttype/forms"/>
  </ds:schemaRefs>
</ds:datastoreItem>
</file>

<file path=customXml/itemProps3.xml><?xml version="1.0" encoding="utf-8"?>
<ds:datastoreItem xmlns:ds="http://schemas.openxmlformats.org/officeDocument/2006/customXml" ds:itemID="{35B872AE-FB0A-4CF1-BBD1-004E33E0D8E7}">
  <ds:schemaRefs>
    <ds:schemaRef ds:uri="6b23f664-a40a-46d4-8315-1211af3cb14c"/>
    <ds:schemaRef ds:uri="http://purl.org/dc/elements/1.1/"/>
    <ds:schemaRef ds:uri="http://schemas.microsoft.com/office/2006/metadata/properties"/>
    <ds:schemaRef ds:uri="http://schemas.microsoft.com/sharepoint/v3"/>
    <ds:schemaRef ds:uri="http://purl.org/dc/terms/"/>
    <ds:schemaRef ds:uri="600480e7-3dc2-4c93-b2b0-f7253733db7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and Example</vt:lpstr>
      <vt:lpstr>Example 2</vt:lpstr>
      <vt:lpstr>Budget Change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Mitchell, Rhonda</dc:creator>
  <cp:keywords/>
  <dc:description/>
  <cp:lastModifiedBy>Ashmore, Staci</cp:lastModifiedBy>
  <cp:revision/>
  <dcterms:created xsi:type="dcterms:W3CDTF">2023-12-05T23:04:44Z</dcterms:created>
  <dcterms:modified xsi:type="dcterms:W3CDTF">2026-07-07T15:28:49Z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0x0101009372957DC6F58140A17FA60427BCFEAD</vt:lpwstr>
  </property>
  <property fmtid="{D5CDD505-2E9C-101B-9397-08002B2CF9AE}" pid="3" name="MediaServiceImageTags">
    <vt:lpwstr/>
  </property>
</Properties>
</file>