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frankpenny.sharepoint.com/sites/FrankPenny/Shared Documents/General/01 Projekt och produkter/Produkt/Landrisk/Landriskmodell - Resultat/"/>
    </mc:Choice>
  </mc:AlternateContent>
  <xr:revisionPtr revIDLastSave="33" documentId="8_{DF5B53CE-08DE-44F8-BA83-72EB105F2177}" xr6:coauthVersionLast="47" xr6:coauthVersionMax="47" xr10:uidLastSave="{D6BEB649-1C0C-4763-8DC7-7119788DB92C}"/>
  <bookViews>
    <workbookView xWindow="-10530" yWindow="-21720" windowWidth="51840" windowHeight="21120" firstSheet="3" activeTab="3"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Data'!$A$1:$P$251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risk'!$A$1:$G$59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<sst xmlns="http://schemas.openxmlformats.org/spreadsheetml/2006/main" count="9746" uniqueCount="1677">
  <si>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</si>
  <si>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</si>
  <si>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</si>
  <si>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</si>
  <si>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</si>
  <si>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</si>
  <si>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</si>
  <si>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</si>
  <si>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</si>
  <si>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</si>
  <si>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</si>
  <si>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</si>
  <si>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</si>
  <si>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</si>
  <si>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</si>
  <si>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</si>
  <si>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</si>
  <si>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</si>
  <si>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</si>
  <si>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</si>
  <si>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</si>
  <si>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</si>
  <si>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</si>
  <si>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</si>
  <si>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</si>
  <si>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</si>
  <si>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</si>
  <si>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</si>
  <si>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</si>
  <si>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</si>
  <si>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</si>
  <si>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</si>
  <si>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</si>
  <si>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</si>
  <si>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</si>
  <si>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</si>
  <si>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</si>
  <si>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</si>
  <si>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</si>
  <si>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</si>
  <si>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</si>
  <si>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</si>
  <si>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</si>
  <si>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</si>
  <si>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</si>
  <si>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</si>
  <si>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</si>
  <si>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</si>
  <si>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</si>
  <si>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</si>
  <si>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</si>
  <si>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</si>
  <si>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</si>
  <si>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</si>
  <si>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</si>
  <si>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</si>
  <si>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</si>
  <si>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</si>
  <si>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</si>
  <si>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</si>
  <si>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</si>
  <si>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</si>
  <si>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</si>
  <si>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</si>
  <si>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</si>
  <si>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</si>
  <si>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</si>
  <si>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</si>
  <si>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</si>
  <si>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</si>
  <si>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</si>
  <si>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</si>
  <si>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</si>
  <si>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</si>
  <si>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</si>
  <si>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</si>
  <si>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</si>
  <si>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</si>
  <si>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</si>
  <si>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</si>
  <si>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</si>
  <si>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</si>
  <si>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</si>
  <si>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</si>
  <si>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</si>
  <si>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</si>
  <si>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</si>
  <si>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</si>
  <si>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</si>
  <si>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</si>
  <si>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</si>
  <si>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</si>
  <si>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</si>
  <si>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</si>
  <si>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</si>
  <si>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</si>
  <si>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</si>
  <si>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</si>
  <si>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</si>
  <si>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</si>
  <si>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</si>
  <si>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</si>
  <si>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</si>
  <si>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</si>
  <si>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</si>
  <si>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</si>
  <si>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</si>
  <si>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</si>
  <si>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</si>
  <si>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</si>
  <si>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</si>
  <si>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</si>
  <si>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</si>
  <si>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</si>
  <si>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</si>
  <si>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</si>
  <si>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</si>
  <si>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</si>
  <si>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</si>
  <si>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</si>
  <si>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</si>
  <si>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</si>
  <si>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</si>
  <si>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</si>
  <si>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</si>
  <si>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</si>
  <si>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</si>
  <si>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</si>
  <si>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</si>
  <si>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</si>
  <si>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</si>
  <si>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</si>
  <si>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</si>
  <si>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</si>
  <si>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</si>
  <si>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</si>
  <si>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</si>
  <si>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</si>
  <si>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</si>
  <si>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</si>
  <si>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</si>
  <si>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</si>
  <si>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</si>
  <si>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</si>
  <si>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</si>
  <si>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</si>
  <si>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</si>
  <si>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</si>
  <si>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</si>
  <si>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</si>
  <si>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</si>
  <si>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</si>
  <si>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</si>
  <si>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</si>
  <si>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</si>
  <si>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</si>
  <si>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</si>
  <si>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</si>
  <si>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</si>
  <si>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</si>
  <si>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</si>
  <si>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</si>
  <si>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</si>
  <si>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</si>
  <si>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</si>
  <si>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</si>
  <si>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</si>
  <si>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</si>
  <si>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</si>
  <si>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</si>
  <si>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</si>
  <si>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</si>
  <si>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</si>
  <si>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</si>
  <si>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</si>
  <si>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</si>
  <si>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</si>
  <si>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</si>
  <si>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</si>
  <si>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</si>
  <si>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</si>
  <si>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</si>
  <si>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</si>
  <si>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</si>
  <si>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</si>
  <si>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</si>
  <si>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</si>
  <si>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</si>
  <si>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</si>
  <si>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</si>
  <si>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</si>
  <si>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</si>
  <si>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</si>
  <si>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</si>
  <si>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</si>
  <si>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</si>
  <si>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</si>
  <si>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</si>
  <si>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</si>
  <si>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</si>
  <si>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</si>
  <si>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</si>
  <si>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</si>
  <si>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</si>
  <si>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</si>
  <si>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</si>
  <si>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</si>
  <si>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</si>
  <si>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</si>
  <si>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</si>
  <si>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</si>
  <si>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</si>
  <si>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</si>
  <si>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</si>
  <si>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</si>
  <si>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</si>
  <si>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</si>
  <si>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</si>
  <si>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</si>
  <si>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</si>
  <si>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</si>
  <si>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</si>
  <si>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</si>
  <si>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</si>
  <si>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</si>
  <si>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</si>
  <si>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</si>
  <si>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</si>
  <si>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</si>
  <si>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</si>
  <si>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</si>
  <si>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</si>
  <si>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</si>
  <si>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</si>
  <si>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</si>
  <si>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</si>
  <si>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</si>
  <si>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</si>
  <si>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</si>
  <si>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</si>
  <si>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</si>
  <si>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</si>
  <si>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</si>
  <si>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</si>
  <si>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</si>
  <si>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</si>
  <si>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</si>
  <si>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</si>
  <si>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</si>
  <si>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</si>
  <si>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</si>
  <si>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</si>
  <si>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</si>
  <si>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</si>
  <si>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</si>
  <si>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</si>
  <si>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</si>
  <si>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</si>
  <si>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</si>
  <si>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</si>
  <si>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</si>
  <si>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</si>
  <si>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</si>
  <si>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</si>
  <si>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</si>
  <si>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</si>
  <si>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</si>
  <si>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</si>
  <si>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</si>
  <si>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</si>
  <si>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</si>
  <si>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</si>
  <si>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</si>
  <si>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</si>
  <si>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</si>
  <si>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</si>
  <si>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</si>
  <si>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</si>
  <si>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</si>
  <si>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</si>
  <si>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</si>
  <si>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</si>
  <si>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</si>
  <si>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</si>
  <si>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</si>
  <si>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</si>
  <si>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</si>
  <si>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</si>
  <si>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</si>
  <si>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</si>
  <si>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</si>
  <si>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</si>
  <si>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</si>
  <si>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</si>
  <si>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</si>
  <si>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</si>
  <si>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</si>
  <si>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</si>
  <si>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</si>
  <si>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</si>
  <si>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</si>
  <si>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</si>
  <si>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</si>
  <si>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</si>
  <si>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</si>
  <si>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</si>
  <si>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</si>
  <si>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</si>
  <si>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</si>
  <si>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</si>
  <si>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</si>
  <si>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</si>
  <si>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</si>
  <si>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</si>
  <si>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</si>
  <si>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</si>
  <si>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</si>
  <si>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</si>
  <si>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</si>
  <si>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</si>
  <si>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</si>
  <si>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</si>
  <si>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</si>
  <si>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</si>
  <si>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</si>
  <si>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</si>
  <si>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</si>
  <si>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</si>
  <si>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</si>
  <si>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</si>
  <si>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</si>
  <si>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</si>
  <si>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</si>
  <si>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</si>
  <si>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</si>
  <si>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</si>
  <si>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</si>
  <si>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</si>
  <si>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</si>
  <si>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</si>
  <si>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</si>
  <si>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</si>
  <si>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</si>
  <si>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</si>
  <si>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</si>
  <si>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</si>
  <si>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</si>
  <si>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</si>
  <si>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</si>
  <si>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</si>
  <si>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</si>
  <si>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</si>
  <si>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</si>
  <si>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</si>
  <si>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</si>
  <si>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</si>
  <si>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</si>
  <si>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</si>
  <si>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</si>
  <si>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</si>
  <si>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</si>
  <si>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</si>
  <si>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</si>
  <si>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</si>
  <si>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</si>
  <si>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</si>
  <si>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</si>
  <si>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</si>
  <si>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</si>
  <si>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</si>
  <si>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</si>
  <si>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</si>
  <si>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</si>
  <si>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</si>
  <si>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</si>
  <si>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</si>
  <si>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</si>
  <si>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</si>
  <si>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</si>
  <si>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</si>
  <si>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</si>
  <si>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</si>
  <si>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</si>
  <si>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</si>
  <si>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</si>
  <si>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</si>
  <si>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</si>
  <si>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</si>
  <si>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</si>
  <si>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</si>
  <si>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</si>
  <si>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</si>
  <si>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</si>
  <si>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</si>
  <si>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</si>
  <si>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</si>
  <si>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</si>
  <si>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</si>
  <si>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</si>
  <si>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</si>
  <si>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</si>
  <si>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</si>
  <si>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</si>
  <si>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</si>
  <si>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</si>
  <si>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</si>
  <si>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</si>
  <si>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</si>
  <si>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</si>
  <si>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</si>
  <si>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</si>
  <si>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</si>
  <si>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</si>
  <si>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</si>
  <si>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</si>
  <si>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</si>
  <si>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</si>
  <si>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</si>
  <si>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</si>
  <si>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</si>
  <si>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</si>
  <si>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</si>
  <si>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</si>
  <si>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</si>
  <si>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</si>
  <si>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</si>
  <si>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</si>
  <si>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</si>
  <si>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</si>
  <si>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</si>
  <si>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</si>
  <si>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</si>
  <si>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</si>
  <si>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</si>
  <si>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</si>
  <si>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</si>
  <si>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</si>
  <si>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</si>
  <si>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</si>
  <si>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</si>
  <si>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</si>
  <si>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</si>
  <si>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</si>
  <si>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</si>
  <si>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</si>
  <si>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</si>
  <si>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</si>
  <si>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</si>
  <si>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</si>
  <si>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</si>
  <si>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</si>
  <si>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</si>
  <si>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</si>
  <si>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</si>
  <si>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</si>
  <si>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</si>
  <si>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</si>
  <si>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</si>
  <si>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</si>
  <si>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</si>
  <si>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</si>
  <si>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</si>
  <si>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</si>
  <si>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</si>
  <si>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</si>
  <si>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</si>
  <si>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</si>
  <si>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</si>
  <si>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</si>
  <si>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</si>
  <si>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</si>
  <si>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</si>
  <si>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</si>
  <si>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</si>
  <si>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</si>
  <si>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</si>
  <si>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</si>
  <si>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</si>
  <si>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</si>
  <si>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</si>
  <si>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</si>
  <si>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</si>
  <si>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</si>
  <si>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</si>
  <si>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</si>
  <si>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</si>
  <si>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</si>
  <si>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</si>
  <si>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</si>
  <si>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</si>
  <si>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</si>
  <si>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</si>
  <si>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</si>
  <si>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</si>
  <si>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</si>
  <si>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</si>
  <si>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</si>
  <si>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</si>
  <si>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</si>
  <si>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</si>
  <si>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</si>
  <si>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</si>
  <si>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</si>
  <si>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</si>
  <si>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</si>
  <si>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</si>
  <si>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</si>
  <si>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</si>
  <si>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</si>
  <si>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</si>
  <si>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</si>
  <si>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</si>
  <si>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</si>
  <si>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</si>
  <si>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</si>
  <si>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</si>
  <si>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</si>
  <si>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</si>
  <si>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</si>
  <si>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</si>
  <si>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</si>
  <si>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</si>
  <si>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</si>
  <si>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</si>
  <si>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</si>
  <si>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</si>
  <si>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</si>
  <si>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</si>
  <si>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</si>
  <si>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</si>
  <si>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</si>
  <si>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</si>
  <si>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</si>
  <si>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</si>
  <si>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</si>
  <si>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</si>
  <si>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</si>
  <si>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</si>
  <si>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</si>
  <si>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</si>
  <si>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</si>
  <si>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</si>
  <si>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</si>
  <si>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</si>
  <si>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</si>
  <si>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</si>
  <si>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</si>
  <si>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</si>
  <si>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</si>
  <si>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</si>
  <si>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</si>
  <si>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</si>
  <si>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</si>
  <si>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</si>
  <si>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</si>
  <si>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</si>
  <si>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</si>
  <si>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</si>
  <si>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</si>
  <si>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</si>
  <si>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</si>
  <si>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</si>
  <si>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</si>
  <si>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</si>
  <si>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</si>
  <si>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</si>
  <si>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</si>
  <si>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</si>
  <si>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</si>
  <si>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</si>
  <si>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</si>
  <si>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</si>
  <si>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</si>
  <si>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</si>
  <si>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</si>
  <si>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</si>
  <si>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</si>
  <si>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</si>
  <si>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</si>
  <si>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</si>
  <si>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</si>
  <si>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</si>
  <si>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</si>
  <si>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</si>
  <si>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</si>
  <si>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</si>
  <si>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</si>
  <si>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</si>
  <si>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</si>
  <si>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</si>
  <si>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</si>
  <si>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</si>
  <si>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</si>
  <si>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</si>
  <si>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</si>
  <si>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</si>
  <si>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</si>
  <si>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</si>
  <si>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</si>
  <si>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</si>
  <si>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</si>
  <si>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</si>
  <si>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</si>
  <si>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</si>
  <si>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</si>
  <si>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</si>
  <si>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</si>
  <si>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</si>
  <si>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</si>
  <si>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</si>
  <si>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</si>
  <si>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</si>
  <si>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</si>
  <si>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</si>
  <si>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</si>
  <si>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</si>
  <si>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</si>
  <si>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</si>
  <si>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</si>
  <si>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</si>
  <si>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</si>
  <si>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</si>
  <si>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</si>
  <si>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</si>
  <si>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</si>
  <si>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</si>
  <si>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</si>
  <si>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</si>
  <si>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</si>
  <si>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</si>
  <si>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</si>
  <si>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</si>
  <si>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</si>
  <si>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</si>
  <si>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</si>
  <si>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</si>
  <si>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</si>
  <si>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</si>
  <si>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</si>
  <si>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</si>
  <si>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</si>
  <si>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</si>
  <si>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</si>
  <si>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</si>
  <si>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</si>
  <si>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</si>
  <si>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</si>
  <si>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</si>
  <si>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</si>
  <si>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</si>
  <si>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</si>
  <si>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</si>
  <si>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</si>
  <si>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</si>
  <si>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</si>
  <si>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</si>
  <si>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</si>
  <si>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</si>
  <si>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</si>
  <si>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</si>
  <si>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</si>
  <si>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</si>
  <si>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</si>
  <si>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</si>
  <si>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</si>
  <si>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</si>
  <si>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</si>
  <si>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</si>
  <si>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</si>
  <si>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</si>
  <si>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</si>
  <si>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</si>
  <si>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</si>
  <si>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</si>
  <si>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</si>
  <si>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</si>
  <si>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</si>
  <si>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</si>
  <si>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</si>
  <si>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</si>
  <si>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</si>
  <si>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</si>
  <si>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</si>
  <si>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</si>
  <si>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</si>
  <si>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</si>
  <si>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</si>
  <si>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</si>
  <si>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</si>
  <si>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</si>
  <si>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</si>
  <si>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</si>
  <si>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</si>
  <si>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</si>
  <si>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</si>
  <si>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</si>
  <si>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</si>
  <si>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</si>
  <si>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</si>
  <si>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</si>
  <si>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</si>
  <si>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</si>
  <si>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</si>
  <si>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</si>
  <si>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</si>
  <si>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</si>
  <si>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</si>
  <si>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</si>
  <si>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</si>
  <si>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</si>
  <si>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</si>
  <si>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</si>
  <si>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</si>
  <si>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</si>
  <si>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</si>
  <si>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</si>
  <si>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</si>
  <si>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</si>
  <si>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</si>
  <si>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</si>
  <si>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</si>
  <si>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</si>
  <si>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</si>
  <si>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</si>
  <si>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</si>
  <si>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</si>
  <si>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</si>
  <si>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</si>
  <si>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</si>
  <si>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</si>
  <si>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</si>
  <si>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</si>
  <si>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</si>
  <si>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</si>
  <si>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</si>
  <si>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</si>
  <si>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</si>
  <si>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</si>
  <si>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</si>
  <si>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</si>
  <si>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</si>
  <si>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</si>
  <si>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</si>
  <si>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</si>
  <si>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</si>
  <si>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</si>
  <si>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</si>
  <si>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</si>
  <si>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</si>
  <si>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</si>
  <si>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</si>
  <si>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</si>
  <si>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</si>
  <si>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</si>
  <si>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</si>
  <si>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</si>
  <si>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</si>
  <si>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</si>
  <si>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</si>
  <si>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</si>
  <si>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</si>
  <si>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</si>
  <si>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</si>
  <si>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</si>
  <si>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</si>
  <si>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</si>
  <si>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</si>
  <si>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</si>
  <si>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</si>
  <si>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</si>
  <si>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</si>
  <si>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</si>
  <si>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</si>
  <si>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</si>
  <si>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</si>
  <si>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</si>
  <si>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</si>
  <si>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</si>
  <si>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</si>
  <si>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</si>
  <si>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</si>
  <si>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</si>
  <si>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</si>
  <si>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</si>
  <si>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</si>
  <si>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</si>
  <si>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</si>
  <si>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</si>
  <si>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</si>
  <si>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</si>
  <si>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</si>
  <si>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</si>
  <si>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</si>
  <si>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</si>
  <si>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</si>
  <si>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</si>
  <si>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</si>
  <si>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</si>
  <si>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</si>
  <si>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</si>
  <si>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</si>
  <si>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</si>
  <si>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</si>
  <si>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</si>
  <si>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</si>
  <si>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</si>
  <si>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</si>
  <si>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</si>
  <si>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</si>
  <si>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</si>
  <si>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</si>
  <si>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</si>
  <si>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</si>
  <si>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</si>
  <si>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</si>
  <si>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</si>
  <si>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</si>
  <si>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</si>
  <si>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</si>
  <si>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</si>
  <si>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</si>
  <si>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</si>
  <si>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</si>
  <si>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</si>
  <si>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</si>
  <si>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</si>
  <si>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</si>
  <si>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</si>
  <si>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</si>
  <si>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</si>
  <si>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</si>
  <si>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</si>
  <si>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</si>
  <si>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</si>
  <si>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</si>
  <si>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</si>
  <si>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</si>
  <si>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</si>
  <si>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</si>
  <si>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</si>
  <si>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</si>
  <si>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</si>
  <si>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</si>
  <si>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</si>
  <si>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</si>
  <si>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</si>
  <si>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</si>
  <si>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</si>
  <si>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</si>
  <si>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</si>
  <si>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</si>
  <si>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</si>
  <si>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</si>
  <si>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</si>
  <si>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</si>
  <si>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</si>
  <si>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</si>
  <si>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</si>
  <si>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</si>
  <si>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</si>
  <si>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</si>
  <si>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</si>
  <si>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</si>
  <si>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</si>
  <si>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</si>
  <si>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</si>
  <si>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</si>
  <si>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</si>
  <si>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</si>
  <si>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</si>
  <si>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</si>
  <si>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</si>
  <si>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</si>
  <si>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</si>
  <si>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</si>
  <si>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</si>
  <si>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</si>
  <si>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</si>
  <si>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</si>
  <si>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</si>
  <si>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</si>
  <si>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</si>
  <si>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</si>
  <si>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</si>
  <si>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</si>
  <si>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</si>
  <si>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</si>
  <si>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</si>
  <si>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</si>
  <si>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</si>
  <si>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</si>
  <si>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</si>
  <si>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</si>
  <si>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</si>
  <si>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</si>
  <si>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</si>
  <si>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</si>
  <si>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</si>
  <si>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</si>
  <si>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</si>
  <si>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</si>
  <si>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</si>
  <si>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</si>
  <si>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</si>
  <si>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</si>
  <si>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</si>
  <si>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</si>
  <si>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</si>
  <si>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</si>
  <si>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</si>
  <si>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</si>
  <si>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</si>
  <si>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</si>
  <si>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</si>
  <si>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</si>
  <si>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</si>
  <si>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</si>
  <si>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</si>
  <si>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</si>
  <si>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</si>
  <si>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</si>
  <si>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</si>
  <si>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</si>
  <si>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</si>
  <si>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</si>
  <si>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</si>
  <si>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</si>
  <si>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</si>
  <si>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</si>
  <si>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</si>
  <si>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</si>
  <si>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</si>
  <si>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</si>
  <si>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</si>
  <si>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</si>
  <si>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</si>
  <si>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</si>
  <si>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</si>
  <si>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</si>
  <si>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</si>
  <si>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</si>
  <si>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</si>
  <si>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</si>
  <si>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</si>
  <si>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</si>
  <si>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</si>
  <si>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</si>
  <si>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</si>
  <si>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</si>
  <si>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</si>
  <si>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</si>
  <si>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</si>
  <si>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</si>
  <si>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</si>
  <si>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</si>
  <si>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</si>
  <si>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</si>
  <si>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</si>
  <si>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</si>
  <si>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</si>
  <si>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</si>
  <si>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</si>
  <si>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</si>
  <si>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</si>
  <si>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</si>
  <si>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</si>
  <si>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</si>
  <si>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</si>
  <si>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</si>
  <si>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</si>
  <si>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</si>
  <si>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</si>
  <si>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</si>
  <si>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</si>
  <si>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</si>
  <si>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</si>
  <si>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</si>
  <si>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</si>
  <si>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</si>
  <si>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</si>
  <si>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</si>
  <si>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</si>
  <si>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</si>
  <si>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</si>
  <si>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</si>
  <si>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</si>
  <si>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</si>
  <si>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</si>
  <si>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</si>
  <si>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</si>
  <si>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</si>
  <si>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</si>
  <si>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</si>
  <si>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</si>
  <si>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</si>
  <si>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</si>
  <si>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</si>
  <si>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</si>
  <si>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</si>
  <si>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</si>
  <si>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</si>
  <si>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</si>
  <si>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</si>
  <si>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</si>
  <si>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</si>
  <si>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</si>
  <si>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</si>
  <si>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</si>
  <si>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</si>
  <si>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</si>
  <si>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</si>
  <si>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</si>
  <si>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</si>
  <si>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</si>
  <si>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</si>
  <si>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</si>
  <si>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</si>
  <si>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</si>
  <si>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</si>
  <si>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</si>
  <si>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</si>
  <si>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</si>
  <si>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</si>
  <si>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</si>
  <si>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</si>
  <si>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</si>
  <si>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</si>
  <si>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</si>
  <si>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</si>
  <si>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</si>
  <si>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</si>
  <si>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</si>
  <si>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</si>
  <si>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</si>
  <si>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</si>
  <si>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</si>
  <si>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</si>
  <si>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</si>
  <si>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</si>
  <si>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</si>
  <si>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</si>
  <si>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</si>
  <si>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</si>
  <si>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</si>
  <si>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</si>
  <si>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</si>
  <si>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</si>
  <si>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</si>
  <si>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</si>
  <si>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</si>
  <si>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</si>
  <si>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</si>
  <si>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</si>
  <si>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</si>
  <si>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</si>
  <si>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</si>
  <si>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</si>
  <si>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</si>
  <si>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</si>
  <si>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</si>
  <si>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</si>
  <si>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</si>
  <si>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</si>
  <si>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</si>
  <si>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</si>
  <si>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</si>
  <si>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</si>
  <si>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</si>
  <si>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</si>
  <si>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</si>
  <si>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</si>
  <si>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</si>
  <si>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</si>
  <si>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</si>
  <si>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</si>
  <si>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</si>
  <si>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</si>
  <si>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</si>
  <si>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</si>
  <si>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</si>
  <si>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</si>
  <si>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</si>
  <si>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</si>
  <si>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</si>
  <si>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</si>
  <si>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</si>
  <si>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</si>
  <si>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</si>
  <si>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</si>
  <si>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</si>
  <si>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</si>
  <si>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</si>
  <si>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</si>
  <si>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</si>
  <si>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</si>
  <si>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</si>
  <si>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</si>
  <si>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</si>
  <si>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</si>
  <si>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</si>
  <si>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</si>
  <si>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</si>
  <si>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</si>
  <si>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</si>
  <si>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</si>
  <si>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</si>
  <si>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</si>
  <si>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</si>
  <si>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</si>
  <si>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</si>
  <si>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</si>
  <si>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</si>
  <si>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</si>
  <si>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</si>
  <si>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</si>
  <si>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</si>
  <si>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</si>
  <si>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</si>
  <si>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</si>
  <si>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</si>
  <si>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</si>
  <si>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</si>
  <si>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</si>
  <si>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</si>
  <si>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</si>
  <si>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</si>
  <si>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</si>
  <si>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</si>
  <si>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</si>
  <si>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</si>
  <si>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</si>
  <si>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</si>
  <si>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</si>
  <si>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</si>
  <si>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</si>
  <si>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</si>
  <si>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</si>
  <si>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</si>
  <si>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</si>
  <si>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</si>
  <si>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</si>
  <si>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</si>
  <si>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</si>
  <si>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</si>
  <si>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</si>
  <si>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</si>
  <si>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</si>
  <si>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</si>
  <si>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</si>
  <si>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</si>
  <si>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</si>
  <si>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</si>
  <si>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</si>
  <si>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</si>
  <si>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</si>
  <si>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</si>
  <si>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</si>
  <si>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</si>
  <si>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</si>
  <si>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</si>
  <si>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</si>
  <si>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</si>
  <si>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</si>
  <si>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</si>
  <si>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</si>
  <si>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</si>
  <si>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</si>
  <si>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</si>
  <si>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</si>
  <si>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</si>
  <si>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</si>
  <si>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</si>
  <si>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</si>
  <si>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</si>
  <si>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</si>
  <si>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</si>
  <si>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</si>
  <si>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</si>
  <si>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</si>
  <si>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</si>
  <si>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</si>
  <si>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</si>
  <si>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</si>
  <si>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</si>
  <si>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</si>
  <si>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</si>
  <si>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</si>
  <si>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</si>
  <si>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</si>
  <si>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</si>
  <si>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</si>
  <si>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</si>
  <si>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</si>
  <si>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</si>
  <si>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</si>
  <si>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</si>
  <si>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</si>
  <si>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</si>
  <si>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</si>
  <si>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</si>
  <si>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</si>
  <si>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</si>
  <si>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</si>
  <si>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</si>
  <si>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</si>
  <si>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</si>
  <si>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</si>
  <si>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</si>
  <si>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</si>
  <si>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</si>
  <si>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</si>
  <si>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</si>
  <si>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</si>
  <si>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</si>
  <si>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</si>
  <si>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</si>
  <si>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</si>
  <si>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</si>
  <si>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</si>
  <si>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</si>
  <si>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</si>
  <si>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</si>
  <si>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</si>
  <si>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</si>
  <si>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</si>
  <si>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</si>
  <si>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</si>
  <si>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</si>
  <si>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</si>
  <si>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</si>
  <si>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</si>
  <si>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</si>
  <si>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</si>
  <si>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</si>
  <si>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</si>
  <si>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</si>
  <si>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</si>
  <si>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</si>
  <si>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</si>
  <si>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</si>
  <si>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</si>
  <si>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</si>
  <si>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</si>
  <si>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</si>
  <si>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</si>
  <si>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</si>
  <si>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</si>
  <si>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</si>
  <si>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</si>
  <si>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</si>
  <si>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</si>
  <si>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</si>
  <si>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</si>
  <si>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</si>
  <si>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</si>
  <si>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</si>
  <si>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</si>
  <si>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</si>
  <si>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</si>
  <si>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</si>
  <si>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</si>
  <si>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</si>
  <si>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</si>
  <si>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</si>
  <si>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</si>
  <si>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</si>
  <si>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</si>
  <si>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</si>
  <si>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</si>
  <si>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</si>
  <si>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</si>
  <si>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</si>
  <si>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</si>
  <si>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</si>
  <si>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</si>
  <si>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</si>
  <si>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</si>
  <si>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</si>
  <si>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</si>
  <si>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</si>
  <si>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</si>
  <si>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</si>
  <si>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</si>
  <si>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</si>
  <si>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</si>
  <si>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</si>
  <si>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</si>
  <si>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</si>
  <si>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</si>
  <si>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</si>
  <si>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</si>
  <si>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</si>
  <si>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</si>
  <si>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</si>
  <si>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</si>
  <si>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</si>
  <si>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</si>
  <si>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</si>
  <si>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</si>
  <si>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</si>
  <si>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</si>
  <si>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</si>
  <si>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</si>
  <si>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</si>
  <si>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</si>
  <si>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</si>
  <si>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</si>
  <si>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</si>
  <si>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</si>
  <si>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</si>
  <si>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</si>
  <si>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</si>
  <si>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</si>
  <si>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</si>
  <si>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</si>
  <si>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</si>
  <si>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</si>
  <si>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</si>
  <si>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</si>
  <si>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</si>
  <si>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</si>
  <si>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</si>
  <si>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</si>
  <si>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</si>
  <si>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</si>
  <si>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</si>
  <si>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</si>
  <si>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</si>
  <si>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</si>
  <si>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</si>
  <si>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</si>
  <si>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</si>
  <si>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</si>
  <si>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</si>
  <si>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</si>
  <si>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</si>
  <si>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</si>
  <si>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</si>
  <si>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</si>
  <si>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</si>
  <si>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</si>
  <si>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</si>
  <si>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</si>
  <si>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</si>
  <si>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</si>
  <si>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</si>
  <si>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</si>
  <si>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</si>
  <si>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</si>
  <si>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</si>
  <si>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</si>
  <si>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</si>
  <si>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</si>
  <si>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</si>
  <si>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</si>
  <si>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</si>
  <si>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</si>
  <si>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</si>
  <si>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</si>
  <si>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</si>
  <si>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</si>
  <si>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</si>
  <si>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</si>
  <si>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</si>
  <si>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</si>
  <si>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</si>
  <si>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</si>
  <si>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</si>
  <si>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</si>
  <si>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</si>
  <si>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</si>
  <si>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</si>
  <si>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</si>
  <si>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</si>
  <si>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</si>
  <si>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</si>
  <si>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</si>
  <si>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</si>
  <si>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</si>
  <si>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</si>
  <si>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</si>
  <si>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</si>
  <si>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</si>
  <si>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</si>
  <si>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</si>
  <si>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</si>
  <si>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</si>
  <si>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</si>
  <si>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</si>
  <si>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</si>
  <si>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</si>
  <si>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</si>
  <si>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</si>
  <si>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</si>
  <si>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</si>
  <si>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</si>
  <si>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</si>
  <si>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</si>
  <si>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</si>
  <si>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</si>
  <si>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</si>
  <si>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</si>
  <si>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</si>
  <si>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</si>
  <si>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</si>
  <si>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</si>
  <si>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</si>
  <si>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</si>
  <si>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</si>
  <si>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</si>
  <si>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</si>
  <si>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</si>
  <si>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</si>
  <si>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</si>
  <si>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</si>
  <si>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</si>
  <si>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</si>
  <si>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</si>
  <si>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</si>
  <si>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</si>
  <si>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</si>
  <si>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</si>
  <si>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</si>
  <si>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</si>
  <si>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</si>
  <si>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</si>
  <si>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</si>
  <si>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</si>
  <si>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</si>
  <si>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</si>
  <si>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</si>
  <si>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</si>
  <si>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</si>
  <si>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</si>
  <si>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</si>
  <si>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</si>
  <si>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</si>
  <si>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</si>
  <si>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</si>
  <si>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</si>
  <si>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</si>
  <si>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</si>
  <si>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</si>
  <si>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</si>
  <si>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</si>
  <si>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</si>
  <si>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</si>
  <si>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</si>
  <si>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</si>
  <si>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</si>
  <si>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</si>
  <si>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</si>
  <si>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</si>
  <si>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</si>
  <si>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</si>
  <si>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</si>
  <si>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</si>
  <si>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</si>
  <si>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</si>
  <si>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</si>
  <si>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</si>
  <si>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</si>
  <si>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</si>
  <si>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</si>
  <si>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</si>
  <si>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</si>
  <si>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</si>
  <si>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</si>
  <si>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</si>
  <si>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</si>
  <si>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</si>
  <si>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</si>
  <si>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</si>
  <si>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</si>
  <si>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</si>
  <si>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</si>
  <si>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</si>
  <si>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</si>
  <si>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</si>
  <si>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</si>
  <si>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</si>
  <si>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</si>
  <si>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</si>
  <si>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</si>
  <si>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</si>
  <si>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</si>
  <si>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</si>
  <si>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</si>
  <si>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</si>
  <si>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</si>
  <si>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</si>
  <si>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</si>
  <si>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</si>
  <si>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</si>
  <si>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</si>
  <si>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</si>
  <si>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</si>
  <si>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</si>
  <si>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</si>
  <si>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</si>
  <si>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</si>
  <si>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</si>
  <si>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</si>
  <si>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</si>
  <si>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</si>
  <si>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</si>
  <si>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</si>
  <si>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</si>
  <si>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</si>
  <si>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</si>
  <si>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</si>
  <si>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</si>
  <si>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</si>
  <si>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</si>
  <si>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</si>
  <si>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</si>
  <si>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</si>
  <si>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</si>
  <si>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</si>
  <si>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</si>
  <si>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</si>
  <si>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</si>
  <si>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</si>
  <si>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</si>
  <si>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</si>
  <si>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</si>
  <si>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</si>
  <si>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</si>
  <si>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</si>
  <si>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</si>
  <si>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</si>
  <si>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</si>
  <si>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</si>
  <si>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</si>
  <si>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</si>
  <si>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</si>
  <si>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</si>
  <si>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</si>
  <si>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</si>
  <si>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</si>
  <si>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</si>
  <si>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</si>
  <si>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</si>
  <si>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</si>
  <si>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</si>
  <si>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</si>
  <si>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</si>
  <si>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</si>
  <si>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</si>
  <si>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</si>
  <si>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</si>
  <si>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</si>
  <si>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</si>
  <si>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</si>
  <si>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</si>
  <si>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</si>
  <si>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</si>
  <si>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</si>
  <si>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</si>
  <si>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</si>
  <si>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</si>
  <si>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</si>
  <si>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</si>
  <si>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</si>
  <si>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</si>
  <si>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</si>
  <si>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</si>
  <si>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</si>
  <si>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</si>
  <si>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</si>
  <si>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</si>
  <si>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</si>
  <si>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</si>
  <si>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</si>
  <si>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</si>
  <si>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</si>
  <si>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</si>
  <si>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</si>
  <si>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</si>
  <si>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</si>
  <si>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</si>
  <si>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</si>
  <si>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</si>
  <si>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</si>
  <si>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</si>
  <si>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</si>
  <si>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</si>
  <si>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</si>
  <si>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</si>
  <si>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</si>
  <si>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</si>
  <si>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</si>
  <si>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</si>
  <si>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</si>
  <si>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</si>
  <si>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</si>
  <si>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</si>
  <si>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</si>
  <si>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</si>
  <si>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</si>
  <si>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</si>
  <si>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</si>
  <si>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</si>
  <si>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</si>
  <si>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</si>
  <si>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</si>
  <si>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</si>
  <si>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</si>
  <si>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</si>
  <si>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</si>
  <si>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</si>
  <si>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</si>
  <si>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</si>
  <si>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</si>
  <si>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</si>
  <si>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</si>
  <si>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</si>
  <si>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</si>
  <si>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</si>
  <si>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</si>
  <si>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</si>
  <si>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</si>
  <si>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</si>
  <si>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</si>
  <si>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</si>
  <si>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</si>
  <si>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</si>
  <si>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</si>
  <si>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</si>
  <si>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</si>
  <si>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</si>
  <si>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</si>
  <si>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</si>
  <si>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</si>
  <si>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</si>
  <si>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</si>
  <si>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</si>
  <si>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</si>
  <si>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</si>
  <si>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</si>
  <si>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</si>
  <si>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</si>
  <si>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</si>
  <si>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</si>
  <si>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</si>
  <si>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</si>
  <si>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</si>
  <si>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</si>
  <si>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</si>
  <si>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</si>
  <si>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</si>
  <si>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</si>
  <si>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</si>
  <si>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</si>
  <si>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</si>
  <si>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</si>
  <si>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</si>
  <si>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</si>
  <si>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</si>
  <si>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</si>
  <si>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</si>
  <si>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</si>
  <si>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</si>
  <si>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</si>
  <si>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</si>
  <si>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</si>
  <si>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</si>
  <si>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</si>
  <si>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</si>
  <si>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</si>
  <si>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</si>
  <si>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</si>
  <si>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</si>
  <si>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Change to sanction risk?</t>
  </si>
  <si>
    <t>Previous sanction risk</t>
  </si>
  <si>
    <t>New sanction risk</t>
  </si>
  <si>
    <t>Added to FATF B&amp;G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</si>
</sst>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3">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6" fillId="0" borderId="0" xfId="0" applyFont="1" applyAlignment="1">
      <alignment horizontal="center"/>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P289"/>
  <sheetViews>
    <sheetView showGridLines="0" zoomScaleNormal="100" workbookViewId="0">
      <pane xSplit="1" topLeftCell="J1" activePane="topRight" state="frozen"/>
      <selection pane="topRight" activeCell="M23" sqref="M23"/>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6384" width="8.453125" style="30"/>
  </cols>
  <sheetData>
    <row r="1" spans="1:16" x14ac:dyDescent="0.45">
      <c r="A1" s="29" t="s">
        <v>0</v>
      </c>
      <c r="B1" s="29" t="s">
        <v>1617</v>
      </c>
      <c r="C1" s="29" t="s">
        <v>1661</v>
      </c>
      <c r="D1" s="29" t="s">
        <v>1618</v>
      </c>
      <c r="E1" s="29" t="s">
        <v>1619</v>
      </c>
      <c r="F1" s="29" t="s">
        <v>1667</v>
      </c>
      <c r="G1" s="29" t="s">
        <v>1620</v>
      </c>
      <c r="H1" s="12" t="s">
        <v>1621</v>
      </c>
      <c r="I1" s="29" t="s">
        <v>1622</v>
      </c>
      <c r="J1" s="29" t="s">
        <v>1623</v>
      </c>
      <c r="K1" s="29" t="s">
        <v>1624</v>
      </c>
      <c r="L1" s="29" t="s">
        <v>1625</v>
      </c>
      <c r="M1" s="29" t="s">
        <v>1626</v>
      </c>
      <c r="N1" s="29" t="s">
        <v>1627</v>
      </c>
      <c r="O1" s="33" t="s">
        <v>1628</v>
      </c>
      <c r="P1" s="29" t="s">
        <v>1604</v>
      </c>
    </row>
    <row r="2" spans="1:16" x14ac:dyDescent="0.45">
      <c r="A2" s="30" t="s">
        <v>35</v>
      </c>
      <c r="B2" s="30" t="s">
        <v>39</v>
      </c>
      <c r="C2" s="30" t="s">
        <v>40</v>
      </c>
      <c r="D2" s="40" t="s">
        <v>1629</v>
      </c>
      <c r="E2" s="40" t="s">
        <v>1629</v>
      </c>
      <c r="F2" s="40" t="b">
        <v>1</v>
      </c>
      <c r="G2" s="40" t="b">
        <v>0</v>
      </c>
      <c r="H2" s="40" t="s">
        <v>1602</v>
      </c>
      <c r="I2" s="40" t="b">
        <v>1</v>
      </c>
      <c r="J2" s="40" t="s">
        <v>1629</v>
      </c>
      <c r="K2" s="40" t="s">
        <v>1629</v>
      </c>
      <c r="L2" s="40" t="s">
        <v>1629</v>
      </c>
      <c r="M2" s="40" t="s">
        <v>1629</v>
      </c>
      <c r="N2" s="40" t="s">
        <v>1629</v>
      </c>
      <c r="O2" s="40">
        <v>4</v>
      </c>
      <c r="P2" s="40">
        <v>0</v>
      </c>
    </row>
    <row r="3" spans="1:16" x14ac:dyDescent="0.45">
      <c r="A3" s="30" t="s">
        <v>57</v>
      </c>
      <c r="B3" s="30" t="s">
        <v>60</v>
      </c>
      <c r="C3" s="30" t="s">
        <v>61</v>
      </c>
      <c r="D3" s="40" t="s">
        <v>1629</v>
      </c>
      <c r="E3" s="40" t="s">
        <v>1629</v>
      </c>
      <c r="F3" s="40" t="b">
        <v>0</v>
      </c>
      <c r="G3" s="40" t="b">
        <v>0</v>
      </c>
      <c r="H3" s="40" t="s">
        <v>1602</v>
      </c>
      <c r="I3" s="40" t="b">
        <v>0</v>
      </c>
      <c r="J3" s="40" t="s">
        <v>1629</v>
      </c>
      <c r="K3" s="40">
        <v>69</v>
      </c>
      <c r="L3" s="40" t="s">
        <v>1629</v>
      </c>
      <c r="M3" s="40" t="s">
        <v>1629</v>
      </c>
      <c r="N3" s="40" t="s">
        <v>1629</v>
      </c>
      <c r="O3" s="40">
        <v>3</v>
      </c>
      <c r="P3" s="40">
        <v>0</v>
      </c>
    </row>
    <row r="4" spans="1:16" x14ac:dyDescent="0.45">
      <c r="A4" s="30" t="s">
        <v>64</v>
      </c>
      <c r="B4" s="30" t="s">
        <v>66</v>
      </c>
      <c r="C4" s="30" t="s">
        <v>67</v>
      </c>
      <c r="D4" s="40">
        <v>3.48</v>
      </c>
      <c r="E4" s="40" t="s">
        <v>1629</v>
      </c>
      <c r="F4" s="40" t="b">
        <v>0</v>
      </c>
      <c r="G4" s="40" t="b">
        <v>0</v>
      </c>
      <c r="H4" s="40" t="s">
        <v>1602</v>
      </c>
      <c r="I4" s="40" t="b">
        <v>0</v>
      </c>
      <c r="J4" s="40">
        <v>93</v>
      </c>
      <c r="K4" s="40">
        <v>54</v>
      </c>
      <c r="L4" s="40" t="s">
        <v>1629</v>
      </c>
      <c r="M4" s="40" t="s">
        <v>1629</v>
      </c>
      <c r="N4" s="40" t="s">
        <v>1629</v>
      </c>
      <c r="O4" s="40">
        <v>1</v>
      </c>
      <c r="P4" s="40">
        <v>0</v>
      </c>
    </row>
    <row r="5" spans="1:16" x14ac:dyDescent="0.45">
      <c r="A5" s="30" t="s">
        <v>76</v>
      </c>
      <c r="B5" s="30" t="s">
        <v>78</v>
      </c>
      <c r="C5" s="30" t="s">
        <v>79</v>
      </c>
      <c r="D5" s="40" t="s">
        <v>1629</v>
      </c>
      <c r="E5" s="40" t="s">
        <v>1629</v>
      </c>
      <c r="F5" s="40" t="b">
        <v>0</v>
      </c>
      <c r="G5" s="40" t="b">
        <v>0</v>
      </c>
      <c r="H5" s="40" t="s">
        <v>1602</v>
      </c>
      <c r="I5" s="40" t="b">
        <v>0</v>
      </c>
      <c r="J5" s="40" t="s">
        <v>1629</v>
      </c>
      <c r="K5" s="40">
        <v>78</v>
      </c>
      <c r="L5" s="40" t="s">
        <v>1629</v>
      </c>
      <c r="M5" s="40" t="s">
        <v>1629</v>
      </c>
      <c r="N5" s="40" t="s">
        <v>1629</v>
      </c>
      <c r="O5" s="40">
        <v>3</v>
      </c>
      <c r="P5" s="40">
        <v>0</v>
      </c>
    </row>
    <row r="6" spans="1:16" x14ac:dyDescent="0.45">
      <c r="A6" s="30" t="s">
        <v>82</v>
      </c>
      <c r="B6" s="30" t="s">
        <v>86</v>
      </c>
      <c r="C6" s="30" t="s">
        <v>87</v>
      </c>
      <c r="D6" s="40" t="s">
        <v>1629</v>
      </c>
      <c r="E6" s="40" t="s">
        <v>1629</v>
      </c>
      <c r="F6" s="40" t="b">
        <v>0</v>
      </c>
      <c r="G6" s="40" t="b">
        <v>0</v>
      </c>
      <c r="H6" s="40" t="s">
        <v>1602</v>
      </c>
      <c r="I6" s="40" t="b">
        <v>0</v>
      </c>
      <c r="J6" s="40" t="s">
        <v>1629</v>
      </c>
      <c r="K6" s="40" t="s">
        <v>1629</v>
      </c>
      <c r="L6" s="40" t="s">
        <v>1629</v>
      </c>
      <c r="M6" s="40" t="s">
        <v>1629</v>
      </c>
      <c r="N6" s="40" t="s">
        <v>1629</v>
      </c>
      <c r="O6" s="40">
        <v>4</v>
      </c>
      <c r="P6" s="40">
        <v>0</v>
      </c>
    </row>
    <row r="7" spans="1:16" x14ac:dyDescent="0.45">
      <c r="A7" s="30" t="s">
        <v>90</v>
      </c>
      <c r="B7" s="30" t="s">
        <v>91</v>
      </c>
      <c r="C7" s="30" t="s">
        <v>92</v>
      </c>
      <c r="D7" s="40">
        <v>3.98</v>
      </c>
      <c r="E7" s="40" t="s">
        <v>1629</v>
      </c>
      <c r="F7" s="40" t="b">
        <v>0</v>
      </c>
      <c r="G7" s="40" t="b">
        <v>0</v>
      </c>
      <c r="H7" s="40" t="s">
        <v>1602</v>
      </c>
      <c r="I7" s="40" t="b">
        <v>0</v>
      </c>
      <c r="J7" s="40">
        <v>83</v>
      </c>
      <c r="K7" s="40">
        <v>80</v>
      </c>
      <c r="L7" s="40" t="s">
        <v>1629</v>
      </c>
      <c r="M7" s="40" t="s">
        <v>1629</v>
      </c>
      <c r="N7" s="40" t="s">
        <v>1629</v>
      </c>
      <c r="O7" s="40">
        <v>2</v>
      </c>
      <c r="P7" s="40">
        <v>0</v>
      </c>
    </row>
    <row r="8" spans="1:16" x14ac:dyDescent="0.45">
      <c r="A8" s="30" t="s">
        <v>107</v>
      </c>
      <c r="B8" s="30" t="s">
        <v>109</v>
      </c>
      <c r="C8" s="30" t="s">
        <v>110</v>
      </c>
      <c r="D8" s="40" t="s">
        <v>1629</v>
      </c>
      <c r="E8" s="40" t="s">
        <v>1629</v>
      </c>
      <c r="F8" s="40" t="b">
        <v>0</v>
      </c>
      <c r="G8" s="40" t="b">
        <v>0</v>
      </c>
      <c r="H8" s="40" t="s">
        <v>1602</v>
      </c>
      <c r="I8" s="40" t="b">
        <v>0</v>
      </c>
      <c r="J8" s="40" t="s">
        <v>1629</v>
      </c>
      <c r="K8" s="40">
        <v>67</v>
      </c>
      <c r="L8" s="40" t="s">
        <v>1629</v>
      </c>
      <c r="M8" s="40" t="s">
        <v>1629</v>
      </c>
      <c r="N8" s="40" t="s">
        <v>1629</v>
      </c>
      <c r="O8" s="40">
        <v>1</v>
      </c>
      <c r="P8" s="40">
        <v>0</v>
      </c>
    </row>
    <row r="9" spans="1:16" x14ac:dyDescent="0.45">
      <c r="A9" s="30" t="s">
        <v>132</v>
      </c>
      <c r="B9" s="30" t="s">
        <v>135</v>
      </c>
      <c r="C9" s="30" t="s">
        <v>136</v>
      </c>
      <c r="D9" s="40" t="s">
        <v>1629</v>
      </c>
      <c r="E9" s="40">
        <v>65</v>
      </c>
      <c r="F9" s="40" t="b">
        <v>0</v>
      </c>
      <c r="G9" s="40" t="b">
        <v>0</v>
      </c>
      <c r="H9" s="40" t="s">
        <v>1602</v>
      </c>
      <c r="I9" s="40" t="b">
        <v>0</v>
      </c>
      <c r="J9" s="40">
        <v>90</v>
      </c>
      <c r="K9" s="40">
        <v>75</v>
      </c>
      <c r="L9" s="40" t="s">
        <v>1629</v>
      </c>
      <c r="M9" s="40" t="s">
        <v>1629</v>
      </c>
      <c r="N9" s="40" t="s">
        <v>1629</v>
      </c>
      <c r="O9" s="40">
        <v>1</v>
      </c>
      <c r="P9" s="40">
        <v>0</v>
      </c>
    </row>
    <row r="10" spans="1:16" x14ac:dyDescent="0.45">
      <c r="A10" s="30" t="s">
        <v>151</v>
      </c>
      <c r="B10" s="30" t="s">
        <v>152</v>
      </c>
      <c r="C10" s="30" t="s">
        <v>153</v>
      </c>
      <c r="D10" s="40">
        <v>4.91</v>
      </c>
      <c r="E10" s="40">
        <v>68</v>
      </c>
      <c r="F10" s="40" t="b">
        <v>0</v>
      </c>
      <c r="G10" s="40" t="b">
        <v>0</v>
      </c>
      <c r="H10" s="40" t="s">
        <v>1602</v>
      </c>
      <c r="I10" s="40" t="b">
        <v>0</v>
      </c>
      <c r="J10" s="40">
        <v>94</v>
      </c>
      <c r="K10" s="40">
        <v>73</v>
      </c>
      <c r="L10" s="40" t="s">
        <v>1629</v>
      </c>
      <c r="M10" s="40" t="s">
        <v>1629</v>
      </c>
      <c r="N10" s="40" t="s">
        <v>1629</v>
      </c>
      <c r="O10" s="40">
        <v>1</v>
      </c>
      <c r="P10" s="40">
        <v>0</v>
      </c>
    </row>
    <row r="11" spans="1:16" x14ac:dyDescent="0.45">
      <c r="A11" s="30" t="s">
        <v>168</v>
      </c>
      <c r="B11" s="30" t="s">
        <v>169</v>
      </c>
      <c r="C11" s="30" t="s">
        <v>170</v>
      </c>
      <c r="D11" s="40">
        <v>4.0599999999999996</v>
      </c>
      <c r="E11" s="40" t="s">
        <v>1629</v>
      </c>
      <c r="F11" s="40" t="b">
        <v>0</v>
      </c>
      <c r="G11" s="40" t="b">
        <v>0</v>
      </c>
      <c r="H11" s="40" t="s">
        <v>1602</v>
      </c>
      <c r="I11" s="40" t="b">
        <v>0</v>
      </c>
      <c r="J11" s="40">
        <v>88</v>
      </c>
      <c r="K11" s="40">
        <v>68</v>
      </c>
      <c r="L11" s="40" t="s">
        <v>1629</v>
      </c>
      <c r="M11" s="40" t="s">
        <v>1629</v>
      </c>
      <c r="N11" s="40" t="s">
        <v>1629</v>
      </c>
      <c r="O11" s="40">
        <v>2</v>
      </c>
      <c r="P11" s="40">
        <v>0</v>
      </c>
    </row>
    <row r="12" spans="1:16" x14ac:dyDescent="0.45">
      <c r="A12" s="30" t="s">
        <v>179</v>
      </c>
      <c r="B12" s="30" t="s">
        <v>180</v>
      </c>
      <c r="C12" s="30" t="s">
        <v>181</v>
      </c>
      <c r="D12" s="40" t="s">
        <v>1629</v>
      </c>
      <c r="E12" s="40" t="s">
        <v>1629</v>
      </c>
      <c r="F12" s="40" t="b">
        <v>0</v>
      </c>
      <c r="G12" s="40" t="b">
        <v>0</v>
      </c>
      <c r="H12" s="40" t="s">
        <v>1602</v>
      </c>
      <c r="I12" s="40" t="b">
        <v>0</v>
      </c>
      <c r="J12" s="40" t="s">
        <v>1629</v>
      </c>
      <c r="K12" s="40">
        <v>71</v>
      </c>
      <c r="L12" s="40" t="s">
        <v>1629</v>
      </c>
      <c r="M12" s="40" t="s">
        <v>1629</v>
      </c>
      <c r="N12" s="40" t="s">
        <v>1629</v>
      </c>
      <c r="O12" s="40">
        <v>1</v>
      </c>
      <c r="P12" s="40">
        <v>0</v>
      </c>
    </row>
    <row r="13" spans="1:16" x14ac:dyDescent="0.45">
      <c r="A13" s="30" t="s">
        <v>197</v>
      </c>
      <c r="B13" s="30" t="s">
        <v>199</v>
      </c>
      <c r="C13" s="30" t="s">
        <v>200</v>
      </c>
      <c r="D13" s="40" t="s">
        <v>1629</v>
      </c>
      <c r="E13" s="40" t="s">
        <v>1629</v>
      </c>
      <c r="F13" s="40" t="b">
        <v>0</v>
      </c>
      <c r="G13" s="40" t="b">
        <v>0</v>
      </c>
      <c r="H13" s="40" t="s">
        <v>1602</v>
      </c>
      <c r="I13" s="40" t="b">
        <v>0</v>
      </c>
      <c r="J13" s="40" t="s">
        <v>1629</v>
      </c>
      <c r="K13" s="40" t="s">
        <v>1629</v>
      </c>
      <c r="L13" s="40" t="s">
        <v>1629</v>
      </c>
      <c r="M13" s="40" t="s">
        <v>1629</v>
      </c>
      <c r="N13" s="40" t="s">
        <v>1629</v>
      </c>
      <c r="O13" s="40">
        <v>4</v>
      </c>
      <c r="P13" s="40">
        <v>0</v>
      </c>
    </row>
    <row r="14" spans="1:16" x14ac:dyDescent="0.45">
      <c r="A14" s="30" t="s">
        <v>214</v>
      </c>
      <c r="B14" s="30" t="s">
        <v>216</v>
      </c>
      <c r="C14" s="30" t="s">
        <v>217</v>
      </c>
      <c r="D14" s="40" t="s">
        <v>1629</v>
      </c>
      <c r="E14" s="40" t="s">
        <v>1629</v>
      </c>
      <c r="F14" s="40" t="b">
        <v>0</v>
      </c>
      <c r="G14" s="40" t="b">
        <v>0</v>
      </c>
      <c r="H14" s="40" t="s">
        <v>1602</v>
      </c>
      <c r="I14" s="40" t="b">
        <v>0</v>
      </c>
      <c r="J14" s="40" t="s">
        <v>1629</v>
      </c>
      <c r="K14" s="40" t="s">
        <v>1629</v>
      </c>
      <c r="L14" s="40" t="s">
        <v>1629</v>
      </c>
      <c r="M14" s="40" t="s">
        <v>1629</v>
      </c>
      <c r="N14" s="40" t="s">
        <v>1629</v>
      </c>
      <c r="O14" s="40">
        <v>4</v>
      </c>
      <c r="P14" s="40">
        <v>0</v>
      </c>
    </row>
    <row r="15" spans="1:16" x14ac:dyDescent="0.45">
      <c r="A15" s="30" t="s">
        <v>226</v>
      </c>
      <c r="B15" s="30" t="s">
        <v>229</v>
      </c>
      <c r="C15" s="30" t="s">
        <v>230</v>
      </c>
      <c r="D15" s="40" t="s">
        <v>1629</v>
      </c>
      <c r="E15" s="40" t="s">
        <v>1629</v>
      </c>
      <c r="F15" s="40" t="b">
        <v>0</v>
      </c>
      <c r="G15" s="40" t="b">
        <v>0</v>
      </c>
      <c r="H15" s="40" t="s">
        <v>1602</v>
      </c>
      <c r="I15" s="40" t="b">
        <v>0</v>
      </c>
      <c r="J15" s="40" t="s">
        <v>1629</v>
      </c>
      <c r="K15" s="40" t="s">
        <v>1629</v>
      </c>
      <c r="L15" s="40" t="s">
        <v>1629</v>
      </c>
      <c r="M15" s="40" t="s">
        <v>1629</v>
      </c>
      <c r="N15" s="40" t="s">
        <v>1629</v>
      </c>
      <c r="O15" s="40">
        <v>4</v>
      </c>
      <c r="P15" s="40">
        <v>0</v>
      </c>
    </row>
    <row r="16" spans="1:16" x14ac:dyDescent="0.45">
      <c r="A16" s="30" t="s">
        <v>233</v>
      </c>
      <c r="B16" s="30" t="s">
        <v>1519</v>
      </c>
      <c r="C16" s="30" t="s">
        <v>1520</v>
      </c>
      <c r="D16" s="40" t="s">
        <v>1629</v>
      </c>
      <c r="E16" s="40" t="s">
        <v>1629</v>
      </c>
      <c r="F16" s="40" t="b">
        <v>0</v>
      </c>
      <c r="G16" s="40" t="b">
        <v>0</v>
      </c>
      <c r="H16" s="40" t="s">
        <v>1602</v>
      </c>
      <c r="I16" s="40" t="b">
        <v>0</v>
      </c>
      <c r="J16" s="40" t="s">
        <v>1629</v>
      </c>
      <c r="K16" s="40">
        <v>72</v>
      </c>
      <c r="L16" s="40" t="s">
        <v>1629</v>
      </c>
      <c r="M16" s="40" t="s">
        <v>1629</v>
      </c>
      <c r="N16" s="40" t="s">
        <v>1629</v>
      </c>
      <c r="O16" s="40">
        <v>2</v>
      </c>
      <c r="P16" s="40">
        <v>0</v>
      </c>
    </row>
    <row r="17" spans="1:16" x14ac:dyDescent="0.45">
      <c r="A17" s="30" t="s">
        <v>235</v>
      </c>
      <c r="B17" s="30" t="s">
        <v>239</v>
      </c>
      <c r="C17" s="30" t="s">
        <v>240</v>
      </c>
      <c r="D17" s="40">
        <v>4.22</v>
      </c>
      <c r="E17" s="40" t="s">
        <v>1629</v>
      </c>
      <c r="F17" s="40" t="b">
        <v>0</v>
      </c>
      <c r="G17" s="40" t="b">
        <v>0</v>
      </c>
      <c r="H17" s="40" t="s">
        <v>1602</v>
      </c>
      <c r="I17" s="40" t="b">
        <v>0</v>
      </c>
      <c r="J17" s="40">
        <v>27</v>
      </c>
      <c r="K17" s="40">
        <v>72</v>
      </c>
      <c r="L17" s="40" t="s">
        <v>1629</v>
      </c>
      <c r="M17" s="40" t="s">
        <v>1629</v>
      </c>
      <c r="N17" s="40" t="s">
        <v>1629</v>
      </c>
      <c r="O17" s="40">
        <v>2</v>
      </c>
      <c r="P17" s="40">
        <v>0</v>
      </c>
    </row>
    <row r="18" spans="1:16" x14ac:dyDescent="0.45">
      <c r="A18" s="30" t="s">
        <v>266</v>
      </c>
      <c r="B18" s="30" t="s">
        <v>269</v>
      </c>
      <c r="C18" s="30" t="s">
        <v>270</v>
      </c>
      <c r="D18" s="40">
        <v>5.45</v>
      </c>
      <c r="E18" s="40">
        <v>62</v>
      </c>
      <c r="F18" s="40" t="b">
        <v>0</v>
      </c>
      <c r="G18" s="40" t="b">
        <v>0</v>
      </c>
      <c r="H18" s="40" t="s">
        <v>1602</v>
      </c>
      <c r="I18" s="40" t="b">
        <v>0</v>
      </c>
      <c r="J18" s="40">
        <v>92</v>
      </c>
      <c r="K18" s="40" t="s">
        <v>1629</v>
      </c>
      <c r="L18" s="40" t="s">
        <v>1629</v>
      </c>
      <c r="M18" s="40" t="s">
        <v>1629</v>
      </c>
      <c r="N18" s="40" t="s">
        <v>1629</v>
      </c>
      <c r="O18" s="40">
        <v>1</v>
      </c>
      <c r="P18" s="40">
        <v>0</v>
      </c>
    </row>
    <row r="19" spans="1:16" x14ac:dyDescent="0.45">
      <c r="A19" s="30" t="s">
        <v>293</v>
      </c>
      <c r="B19" s="30" t="s">
        <v>295</v>
      </c>
      <c r="C19" s="30" t="s">
        <v>296</v>
      </c>
      <c r="D19" s="40" t="s">
        <v>1629</v>
      </c>
      <c r="E19" s="40" t="s">
        <v>1629</v>
      </c>
      <c r="F19" s="40" t="b">
        <v>0</v>
      </c>
      <c r="G19" s="40" t="b">
        <v>0</v>
      </c>
      <c r="H19" s="40" t="s">
        <v>1602</v>
      </c>
      <c r="I19" s="40" t="b">
        <v>0</v>
      </c>
      <c r="J19" s="40" t="s">
        <v>1629</v>
      </c>
      <c r="K19" s="40">
        <v>73</v>
      </c>
      <c r="L19" s="40" t="s">
        <v>1629</v>
      </c>
      <c r="M19" s="40" t="s">
        <v>1629</v>
      </c>
      <c r="N19" s="40" t="s">
        <v>1629</v>
      </c>
      <c r="O19" s="40">
        <v>1</v>
      </c>
      <c r="P19" s="40">
        <v>0</v>
      </c>
    </row>
    <row r="20" spans="1:16" x14ac:dyDescent="0.45">
      <c r="A20" s="30" t="s">
        <v>323</v>
      </c>
      <c r="B20" s="30" t="s">
        <v>325</v>
      </c>
      <c r="C20" s="30" t="s">
        <v>326</v>
      </c>
      <c r="D20" s="40" t="s">
        <v>1629</v>
      </c>
      <c r="E20" s="40" t="s">
        <v>1629</v>
      </c>
      <c r="F20" s="40" t="b">
        <v>0</v>
      </c>
      <c r="G20" s="40" t="b">
        <v>0</v>
      </c>
      <c r="H20" s="40" t="s">
        <v>1602</v>
      </c>
      <c r="I20" s="40" t="b">
        <v>0</v>
      </c>
      <c r="J20" s="40" t="s">
        <v>1629</v>
      </c>
      <c r="K20" s="40" t="s">
        <v>1629</v>
      </c>
      <c r="L20" s="40" t="s">
        <v>1629</v>
      </c>
      <c r="M20" s="40" t="s">
        <v>1629</v>
      </c>
      <c r="N20" s="40" t="s">
        <v>1629</v>
      </c>
      <c r="O20" s="40">
        <v>4</v>
      </c>
      <c r="P20" s="40">
        <v>0</v>
      </c>
    </row>
    <row r="21" spans="1:16" x14ac:dyDescent="0.45">
      <c r="A21" s="30" t="s">
        <v>329</v>
      </c>
      <c r="B21" s="30" t="s">
        <v>332</v>
      </c>
      <c r="C21" s="30" t="s">
        <v>333</v>
      </c>
      <c r="D21" s="40" t="s">
        <v>1629</v>
      </c>
      <c r="E21" s="40" t="s">
        <v>1629</v>
      </c>
      <c r="F21" s="40" t="b">
        <v>0</v>
      </c>
      <c r="G21" s="40" t="b">
        <v>0</v>
      </c>
      <c r="H21" s="40" t="s">
        <v>1602</v>
      </c>
      <c r="I21" s="40" t="b">
        <v>0</v>
      </c>
      <c r="J21" s="40" t="s">
        <v>1629</v>
      </c>
      <c r="K21" s="40" t="s">
        <v>1629</v>
      </c>
      <c r="L21" s="40" t="s">
        <v>1629</v>
      </c>
      <c r="M21" s="40" t="s">
        <v>1629</v>
      </c>
      <c r="N21" s="40" t="s">
        <v>1629</v>
      </c>
      <c r="O21" s="40">
        <v>4</v>
      </c>
      <c r="P21" s="40">
        <v>0</v>
      </c>
    </row>
    <row r="22" spans="1:16" x14ac:dyDescent="0.45">
      <c r="A22" s="30" t="s">
        <v>342</v>
      </c>
      <c r="B22" s="30" t="s">
        <v>345</v>
      </c>
      <c r="C22" s="30" t="s">
        <v>346</v>
      </c>
      <c r="D22" s="40">
        <v>6.67</v>
      </c>
      <c r="E22" s="40">
        <v>21</v>
      </c>
      <c r="F22" s="40" t="b">
        <v>0</v>
      </c>
      <c r="G22" s="40" t="b">
        <v>0</v>
      </c>
      <c r="H22" s="40" t="s">
        <v>1602</v>
      </c>
      <c r="I22" s="40" t="b">
        <v>0</v>
      </c>
      <c r="J22" s="40">
        <v>42</v>
      </c>
      <c r="K22" s="40" t="s">
        <v>1629</v>
      </c>
      <c r="L22" s="40" t="s">
        <v>1629</v>
      </c>
      <c r="M22" s="40" t="s">
        <v>1629</v>
      </c>
      <c r="N22" s="40">
        <v>4</v>
      </c>
      <c r="O22" s="40">
        <v>4</v>
      </c>
      <c r="P22" s="40">
        <v>0</v>
      </c>
    </row>
    <row r="23" spans="1:16" x14ac:dyDescent="0.45">
      <c r="A23" s="30" t="s">
        <v>366</v>
      </c>
      <c r="B23" s="30" t="s">
        <v>369</v>
      </c>
      <c r="C23" s="30" t="s">
        <v>370</v>
      </c>
      <c r="D23" s="40" t="s">
        <v>1629</v>
      </c>
      <c r="E23" s="40" t="s">
        <v>1629</v>
      </c>
      <c r="F23" s="40" t="b">
        <v>0</v>
      </c>
      <c r="G23" s="40" t="b">
        <v>0</v>
      </c>
      <c r="H23" s="40" t="s">
        <v>1602</v>
      </c>
      <c r="I23" s="40" t="b">
        <v>0</v>
      </c>
      <c r="J23" s="40" t="s">
        <v>1629</v>
      </c>
      <c r="K23" s="40">
        <v>72</v>
      </c>
      <c r="L23" s="40" t="s">
        <v>1629</v>
      </c>
      <c r="M23" s="40" t="s">
        <v>1629</v>
      </c>
      <c r="N23" s="40" t="s">
        <v>1629</v>
      </c>
      <c r="O23" s="40">
        <v>1</v>
      </c>
      <c r="P23" s="40">
        <v>0</v>
      </c>
    </row>
    <row r="24" spans="1:16" x14ac:dyDescent="0.45">
      <c r="A24" s="30" t="s">
        <v>401</v>
      </c>
      <c r="B24" s="30" t="s">
        <v>404</v>
      </c>
      <c r="C24" s="30" t="s">
        <v>405</v>
      </c>
      <c r="D24" s="40" t="s">
        <v>1629</v>
      </c>
      <c r="E24" s="40" t="s">
        <v>1629</v>
      </c>
      <c r="F24" s="40" t="b">
        <v>0</v>
      </c>
      <c r="G24" s="40" t="b">
        <v>0</v>
      </c>
      <c r="H24" s="40" t="s">
        <v>1602</v>
      </c>
      <c r="I24" s="40" t="b">
        <v>0</v>
      </c>
      <c r="J24" s="40" t="s">
        <v>1629</v>
      </c>
      <c r="K24" s="40">
        <v>78</v>
      </c>
      <c r="L24" s="40" t="s">
        <v>1629</v>
      </c>
      <c r="M24" s="40" t="s">
        <v>1629</v>
      </c>
      <c r="N24" s="40" t="s">
        <v>1629</v>
      </c>
      <c r="O24" s="40">
        <v>1</v>
      </c>
      <c r="P24" s="40">
        <v>0</v>
      </c>
    </row>
    <row r="25" spans="1:16" x14ac:dyDescent="0.45">
      <c r="A25" s="30" t="s">
        <v>435</v>
      </c>
      <c r="B25" s="30" t="s">
        <v>437</v>
      </c>
      <c r="C25" s="30" t="s">
        <v>438</v>
      </c>
      <c r="D25" s="40">
        <v>4.17</v>
      </c>
      <c r="E25" s="40">
        <v>60</v>
      </c>
      <c r="F25" s="40" t="b">
        <v>0</v>
      </c>
      <c r="G25" s="40" t="b">
        <v>0</v>
      </c>
      <c r="H25" s="40" t="s">
        <v>1602</v>
      </c>
      <c r="I25" s="40" t="b">
        <v>0</v>
      </c>
      <c r="J25" s="40">
        <v>92</v>
      </c>
      <c r="K25" s="40">
        <v>60</v>
      </c>
      <c r="L25" s="40" t="s">
        <v>1629</v>
      </c>
      <c r="M25" s="40" t="s">
        <v>1629</v>
      </c>
      <c r="N25" s="40" t="s">
        <v>1629</v>
      </c>
      <c r="O25" s="40">
        <v>1</v>
      </c>
      <c r="P25" s="40">
        <v>0</v>
      </c>
    </row>
    <row r="26" spans="1:16" x14ac:dyDescent="0.45">
      <c r="A26" s="30" t="s">
        <v>495</v>
      </c>
      <c r="B26" s="30" t="s">
        <v>497</v>
      </c>
      <c r="C26" s="30" t="s">
        <v>498</v>
      </c>
      <c r="D26" s="40" t="s">
        <v>1629</v>
      </c>
      <c r="E26" s="40" t="s">
        <v>1629</v>
      </c>
      <c r="F26" s="40" t="b">
        <v>0</v>
      </c>
      <c r="G26" s="40" t="b">
        <v>0</v>
      </c>
      <c r="H26" s="40" t="s">
        <v>1602</v>
      </c>
      <c r="I26" s="40" t="b">
        <v>0</v>
      </c>
      <c r="J26" s="40" t="s">
        <v>1629</v>
      </c>
      <c r="K26" s="40" t="s">
        <v>1629</v>
      </c>
      <c r="L26" s="40" t="s">
        <v>1629</v>
      </c>
      <c r="M26" s="40" t="s">
        <v>1629</v>
      </c>
      <c r="N26" s="40" t="s">
        <v>1629</v>
      </c>
      <c r="O26" s="40">
        <v>4</v>
      </c>
      <c r="P26" s="40">
        <v>0</v>
      </c>
    </row>
    <row r="27" spans="1:16" x14ac:dyDescent="0.45">
      <c r="A27" s="30" t="s">
        <v>501</v>
      </c>
      <c r="B27" s="30" t="s">
        <v>503</v>
      </c>
      <c r="C27" s="30" t="s">
        <v>504</v>
      </c>
      <c r="D27" s="40" t="s">
        <v>1629</v>
      </c>
      <c r="E27" s="40" t="s">
        <v>1629</v>
      </c>
      <c r="F27" s="40" t="b">
        <v>0</v>
      </c>
      <c r="G27" s="40" t="b">
        <v>0</v>
      </c>
      <c r="H27" s="40" t="s">
        <v>1602</v>
      </c>
      <c r="I27" s="40" t="b">
        <v>0</v>
      </c>
      <c r="J27" s="40" t="s">
        <v>1629</v>
      </c>
      <c r="K27" s="40" t="s">
        <v>1629</v>
      </c>
      <c r="L27" s="40" t="s">
        <v>1629</v>
      </c>
      <c r="M27" s="40" t="s">
        <v>1629</v>
      </c>
      <c r="N27" s="40" t="s">
        <v>1629</v>
      </c>
      <c r="O27" s="40">
        <v>1</v>
      </c>
      <c r="P27" s="40">
        <v>0</v>
      </c>
    </row>
    <row r="28" spans="1:16" x14ac:dyDescent="0.45">
      <c r="A28" s="30" t="s">
        <v>507</v>
      </c>
      <c r="B28" s="30" t="s">
        <v>509</v>
      </c>
      <c r="C28" s="30" t="s">
        <v>510</v>
      </c>
      <c r="D28" s="40">
        <v>4.7300000000000004</v>
      </c>
      <c r="E28" s="40">
        <v>55</v>
      </c>
      <c r="F28" s="40" t="b">
        <v>0</v>
      </c>
      <c r="G28" s="40" t="b">
        <v>0</v>
      </c>
      <c r="H28" s="40" t="s">
        <v>1602</v>
      </c>
      <c r="I28" s="40" t="b">
        <v>0</v>
      </c>
      <c r="J28" s="40">
        <v>69</v>
      </c>
      <c r="K28" s="40">
        <v>77</v>
      </c>
      <c r="L28" s="40" t="s">
        <v>1629</v>
      </c>
      <c r="M28" s="40" t="s">
        <v>1629</v>
      </c>
      <c r="N28" s="40">
        <v>34</v>
      </c>
      <c r="O28" s="40">
        <v>3</v>
      </c>
      <c r="P28" s="40">
        <v>0</v>
      </c>
    </row>
    <row r="29" spans="1:16" x14ac:dyDescent="0.45">
      <c r="A29" s="30" t="s">
        <v>524</v>
      </c>
      <c r="B29" s="30" t="s">
        <v>526</v>
      </c>
      <c r="C29" s="30" t="s">
        <v>527</v>
      </c>
      <c r="D29" s="40" t="s">
        <v>1629</v>
      </c>
      <c r="E29" s="40" t="s">
        <v>1629</v>
      </c>
      <c r="F29" s="40" t="b">
        <v>0</v>
      </c>
      <c r="G29" s="40" t="b">
        <v>0</v>
      </c>
      <c r="H29" s="40" t="s">
        <v>1602</v>
      </c>
      <c r="I29" s="40" t="b">
        <v>0</v>
      </c>
      <c r="J29" s="40" t="s">
        <v>1629</v>
      </c>
      <c r="K29" s="40" t="s">
        <v>1629</v>
      </c>
      <c r="L29" s="40" t="s">
        <v>1629</v>
      </c>
      <c r="M29" s="40" t="s">
        <v>1629</v>
      </c>
      <c r="N29" s="40" t="s">
        <v>1629</v>
      </c>
      <c r="O29" s="40">
        <v>4</v>
      </c>
      <c r="P29" s="40">
        <v>0</v>
      </c>
    </row>
    <row r="30" spans="1:16" x14ac:dyDescent="0.45">
      <c r="A30" s="30" t="s">
        <v>530</v>
      </c>
      <c r="B30" s="30" t="s">
        <v>531</v>
      </c>
      <c r="C30" s="30" t="s">
        <v>532</v>
      </c>
      <c r="D30" s="40" t="s">
        <v>1629</v>
      </c>
      <c r="E30" s="40" t="s">
        <v>1629</v>
      </c>
      <c r="F30" s="40" t="b">
        <v>0</v>
      </c>
      <c r="G30" s="40" t="b">
        <v>0</v>
      </c>
      <c r="H30" s="40" t="s">
        <v>1602</v>
      </c>
      <c r="I30" s="40" t="b">
        <v>0</v>
      </c>
      <c r="J30" s="40" t="s">
        <v>1629</v>
      </c>
      <c r="K30" s="40" t="s">
        <v>1629</v>
      </c>
      <c r="L30" s="40" t="s">
        <v>1629</v>
      </c>
      <c r="M30" s="40" t="s">
        <v>1629</v>
      </c>
      <c r="N30" s="40" t="s">
        <v>1629</v>
      </c>
      <c r="O30" s="40">
        <v>4</v>
      </c>
      <c r="P30" s="40">
        <v>0</v>
      </c>
    </row>
    <row r="31" spans="1:16" x14ac:dyDescent="0.45">
      <c r="A31" s="30" t="s">
        <v>535</v>
      </c>
      <c r="B31" s="30" t="s">
        <v>538</v>
      </c>
      <c r="C31" s="30" t="s">
        <v>539</v>
      </c>
      <c r="D31" s="40" t="s">
        <v>1629</v>
      </c>
      <c r="E31" s="40" t="s">
        <v>1629</v>
      </c>
      <c r="F31" s="40" t="b">
        <v>0</v>
      </c>
      <c r="G31" s="40" t="b">
        <v>0</v>
      </c>
      <c r="H31" s="40" t="s">
        <v>1602</v>
      </c>
      <c r="I31" s="40" t="b">
        <v>0</v>
      </c>
      <c r="J31" s="40" t="s">
        <v>1629</v>
      </c>
      <c r="K31" s="40" t="s">
        <v>1629</v>
      </c>
      <c r="L31" s="40" t="s">
        <v>1629</v>
      </c>
      <c r="M31" s="40" t="s">
        <v>1629</v>
      </c>
      <c r="N31" s="40" t="s">
        <v>1629</v>
      </c>
      <c r="O31" s="40">
        <v>4</v>
      </c>
      <c r="P31" s="40">
        <v>0</v>
      </c>
    </row>
    <row r="32" spans="1:16" x14ac:dyDescent="0.45">
      <c r="A32" s="30" t="s">
        <v>572</v>
      </c>
      <c r="B32" s="30" t="s">
        <v>573</v>
      </c>
      <c r="C32" s="30" t="s">
        <v>574</v>
      </c>
      <c r="D32" s="40" t="s">
        <v>1629</v>
      </c>
      <c r="E32" s="40" t="s">
        <v>1629</v>
      </c>
      <c r="F32" s="40" t="b">
        <v>0</v>
      </c>
      <c r="G32" s="40" t="b">
        <v>0</v>
      </c>
      <c r="H32" s="40" t="s">
        <v>1602</v>
      </c>
      <c r="I32" s="40" t="b">
        <v>0</v>
      </c>
      <c r="J32" s="40" t="s">
        <v>1629</v>
      </c>
      <c r="K32" s="40">
        <v>69</v>
      </c>
      <c r="L32" s="40" t="s">
        <v>1629</v>
      </c>
      <c r="M32" s="40" t="s">
        <v>1629</v>
      </c>
      <c r="N32" s="40" t="s">
        <v>1629</v>
      </c>
      <c r="O32" s="40">
        <v>4</v>
      </c>
      <c r="P32" s="40">
        <v>0</v>
      </c>
    </row>
    <row r="33" spans="1:16" x14ac:dyDescent="0.45">
      <c r="A33" s="30" t="s">
        <v>583</v>
      </c>
      <c r="B33" s="30" t="s">
        <v>585</v>
      </c>
      <c r="C33" s="30" t="s">
        <v>586</v>
      </c>
      <c r="D33" s="40" t="s">
        <v>1629</v>
      </c>
      <c r="E33" s="40" t="s">
        <v>1629</v>
      </c>
      <c r="F33" s="40" t="b">
        <v>0</v>
      </c>
      <c r="G33" s="40" t="b">
        <v>0</v>
      </c>
      <c r="H33" s="40" t="s">
        <v>1602</v>
      </c>
      <c r="I33" s="40" t="b">
        <v>0</v>
      </c>
      <c r="J33" s="40" t="s">
        <v>1629</v>
      </c>
      <c r="K33" s="40" t="s">
        <v>1629</v>
      </c>
      <c r="L33" s="40" t="s">
        <v>1629</v>
      </c>
      <c r="M33" s="40" t="s">
        <v>1629</v>
      </c>
      <c r="N33" s="40" t="s">
        <v>1629</v>
      </c>
      <c r="O33" s="40">
        <v>1</v>
      </c>
      <c r="P33" s="40">
        <v>0</v>
      </c>
    </row>
    <row r="34" spans="1:16" x14ac:dyDescent="0.45">
      <c r="A34" s="30" t="s">
        <v>589</v>
      </c>
      <c r="B34" s="30" t="s">
        <v>590</v>
      </c>
      <c r="C34" s="30" t="s">
        <v>591</v>
      </c>
      <c r="D34" s="40">
        <v>4.8499999999999996</v>
      </c>
      <c r="E34" s="40">
        <v>56</v>
      </c>
      <c r="F34" s="40" t="b">
        <v>0</v>
      </c>
      <c r="G34" s="40" t="b">
        <v>0</v>
      </c>
      <c r="H34" s="40" t="s">
        <v>1602</v>
      </c>
      <c r="I34" s="40" t="b">
        <v>0</v>
      </c>
      <c r="J34" s="40">
        <v>89</v>
      </c>
      <c r="K34" s="40">
        <v>65</v>
      </c>
      <c r="L34" s="40" t="s">
        <v>1629</v>
      </c>
      <c r="M34" s="40" t="s">
        <v>1629</v>
      </c>
      <c r="N34" s="40" t="s">
        <v>1629</v>
      </c>
      <c r="O34" s="40">
        <v>1</v>
      </c>
      <c r="P34" s="40">
        <v>0</v>
      </c>
    </row>
    <row r="35" spans="1:16" x14ac:dyDescent="0.45">
      <c r="A35" s="30" t="s">
        <v>594</v>
      </c>
      <c r="B35" s="30" t="s">
        <v>595</v>
      </c>
      <c r="C35" s="30" t="s">
        <v>596</v>
      </c>
      <c r="D35" s="40" t="s">
        <v>1629</v>
      </c>
      <c r="E35" s="40" t="s">
        <v>1629</v>
      </c>
      <c r="F35" s="40" t="b">
        <v>0</v>
      </c>
      <c r="G35" s="40" t="b">
        <v>0</v>
      </c>
      <c r="H35" s="40" t="s">
        <v>1602</v>
      </c>
      <c r="I35" s="40" t="b">
        <v>0</v>
      </c>
      <c r="J35" s="40" t="s">
        <v>1629</v>
      </c>
      <c r="K35" s="40" t="s">
        <v>1629</v>
      </c>
      <c r="L35" s="40" t="s">
        <v>1629</v>
      </c>
      <c r="M35" s="40" t="s">
        <v>1629</v>
      </c>
      <c r="N35" s="40" t="s">
        <v>1629</v>
      </c>
      <c r="O35" s="40">
        <v>4</v>
      </c>
      <c r="P35" s="40">
        <v>0</v>
      </c>
    </row>
    <row r="36" spans="1:16" x14ac:dyDescent="0.45">
      <c r="A36" s="30" t="s">
        <v>599</v>
      </c>
      <c r="B36" s="30" t="s">
        <v>601</v>
      </c>
      <c r="C36" s="30" t="s">
        <v>602</v>
      </c>
      <c r="D36" s="40" t="s">
        <v>1629</v>
      </c>
      <c r="E36" s="40" t="s">
        <v>1629</v>
      </c>
      <c r="F36" s="40" t="b">
        <v>0</v>
      </c>
      <c r="G36" s="40" t="b">
        <v>0</v>
      </c>
      <c r="H36" s="40" t="s">
        <v>1602</v>
      </c>
      <c r="I36" s="40" t="b">
        <v>0</v>
      </c>
      <c r="J36" s="40" t="s">
        <v>1629</v>
      </c>
      <c r="K36" s="40">
        <v>70</v>
      </c>
      <c r="L36" s="40" t="s">
        <v>1629</v>
      </c>
      <c r="M36" s="40" t="s">
        <v>1629</v>
      </c>
      <c r="N36" s="40" t="s">
        <v>1629</v>
      </c>
      <c r="O36" s="40">
        <v>3</v>
      </c>
      <c r="P36" s="40">
        <v>0</v>
      </c>
    </row>
    <row r="37" spans="1:16" x14ac:dyDescent="0.45">
      <c r="A37" s="30" t="s">
        <v>611</v>
      </c>
      <c r="B37" s="30" t="s">
        <v>614</v>
      </c>
      <c r="C37" s="30" t="s">
        <v>615</v>
      </c>
      <c r="D37" s="40" t="s">
        <v>1629</v>
      </c>
      <c r="E37" s="40" t="s">
        <v>1629</v>
      </c>
      <c r="F37" s="40" t="b">
        <v>0</v>
      </c>
      <c r="G37" s="40" t="b">
        <v>0</v>
      </c>
      <c r="H37" s="40" t="s">
        <v>1602</v>
      </c>
      <c r="I37" s="40" t="b">
        <v>0</v>
      </c>
      <c r="J37" s="40" t="s">
        <v>1629</v>
      </c>
      <c r="K37" s="40">
        <v>75</v>
      </c>
      <c r="L37" s="40" t="s">
        <v>1629</v>
      </c>
      <c r="M37" s="40" t="s">
        <v>1629</v>
      </c>
      <c r="N37" s="40" t="s">
        <v>1629</v>
      </c>
      <c r="O37" s="40">
        <v>1</v>
      </c>
      <c r="P37" s="40">
        <v>0</v>
      </c>
    </row>
    <row r="38" spans="1:16" x14ac:dyDescent="0.45">
      <c r="A38" s="30" t="s">
        <v>642</v>
      </c>
      <c r="B38" s="30" t="s">
        <v>644</v>
      </c>
      <c r="C38" s="30" t="s">
        <v>645</v>
      </c>
      <c r="D38" s="40" t="s">
        <v>1629</v>
      </c>
      <c r="E38" s="40" t="s">
        <v>1629</v>
      </c>
      <c r="F38" s="40" t="b">
        <v>0</v>
      </c>
      <c r="G38" s="40" t="b">
        <v>0</v>
      </c>
      <c r="H38" s="40" t="s">
        <v>1602</v>
      </c>
      <c r="I38" s="40" t="b">
        <v>0</v>
      </c>
      <c r="J38" s="40" t="s">
        <v>1629</v>
      </c>
      <c r="K38" s="40" t="s">
        <v>1629</v>
      </c>
      <c r="L38" s="40" t="s">
        <v>1629</v>
      </c>
      <c r="M38" s="40" t="s">
        <v>1629</v>
      </c>
      <c r="N38" s="40" t="s">
        <v>1629</v>
      </c>
      <c r="O38" s="40">
        <v>4</v>
      </c>
      <c r="P38" s="40">
        <v>0</v>
      </c>
    </row>
    <row r="39" spans="1:16" x14ac:dyDescent="0.45">
      <c r="A39" s="30" t="s">
        <v>648</v>
      </c>
      <c r="B39" s="30" t="s">
        <v>651</v>
      </c>
      <c r="C39" s="30" t="s">
        <v>652</v>
      </c>
      <c r="D39" s="40" t="s">
        <v>1629</v>
      </c>
      <c r="E39" s="40" t="s">
        <v>1629</v>
      </c>
      <c r="F39" s="40" t="b">
        <v>0</v>
      </c>
      <c r="G39" s="40" t="b">
        <v>0</v>
      </c>
      <c r="H39" s="40" t="s">
        <v>1602</v>
      </c>
      <c r="I39" s="40" t="b">
        <v>0</v>
      </c>
      <c r="J39" s="40" t="s">
        <v>1629</v>
      </c>
      <c r="K39" s="40" t="s">
        <v>1629</v>
      </c>
      <c r="L39" s="40" t="s">
        <v>1629</v>
      </c>
      <c r="M39" s="40" t="s">
        <v>1629</v>
      </c>
      <c r="N39" s="40" t="s">
        <v>1629</v>
      </c>
      <c r="O39" s="40">
        <v>4</v>
      </c>
      <c r="P39" s="40">
        <v>0</v>
      </c>
    </row>
    <row r="40" spans="1:16" x14ac:dyDescent="0.45">
      <c r="A40" s="30" t="s">
        <v>661</v>
      </c>
      <c r="B40" s="30" t="s">
        <v>665</v>
      </c>
      <c r="C40" s="30" t="s">
        <v>666</v>
      </c>
      <c r="D40" s="40">
        <v>5.37</v>
      </c>
      <c r="E40" s="40">
        <v>74</v>
      </c>
      <c r="F40" s="40" t="b">
        <v>0</v>
      </c>
      <c r="G40" s="40" t="b">
        <v>0</v>
      </c>
      <c r="H40" s="40" t="s">
        <v>1602</v>
      </c>
      <c r="I40" s="40" t="b">
        <v>1</v>
      </c>
      <c r="J40" s="40">
        <v>40</v>
      </c>
      <c r="K40" s="40">
        <v>70</v>
      </c>
      <c r="L40" s="40" t="s">
        <v>1629</v>
      </c>
      <c r="M40" s="40" t="s">
        <v>1629</v>
      </c>
      <c r="N40" s="40" t="s">
        <v>1629</v>
      </c>
      <c r="O40" s="40">
        <v>1</v>
      </c>
      <c r="P40" s="40">
        <v>0</v>
      </c>
    </row>
    <row r="41" spans="1:16" x14ac:dyDescent="0.45">
      <c r="A41" s="30" t="s">
        <v>710</v>
      </c>
      <c r="B41" s="30" t="s">
        <v>712</v>
      </c>
      <c r="C41" s="30" t="s">
        <v>713</v>
      </c>
      <c r="D41" s="40" t="s">
        <v>1629</v>
      </c>
      <c r="E41" s="40" t="s">
        <v>1629</v>
      </c>
      <c r="F41" s="40" t="b">
        <v>0</v>
      </c>
      <c r="G41" s="40" t="b">
        <v>0</v>
      </c>
      <c r="H41" s="40" t="s">
        <v>1602</v>
      </c>
      <c r="I41" s="40" t="b">
        <v>0</v>
      </c>
      <c r="J41" s="40" t="s">
        <v>1629</v>
      </c>
      <c r="K41" s="40">
        <v>68</v>
      </c>
      <c r="L41" s="40" t="s">
        <v>1629</v>
      </c>
      <c r="M41" s="40" t="s">
        <v>1629</v>
      </c>
      <c r="N41" s="40" t="s">
        <v>1629</v>
      </c>
      <c r="O41" s="40">
        <v>1</v>
      </c>
      <c r="P41" s="40">
        <v>0</v>
      </c>
    </row>
    <row r="42" spans="1:16" x14ac:dyDescent="0.45">
      <c r="A42" s="30" t="s">
        <v>738</v>
      </c>
      <c r="B42" s="30" t="s">
        <v>740</v>
      </c>
      <c r="C42" s="30" t="s">
        <v>741</v>
      </c>
      <c r="D42" s="40" t="s">
        <v>1629</v>
      </c>
      <c r="E42" s="40" t="s">
        <v>1629</v>
      </c>
      <c r="F42" s="40" t="b">
        <v>0</v>
      </c>
      <c r="G42" s="40" t="b">
        <v>0</v>
      </c>
      <c r="H42" s="40" t="s">
        <v>1602</v>
      </c>
      <c r="I42" s="40" t="b">
        <v>0</v>
      </c>
      <c r="J42" s="40" t="s">
        <v>1629</v>
      </c>
      <c r="K42" s="40">
        <v>64</v>
      </c>
      <c r="L42" s="40" t="s">
        <v>1629</v>
      </c>
      <c r="M42" s="40" t="s">
        <v>1629</v>
      </c>
      <c r="N42" s="40" t="s">
        <v>1629</v>
      </c>
      <c r="O42" s="40">
        <v>1</v>
      </c>
      <c r="P42" s="40">
        <v>0</v>
      </c>
    </row>
    <row r="43" spans="1:16" x14ac:dyDescent="0.45">
      <c r="A43" s="30" t="s">
        <v>762</v>
      </c>
      <c r="B43" s="30" t="s">
        <v>764</v>
      </c>
      <c r="C43" s="30" t="s">
        <v>765</v>
      </c>
      <c r="D43" s="40" t="s">
        <v>1629</v>
      </c>
      <c r="E43" s="40" t="s">
        <v>1629</v>
      </c>
      <c r="F43" s="40" t="b">
        <v>0</v>
      </c>
      <c r="G43" s="40" t="b">
        <v>0</v>
      </c>
      <c r="H43" s="40" t="s">
        <v>1602</v>
      </c>
      <c r="I43" s="40" t="b">
        <v>0</v>
      </c>
      <c r="J43" s="40">
        <v>89</v>
      </c>
      <c r="K43" s="40" t="s">
        <v>1629</v>
      </c>
      <c r="L43" s="40" t="s">
        <v>1629</v>
      </c>
      <c r="M43" s="40" t="s">
        <v>1629</v>
      </c>
      <c r="N43" s="40" t="s">
        <v>1629</v>
      </c>
      <c r="O43" s="40">
        <v>4</v>
      </c>
      <c r="P43" s="40">
        <v>0</v>
      </c>
    </row>
    <row r="44" spans="1:16" x14ac:dyDescent="0.45">
      <c r="A44" s="30" t="s">
        <v>835</v>
      </c>
      <c r="B44" s="30" t="s">
        <v>837</v>
      </c>
      <c r="C44" s="30" t="s">
        <v>838</v>
      </c>
      <c r="D44" s="40">
        <v>4.1100000000000003</v>
      </c>
      <c r="E44" s="40" t="s">
        <v>1629</v>
      </c>
      <c r="F44" s="40" t="b">
        <v>1</v>
      </c>
      <c r="G44" s="40" t="b">
        <v>0</v>
      </c>
      <c r="H44" s="40" t="s">
        <v>1602</v>
      </c>
      <c r="I44" s="40" t="b">
        <v>0</v>
      </c>
      <c r="J44" s="40">
        <v>90</v>
      </c>
      <c r="K44" s="40">
        <v>74</v>
      </c>
      <c r="L44" s="40" t="s">
        <v>1629</v>
      </c>
      <c r="M44" s="40" t="s">
        <v>1629</v>
      </c>
      <c r="N44" s="40" t="s">
        <v>1629</v>
      </c>
      <c r="O44" s="40">
        <v>1</v>
      </c>
      <c r="P44" s="40">
        <v>0</v>
      </c>
    </row>
    <row r="45" spans="1:16" x14ac:dyDescent="0.45">
      <c r="A45" s="30" t="s">
        <v>847</v>
      </c>
      <c r="B45" s="30" t="s">
        <v>849</v>
      </c>
      <c r="C45" s="30" t="s">
        <v>850</v>
      </c>
      <c r="D45" s="40">
        <v>3.97</v>
      </c>
      <c r="E45" s="40">
        <v>81</v>
      </c>
      <c r="F45" s="40" t="b">
        <v>1</v>
      </c>
      <c r="G45" s="40" t="b">
        <v>0</v>
      </c>
      <c r="H45" s="40" t="s">
        <v>1602</v>
      </c>
      <c r="I45" s="40" t="b">
        <v>1</v>
      </c>
      <c r="J45" s="40">
        <v>97</v>
      </c>
      <c r="K45" s="40">
        <v>56</v>
      </c>
      <c r="L45" s="40" t="s">
        <v>1629</v>
      </c>
      <c r="M45" s="40" t="s">
        <v>1629</v>
      </c>
      <c r="N45" s="40" t="s">
        <v>1629</v>
      </c>
      <c r="O45" s="40">
        <v>1</v>
      </c>
      <c r="P45" s="40">
        <v>0</v>
      </c>
    </row>
    <row r="46" spans="1:16" x14ac:dyDescent="0.45">
      <c r="A46" s="30" t="s">
        <v>853</v>
      </c>
      <c r="B46" s="30" t="s">
        <v>856</v>
      </c>
      <c r="C46" s="30" t="s">
        <v>857</v>
      </c>
      <c r="D46" s="40" t="s">
        <v>1629</v>
      </c>
      <c r="E46" s="40" t="s">
        <v>1629</v>
      </c>
      <c r="F46" s="40" t="b">
        <v>0</v>
      </c>
      <c r="G46" s="40" t="b">
        <v>0</v>
      </c>
      <c r="H46" s="40" t="s">
        <v>1602</v>
      </c>
      <c r="I46" s="40" t="b">
        <v>0</v>
      </c>
      <c r="J46" s="40" t="s">
        <v>1629</v>
      </c>
      <c r="K46" s="40">
        <v>66</v>
      </c>
      <c r="L46" s="40" t="s">
        <v>1629</v>
      </c>
      <c r="M46" s="40" t="s">
        <v>1629</v>
      </c>
      <c r="N46" s="40" t="s">
        <v>1629</v>
      </c>
      <c r="O46" s="40">
        <v>1</v>
      </c>
      <c r="P46" s="40">
        <v>0</v>
      </c>
    </row>
    <row r="47" spans="1:16" x14ac:dyDescent="0.45">
      <c r="A47" s="30" t="s">
        <v>877</v>
      </c>
      <c r="B47" s="30" t="s">
        <v>879</v>
      </c>
      <c r="C47" s="30" t="s">
        <v>880</v>
      </c>
      <c r="D47" s="40" t="s">
        <v>1629</v>
      </c>
      <c r="E47" s="40">
        <v>38</v>
      </c>
      <c r="F47" s="40" t="b">
        <v>0</v>
      </c>
      <c r="G47" s="40" t="b">
        <v>0</v>
      </c>
      <c r="H47" s="40" t="s">
        <v>1602</v>
      </c>
      <c r="I47" s="40" t="b">
        <v>0</v>
      </c>
      <c r="J47" s="40">
        <v>43</v>
      </c>
      <c r="K47" s="40">
        <v>66</v>
      </c>
      <c r="L47" s="40" t="s">
        <v>1629</v>
      </c>
      <c r="M47" s="40" t="s">
        <v>1629</v>
      </c>
      <c r="N47" s="40" t="s">
        <v>1629</v>
      </c>
      <c r="O47" s="40">
        <v>1</v>
      </c>
      <c r="P47" s="40">
        <v>0</v>
      </c>
    </row>
    <row r="48" spans="1:16" x14ac:dyDescent="0.45">
      <c r="A48" s="30" t="s">
        <v>889</v>
      </c>
      <c r="B48" s="30" t="s">
        <v>891</v>
      </c>
      <c r="C48" s="30" t="s">
        <v>892</v>
      </c>
      <c r="D48" s="40">
        <v>5.15</v>
      </c>
      <c r="E48" s="40">
        <v>46</v>
      </c>
      <c r="F48" s="40" t="b">
        <v>1</v>
      </c>
      <c r="G48" s="40" t="b">
        <v>0</v>
      </c>
      <c r="H48" s="40" t="s">
        <v>1602</v>
      </c>
      <c r="I48" s="40" t="b">
        <v>0</v>
      </c>
      <c r="J48" s="40">
        <v>87</v>
      </c>
      <c r="K48" s="40">
        <v>64</v>
      </c>
      <c r="L48" s="40" t="s">
        <v>1629</v>
      </c>
      <c r="M48" s="40" t="s">
        <v>1629</v>
      </c>
      <c r="N48" s="40" t="s">
        <v>1629</v>
      </c>
      <c r="O48" s="40">
        <v>1</v>
      </c>
      <c r="P48" s="40">
        <v>0</v>
      </c>
    </row>
    <row r="49" spans="1:16" x14ac:dyDescent="0.45">
      <c r="A49" s="30" t="s">
        <v>895</v>
      </c>
      <c r="B49" s="30" t="s">
        <v>898</v>
      </c>
      <c r="C49" s="30" t="s">
        <v>899</v>
      </c>
      <c r="D49" s="40">
        <v>4.8899999999999997</v>
      </c>
      <c r="E49" s="40" t="s">
        <v>1629</v>
      </c>
      <c r="F49" s="40" t="b">
        <v>0</v>
      </c>
      <c r="G49" s="40" t="b">
        <v>0</v>
      </c>
      <c r="H49" s="40" t="s">
        <v>1602</v>
      </c>
      <c r="I49" s="40" t="b">
        <v>0</v>
      </c>
      <c r="J49" s="40">
        <v>93</v>
      </c>
      <c r="K49" s="40">
        <v>65</v>
      </c>
      <c r="L49" s="40" t="s">
        <v>1629</v>
      </c>
      <c r="M49" s="40" t="s">
        <v>1629</v>
      </c>
      <c r="N49" s="40" t="s">
        <v>1629</v>
      </c>
      <c r="O49" s="40">
        <v>1</v>
      </c>
      <c r="P49" s="40">
        <v>0</v>
      </c>
    </row>
    <row r="50" spans="1:16" x14ac:dyDescent="0.45">
      <c r="A50" s="30" t="s">
        <v>902</v>
      </c>
      <c r="B50" s="30" t="s">
        <v>903</v>
      </c>
      <c r="C50" s="30" t="s">
        <v>904</v>
      </c>
      <c r="D50" s="40" t="s">
        <v>1629</v>
      </c>
      <c r="E50" s="40" t="s">
        <v>1629</v>
      </c>
      <c r="F50" s="40" t="b">
        <v>0</v>
      </c>
      <c r="G50" s="40" t="b">
        <v>0</v>
      </c>
      <c r="H50" s="40" t="s">
        <v>1602</v>
      </c>
      <c r="I50" s="40" t="b">
        <v>0</v>
      </c>
      <c r="J50" s="40" t="s">
        <v>1629</v>
      </c>
      <c r="K50" s="40" t="s">
        <v>1629</v>
      </c>
      <c r="L50" s="40" t="s">
        <v>1629</v>
      </c>
      <c r="M50" s="40" t="s">
        <v>1629</v>
      </c>
      <c r="N50" s="40" t="s">
        <v>1629</v>
      </c>
      <c r="O50" s="40">
        <v>4</v>
      </c>
      <c r="P50" s="40">
        <v>0</v>
      </c>
    </row>
    <row r="51" spans="1:16" x14ac:dyDescent="0.45">
      <c r="A51" s="30" t="s">
        <v>919</v>
      </c>
      <c r="B51" s="30" t="s">
        <v>921</v>
      </c>
      <c r="C51" s="30" t="s">
        <v>922</v>
      </c>
      <c r="D51" s="40" t="s">
        <v>1629</v>
      </c>
      <c r="E51" s="40" t="s">
        <v>1629</v>
      </c>
      <c r="F51" s="40" t="b">
        <v>0</v>
      </c>
      <c r="G51" s="40" t="b">
        <v>0</v>
      </c>
      <c r="H51" s="40" t="s">
        <v>1602</v>
      </c>
      <c r="I51" s="40" t="b">
        <v>0</v>
      </c>
      <c r="J51" s="40" t="s">
        <v>1629</v>
      </c>
      <c r="K51" s="40" t="s">
        <v>1629</v>
      </c>
      <c r="L51" s="40" t="s">
        <v>1629</v>
      </c>
      <c r="M51" s="40" t="s">
        <v>1629</v>
      </c>
      <c r="N51" s="40" t="s">
        <v>1629</v>
      </c>
      <c r="O51" s="40">
        <v>4</v>
      </c>
      <c r="P51" s="40">
        <v>0</v>
      </c>
    </row>
    <row r="52" spans="1:16" x14ac:dyDescent="0.45">
      <c r="A52" s="30" t="s">
        <v>931</v>
      </c>
      <c r="B52" s="30" t="s">
        <v>934</v>
      </c>
      <c r="C52" s="30" t="s">
        <v>935</v>
      </c>
      <c r="D52" s="40" t="s">
        <v>1629</v>
      </c>
      <c r="E52" s="40" t="s">
        <v>1629</v>
      </c>
      <c r="F52" s="40" t="b">
        <v>0</v>
      </c>
      <c r="G52" s="40" t="b">
        <v>0</v>
      </c>
      <c r="H52" s="40" t="s">
        <v>1602</v>
      </c>
      <c r="I52" s="40" t="b">
        <v>0</v>
      </c>
      <c r="J52" s="40">
        <v>92</v>
      </c>
      <c r="K52" s="40" t="s">
        <v>1629</v>
      </c>
      <c r="L52" s="40" t="s">
        <v>1629</v>
      </c>
      <c r="M52" s="40" t="s">
        <v>1629</v>
      </c>
      <c r="N52" s="40" t="s">
        <v>1629</v>
      </c>
      <c r="O52" s="40">
        <v>4</v>
      </c>
      <c r="P52" s="40">
        <v>0</v>
      </c>
    </row>
    <row r="53" spans="1:16" x14ac:dyDescent="0.45">
      <c r="A53" s="30" t="s">
        <v>946</v>
      </c>
      <c r="B53" s="30" t="s">
        <v>948</v>
      </c>
      <c r="C53" s="30" t="s">
        <v>949</v>
      </c>
      <c r="D53" s="40" t="s">
        <v>1629</v>
      </c>
      <c r="E53" s="40" t="s">
        <v>1629</v>
      </c>
      <c r="F53" s="40" t="b">
        <v>0</v>
      </c>
      <c r="G53" s="40" t="b">
        <v>1</v>
      </c>
      <c r="H53" s="40" t="s">
        <v>1671</v>
      </c>
      <c r="I53" s="40" t="b">
        <v>0</v>
      </c>
      <c r="J53" s="40">
        <v>82</v>
      </c>
      <c r="K53" s="40">
        <v>73</v>
      </c>
      <c r="L53" s="40" t="s">
        <v>1629</v>
      </c>
      <c r="M53" s="40" t="s">
        <v>1629</v>
      </c>
      <c r="N53" s="40" t="s">
        <v>1629</v>
      </c>
      <c r="O53" s="40">
        <v>1</v>
      </c>
      <c r="P53" s="40">
        <v>0</v>
      </c>
    </row>
    <row r="54" spans="1:16" x14ac:dyDescent="0.45">
      <c r="A54" s="30" t="s">
        <v>962</v>
      </c>
      <c r="B54" s="30" t="s">
        <v>963</v>
      </c>
      <c r="C54" s="30" t="s">
        <v>964</v>
      </c>
      <c r="D54" s="40" t="s">
        <v>1629</v>
      </c>
      <c r="E54" s="40" t="s">
        <v>1629</v>
      </c>
      <c r="F54" s="40" t="b">
        <v>0</v>
      </c>
      <c r="G54" s="40" t="b">
        <v>0</v>
      </c>
      <c r="H54" s="40" t="s">
        <v>1602</v>
      </c>
      <c r="I54" s="40" t="b">
        <v>0</v>
      </c>
      <c r="J54" s="40" t="s">
        <v>1629</v>
      </c>
      <c r="K54" s="40">
        <v>71</v>
      </c>
      <c r="L54" s="40" t="s">
        <v>1629</v>
      </c>
      <c r="M54" s="40" t="s">
        <v>1629</v>
      </c>
      <c r="N54" s="40" t="s">
        <v>1629</v>
      </c>
      <c r="O54" s="40">
        <v>1</v>
      </c>
      <c r="P54" s="40">
        <v>0</v>
      </c>
    </row>
    <row r="55" spans="1:16" x14ac:dyDescent="0.45">
      <c r="A55" s="30" t="s">
        <v>984</v>
      </c>
      <c r="B55" s="30" t="s">
        <v>986</v>
      </c>
      <c r="C55" s="30" t="s">
        <v>987</v>
      </c>
      <c r="D55" s="40">
        <v>3.88</v>
      </c>
      <c r="E55" s="40" t="s">
        <v>1629</v>
      </c>
      <c r="F55" s="40" t="b">
        <v>0</v>
      </c>
      <c r="G55" s="40" t="b">
        <v>0</v>
      </c>
      <c r="H55" s="40" t="s">
        <v>1602</v>
      </c>
      <c r="I55" s="40" t="b">
        <v>0</v>
      </c>
      <c r="J55" s="40">
        <v>75</v>
      </c>
      <c r="K55" s="40">
        <v>53</v>
      </c>
      <c r="L55" s="40" t="s">
        <v>1629</v>
      </c>
      <c r="M55" s="40" t="s">
        <v>1629</v>
      </c>
      <c r="N55" s="40" t="s">
        <v>1629</v>
      </c>
      <c r="O55" s="40">
        <v>1</v>
      </c>
      <c r="P55" s="40">
        <v>0</v>
      </c>
    </row>
    <row r="56" spans="1:16" x14ac:dyDescent="0.45">
      <c r="A56" s="30" t="s">
        <v>1002</v>
      </c>
      <c r="B56" s="30" t="s">
        <v>1003</v>
      </c>
      <c r="C56" s="30" t="s">
        <v>1004</v>
      </c>
      <c r="D56" s="40" t="s">
        <v>1629</v>
      </c>
      <c r="E56" s="40" t="s">
        <v>1629</v>
      </c>
      <c r="F56" s="40" t="b">
        <v>0</v>
      </c>
      <c r="G56" s="40" t="b">
        <v>0</v>
      </c>
      <c r="H56" s="40" t="s">
        <v>1602</v>
      </c>
      <c r="I56" s="40" t="b">
        <v>0</v>
      </c>
      <c r="J56" s="40" t="s">
        <v>1629</v>
      </c>
      <c r="K56" s="40" t="s">
        <v>1629</v>
      </c>
      <c r="L56" s="40" t="s">
        <v>1629</v>
      </c>
      <c r="M56" s="40" t="s">
        <v>1629</v>
      </c>
      <c r="N56" s="40" t="s">
        <v>1629</v>
      </c>
      <c r="O56" s="40">
        <v>1</v>
      </c>
      <c r="P56" s="40">
        <v>0</v>
      </c>
    </row>
    <row r="57" spans="1:16" x14ac:dyDescent="0.45">
      <c r="A57" s="30" t="s">
        <v>1030</v>
      </c>
      <c r="B57" s="30" t="s">
        <v>1031</v>
      </c>
      <c r="C57" s="30" t="s">
        <v>1032</v>
      </c>
      <c r="D57" s="40" t="s">
        <v>1629</v>
      </c>
      <c r="E57" s="40" t="s">
        <v>1629</v>
      </c>
      <c r="F57" s="40" t="b">
        <v>0</v>
      </c>
      <c r="G57" s="40" t="b">
        <v>0</v>
      </c>
      <c r="H57" s="40" t="s">
        <v>1602</v>
      </c>
      <c r="I57" s="40" t="b">
        <v>0</v>
      </c>
      <c r="J57" s="40" t="s">
        <v>1629</v>
      </c>
      <c r="K57" s="40" t="s">
        <v>1629</v>
      </c>
      <c r="L57" s="40" t="s">
        <v>1629</v>
      </c>
      <c r="M57" s="40" t="s">
        <v>1629</v>
      </c>
      <c r="N57" s="40" t="s">
        <v>1629</v>
      </c>
      <c r="O57" s="40">
        <v>1</v>
      </c>
      <c r="P57" s="40">
        <v>0</v>
      </c>
    </row>
    <row r="58" spans="1:16" x14ac:dyDescent="0.45">
      <c r="A58" s="30" t="s">
        <v>1035</v>
      </c>
      <c r="B58" s="30" t="s">
        <v>1037</v>
      </c>
      <c r="C58" s="30" t="s">
        <v>1038</v>
      </c>
      <c r="D58" s="40" t="s">
        <v>1629</v>
      </c>
      <c r="E58" s="40" t="s">
        <v>1629</v>
      </c>
      <c r="F58" s="40" t="b">
        <v>0</v>
      </c>
      <c r="G58" s="40" t="b">
        <v>0</v>
      </c>
      <c r="H58" s="40" t="s">
        <v>1602</v>
      </c>
      <c r="I58" s="40" t="b">
        <v>0</v>
      </c>
      <c r="J58" s="40" t="s">
        <v>1629</v>
      </c>
      <c r="K58" s="40" t="s">
        <v>1629</v>
      </c>
      <c r="L58" s="40" t="s">
        <v>1629</v>
      </c>
      <c r="M58" s="40" t="s">
        <v>1629</v>
      </c>
      <c r="N58" s="40" t="s">
        <v>1629</v>
      </c>
      <c r="O58" s="40">
        <v>4</v>
      </c>
      <c r="P58" s="40">
        <v>0</v>
      </c>
    </row>
    <row r="59" spans="1:16" x14ac:dyDescent="0.45">
      <c r="A59" s="30" t="s">
        <v>1048</v>
      </c>
      <c r="B59" s="30" t="s">
        <v>1051</v>
      </c>
      <c r="C59" s="30" t="s">
        <v>1052</v>
      </c>
      <c r="D59" s="40" t="s">
        <v>1629</v>
      </c>
      <c r="E59" s="40" t="s">
        <v>1629</v>
      </c>
      <c r="F59" s="40" t="b">
        <v>0</v>
      </c>
      <c r="G59" s="40" t="b">
        <v>0</v>
      </c>
      <c r="H59" s="40" t="s">
        <v>1602</v>
      </c>
      <c r="I59" s="40" t="b">
        <v>0</v>
      </c>
      <c r="J59" s="40" t="s">
        <v>1629</v>
      </c>
      <c r="K59" s="40" t="s">
        <v>1629</v>
      </c>
      <c r="L59" s="40" t="s">
        <v>1629</v>
      </c>
      <c r="M59" s="40" t="s">
        <v>1629</v>
      </c>
      <c r="N59" s="40" t="s">
        <v>1629</v>
      </c>
      <c r="O59" s="40">
        <v>4</v>
      </c>
      <c r="P59" s="40">
        <v>0</v>
      </c>
    </row>
    <row r="60" spans="1:16" x14ac:dyDescent="0.45">
      <c r="A60" s="30" t="s">
        <v>1072</v>
      </c>
      <c r="B60" s="30" t="s">
        <v>1074</v>
      </c>
      <c r="C60" s="30" t="s">
        <v>1075</v>
      </c>
      <c r="D60" s="40" t="s">
        <v>1629</v>
      </c>
      <c r="E60" s="40" t="s">
        <v>1629</v>
      </c>
      <c r="F60" s="40" t="b">
        <v>0</v>
      </c>
      <c r="G60" s="40" t="b">
        <v>0</v>
      </c>
      <c r="H60" s="40" t="s">
        <v>1602</v>
      </c>
      <c r="I60" s="40" t="b">
        <v>0</v>
      </c>
      <c r="J60" s="40">
        <v>92</v>
      </c>
      <c r="K60" s="40" t="s">
        <v>1629</v>
      </c>
      <c r="L60" s="40" t="s">
        <v>1629</v>
      </c>
      <c r="M60" s="40" t="s">
        <v>1629</v>
      </c>
      <c r="N60" s="40" t="s">
        <v>1629</v>
      </c>
      <c r="O60" s="40">
        <v>3</v>
      </c>
      <c r="P60" s="40">
        <v>0</v>
      </c>
    </row>
    <row r="61" spans="1:16" x14ac:dyDescent="0.45">
      <c r="A61" s="30" t="s">
        <v>1116</v>
      </c>
      <c r="B61" s="30" t="s">
        <v>1118</v>
      </c>
      <c r="C61" s="30" t="s">
        <v>1119</v>
      </c>
      <c r="D61" s="40" t="s">
        <v>1629</v>
      </c>
      <c r="E61" s="40" t="s">
        <v>1629</v>
      </c>
      <c r="F61" s="40" t="b">
        <v>0</v>
      </c>
      <c r="G61" s="40" t="b">
        <v>0</v>
      </c>
      <c r="H61" s="40" t="s">
        <v>1602</v>
      </c>
      <c r="I61" s="40" t="b">
        <v>0</v>
      </c>
      <c r="J61" s="40" t="s">
        <v>1629</v>
      </c>
      <c r="K61" s="40" t="s">
        <v>1629</v>
      </c>
      <c r="L61" s="40" t="s">
        <v>1629</v>
      </c>
      <c r="M61" s="40" t="s">
        <v>1629</v>
      </c>
      <c r="N61" s="40" t="s">
        <v>1629</v>
      </c>
      <c r="O61" s="40">
        <v>4</v>
      </c>
      <c r="P61" s="40">
        <v>0</v>
      </c>
    </row>
    <row r="62" spans="1:16" x14ac:dyDescent="0.45">
      <c r="A62" s="30" t="s">
        <v>1134</v>
      </c>
      <c r="B62" s="30" t="s">
        <v>1136</v>
      </c>
      <c r="C62" s="30" t="s">
        <v>1137</v>
      </c>
      <c r="D62" s="40" t="s">
        <v>1629</v>
      </c>
      <c r="E62" s="40" t="s">
        <v>1629</v>
      </c>
      <c r="F62" s="40" t="b">
        <v>0</v>
      </c>
      <c r="G62" s="40" t="b">
        <v>0</v>
      </c>
      <c r="H62" s="40" t="s">
        <v>1602</v>
      </c>
      <c r="I62" s="40" t="b">
        <v>0</v>
      </c>
      <c r="J62" s="40" t="s">
        <v>1629</v>
      </c>
      <c r="K62" s="40">
        <v>76</v>
      </c>
      <c r="L62" s="40" t="s">
        <v>1629</v>
      </c>
      <c r="M62" s="40" t="s">
        <v>1629</v>
      </c>
      <c r="N62" s="40" t="s">
        <v>1629</v>
      </c>
      <c r="O62" s="40">
        <v>4</v>
      </c>
      <c r="P62" s="40">
        <v>0</v>
      </c>
    </row>
    <row r="63" spans="1:16" x14ac:dyDescent="0.45">
      <c r="A63" s="30" t="s">
        <v>1146</v>
      </c>
      <c r="B63" s="30" t="s">
        <v>1147</v>
      </c>
      <c r="C63" s="30" t="s">
        <v>1148</v>
      </c>
      <c r="D63" s="40" t="s">
        <v>1629</v>
      </c>
      <c r="E63" s="40" t="s">
        <v>1629</v>
      </c>
      <c r="F63" s="40" t="b">
        <v>0</v>
      </c>
      <c r="G63" s="40" t="b">
        <v>0</v>
      </c>
      <c r="H63" s="40" t="s">
        <v>1602</v>
      </c>
      <c r="I63" s="40" t="b">
        <v>0</v>
      </c>
      <c r="J63" s="40" t="s">
        <v>1629</v>
      </c>
      <c r="K63" s="40" t="s">
        <v>1629</v>
      </c>
      <c r="L63" s="40" t="s">
        <v>1629</v>
      </c>
      <c r="M63" s="40" t="s">
        <v>1629</v>
      </c>
      <c r="N63" s="40" t="s">
        <v>1629</v>
      </c>
      <c r="O63" s="40">
        <v>4</v>
      </c>
      <c r="P63" s="40">
        <v>0</v>
      </c>
    </row>
    <row r="64" spans="1:16" x14ac:dyDescent="0.45">
      <c r="A64" s="30" t="s">
        <v>1169</v>
      </c>
      <c r="B64" s="30" t="s">
        <v>1171</v>
      </c>
      <c r="C64" s="30" t="s">
        <v>1172</v>
      </c>
      <c r="D64" s="40" t="s">
        <v>1629</v>
      </c>
      <c r="E64" s="40" t="s">
        <v>1629</v>
      </c>
      <c r="F64" s="40" t="b">
        <v>0</v>
      </c>
      <c r="G64" s="40" t="b">
        <v>0</v>
      </c>
      <c r="H64" s="40" t="s">
        <v>1602</v>
      </c>
      <c r="I64" s="40" t="b">
        <v>0</v>
      </c>
      <c r="J64" s="40" t="s">
        <v>1629</v>
      </c>
      <c r="K64" s="40" t="s">
        <v>1629</v>
      </c>
      <c r="L64" s="40" t="s">
        <v>1629</v>
      </c>
      <c r="M64" s="40" t="s">
        <v>1629</v>
      </c>
      <c r="N64" s="40" t="s">
        <v>1629</v>
      </c>
      <c r="O64" s="40">
        <v>4</v>
      </c>
      <c r="P64" s="40">
        <v>0</v>
      </c>
    </row>
    <row r="65" spans="1:16" x14ac:dyDescent="0.45">
      <c r="A65" s="30" t="s">
        <v>1175</v>
      </c>
      <c r="B65" s="30" t="s">
        <v>1177</v>
      </c>
      <c r="C65" s="30" t="s">
        <v>1178</v>
      </c>
      <c r="D65" s="40" t="s">
        <v>1629</v>
      </c>
      <c r="E65" s="40" t="s">
        <v>1629</v>
      </c>
      <c r="F65" s="40" t="b">
        <v>0</v>
      </c>
      <c r="G65" s="40" t="b">
        <v>0</v>
      </c>
      <c r="H65" s="40" t="s">
        <v>1602</v>
      </c>
      <c r="I65" s="40" t="b">
        <v>0</v>
      </c>
      <c r="J65" s="40" t="s">
        <v>1629</v>
      </c>
      <c r="K65" s="40" t="s">
        <v>1629</v>
      </c>
      <c r="L65" s="40" t="s">
        <v>1629</v>
      </c>
      <c r="M65" s="40" t="s">
        <v>1629</v>
      </c>
      <c r="N65" s="40" t="s">
        <v>1629</v>
      </c>
      <c r="O65" s="40">
        <v>4</v>
      </c>
      <c r="P65" s="40">
        <v>0</v>
      </c>
    </row>
    <row r="66" spans="1:16" x14ac:dyDescent="0.45">
      <c r="A66" s="30" t="s">
        <v>1181</v>
      </c>
      <c r="B66" s="30" t="s">
        <v>1183</v>
      </c>
      <c r="C66" s="30" t="s">
        <v>1184</v>
      </c>
      <c r="D66" s="40">
        <v>5.46</v>
      </c>
      <c r="E66" s="40" t="s">
        <v>1629</v>
      </c>
      <c r="F66" s="40" t="b">
        <v>0</v>
      </c>
      <c r="G66" s="40" t="b">
        <v>0</v>
      </c>
      <c r="H66" s="40" t="s">
        <v>1602</v>
      </c>
      <c r="I66" s="40" t="b">
        <v>0</v>
      </c>
      <c r="J66" s="40">
        <v>89</v>
      </c>
      <c r="K66" s="40">
        <v>78</v>
      </c>
      <c r="L66" s="40" t="s">
        <v>1629</v>
      </c>
      <c r="M66" s="40" t="s">
        <v>1629</v>
      </c>
      <c r="N66" s="40" t="s">
        <v>1629</v>
      </c>
      <c r="O66" s="40">
        <v>1</v>
      </c>
      <c r="P66" s="40">
        <v>0</v>
      </c>
    </row>
    <row r="67" spans="1:16" x14ac:dyDescent="0.45">
      <c r="A67" s="30" t="s">
        <v>1187</v>
      </c>
      <c r="B67" s="30" t="s">
        <v>1189</v>
      </c>
      <c r="C67" s="30" t="s">
        <v>1190</v>
      </c>
      <c r="D67" s="40">
        <v>4.58</v>
      </c>
      <c r="E67" s="40">
        <v>59</v>
      </c>
      <c r="F67" s="40" t="b">
        <v>0</v>
      </c>
      <c r="G67" s="40" t="b">
        <v>0</v>
      </c>
      <c r="H67" s="40" t="s">
        <v>1602</v>
      </c>
      <c r="I67" s="40" t="b">
        <v>0</v>
      </c>
      <c r="J67" s="40">
        <v>91</v>
      </c>
      <c r="K67" s="40">
        <v>71</v>
      </c>
      <c r="L67" s="40" t="s">
        <v>1629</v>
      </c>
      <c r="M67" s="40" t="s">
        <v>1629</v>
      </c>
      <c r="N67" s="40" t="s">
        <v>1629</v>
      </c>
      <c r="O67" s="40">
        <v>1</v>
      </c>
      <c r="P67" s="40">
        <v>0</v>
      </c>
    </row>
    <row r="68" spans="1:16" x14ac:dyDescent="0.45">
      <c r="A68" s="30" t="s">
        <v>1193</v>
      </c>
      <c r="B68" s="30" t="s">
        <v>1195</v>
      </c>
      <c r="C68" s="30" t="s">
        <v>1196</v>
      </c>
      <c r="D68" s="40" t="s">
        <v>1629</v>
      </c>
      <c r="E68" s="40" t="s">
        <v>1629</v>
      </c>
      <c r="F68" s="40" t="b">
        <v>0</v>
      </c>
      <c r="G68" s="40" t="b">
        <v>0</v>
      </c>
      <c r="H68" s="40" t="s">
        <v>1602</v>
      </c>
      <c r="I68" s="40" t="b">
        <v>0</v>
      </c>
      <c r="J68" s="40" t="s">
        <v>1629</v>
      </c>
      <c r="K68" s="40" t="s">
        <v>1629</v>
      </c>
      <c r="L68" s="40" t="s">
        <v>1629</v>
      </c>
      <c r="M68" s="40" t="s">
        <v>1629</v>
      </c>
      <c r="N68" s="40" t="s">
        <v>1629</v>
      </c>
      <c r="O68" s="40">
        <v>4</v>
      </c>
      <c r="P68" s="40">
        <v>0</v>
      </c>
    </row>
    <row r="69" spans="1:16" x14ac:dyDescent="0.45">
      <c r="A69" s="30" t="s">
        <v>1199</v>
      </c>
      <c r="B69" s="30" t="s">
        <v>1201</v>
      </c>
      <c r="C69" s="30" t="s">
        <v>1202</v>
      </c>
      <c r="D69" s="40" t="s">
        <v>1629</v>
      </c>
      <c r="E69" s="40" t="s">
        <v>1629</v>
      </c>
      <c r="F69" s="40" t="b">
        <v>0</v>
      </c>
      <c r="G69" s="40" t="b">
        <v>0</v>
      </c>
      <c r="H69" s="40" t="s">
        <v>1602</v>
      </c>
      <c r="I69" s="40" t="b">
        <v>0</v>
      </c>
      <c r="J69" s="40" t="s">
        <v>1629</v>
      </c>
      <c r="K69" s="40" t="s">
        <v>1629</v>
      </c>
      <c r="L69" s="40" t="s">
        <v>1629</v>
      </c>
      <c r="M69" s="40" t="s">
        <v>1629</v>
      </c>
      <c r="N69" s="40" t="s">
        <v>1629</v>
      </c>
      <c r="O69" s="40">
        <v>4</v>
      </c>
      <c r="P69" s="40">
        <v>0</v>
      </c>
    </row>
    <row r="70" spans="1:16" x14ac:dyDescent="0.45">
      <c r="A70" s="30" t="s">
        <v>1205</v>
      </c>
      <c r="B70" s="30" t="s">
        <v>1207</v>
      </c>
      <c r="C70" s="30" t="s">
        <v>1208</v>
      </c>
      <c r="D70" s="40">
        <v>4.05</v>
      </c>
      <c r="E70" s="40">
        <v>63</v>
      </c>
      <c r="F70" s="40" t="b">
        <v>0</v>
      </c>
      <c r="G70" s="40" t="b">
        <v>0</v>
      </c>
      <c r="H70" s="40" t="s">
        <v>1602</v>
      </c>
      <c r="I70" s="40" t="b">
        <v>0</v>
      </c>
      <c r="J70" s="40">
        <v>90</v>
      </c>
      <c r="K70" s="40">
        <v>65</v>
      </c>
      <c r="L70" s="40" t="s">
        <v>1629</v>
      </c>
      <c r="M70" s="40" t="s">
        <v>1629</v>
      </c>
      <c r="N70" s="40" t="s">
        <v>1629</v>
      </c>
      <c r="O70" s="40">
        <v>1</v>
      </c>
      <c r="P70" s="40">
        <v>0</v>
      </c>
    </row>
    <row r="71" spans="1:16" x14ac:dyDescent="0.45">
      <c r="A71" s="30" t="s">
        <v>1211</v>
      </c>
      <c r="B71" s="30" t="s">
        <v>1213</v>
      </c>
      <c r="C71" s="30" t="s">
        <v>1214</v>
      </c>
      <c r="D71" s="40">
        <v>4.5599999999999996</v>
      </c>
      <c r="E71" s="40" t="s">
        <v>1629</v>
      </c>
      <c r="F71" s="40" t="b">
        <v>0</v>
      </c>
      <c r="G71" s="40" t="b">
        <v>0</v>
      </c>
      <c r="H71" s="40" t="s">
        <v>1602</v>
      </c>
      <c r="I71" s="40" t="b">
        <v>0</v>
      </c>
      <c r="J71" s="40">
        <v>84</v>
      </c>
      <c r="K71" s="40">
        <v>74</v>
      </c>
      <c r="L71" s="40" t="s">
        <v>1629</v>
      </c>
      <c r="M71" s="40" t="s">
        <v>1629</v>
      </c>
      <c r="N71" s="40" t="s">
        <v>1629</v>
      </c>
      <c r="O71" s="40">
        <v>3</v>
      </c>
      <c r="P71" s="40">
        <v>0</v>
      </c>
    </row>
    <row r="72" spans="1:16" x14ac:dyDescent="0.45">
      <c r="A72" s="30" t="s">
        <v>1217</v>
      </c>
      <c r="B72" s="30" t="s">
        <v>1219</v>
      </c>
      <c r="C72" s="30" t="s">
        <v>1220</v>
      </c>
      <c r="D72" s="40">
        <v>3.08</v>
      </c>
      <c r="E72" s="40" t="s">
        <v>1629</v>
      </c>
      <c r="F72" s="40" t="b">
        <v>0</v>
      </c>
      <c r="G72" s="40" t="b">
        <v>0</v>
      </c>
      <c r="H72" s="40" t="s">
        <v>1602</v>
      </c>
      <c r="I72" s="40" t="b">
        <v>0</v>
      </c>
      <c r="J72" s="40">
        <v>97</v>
      </c>
      <c r="K72" s="40">
        <v>61</v>
      </c>
      <c r="L72" s="40" t="s">
        <v>1629</v>
      </c>
      <c r="M72" s="40" t="s">
        <v>1629</v>
      </c>
      <c r="N72" s="40" t="s">
        <v>1629</v>
      </c>
      <c r="O72" s="40">
        <v>1</v>
      </c>
      <c r="P72" s="40">
        <v>0</v>
      </c>
    </row>
    <row r="73" spans="1:16" x14ac:dyDescent="0.45">
      <c r="A73" s="30" t="s">
        <v>1223</v>
      </c>
      <c r="B73" s="30" t="s">
        <v>1227</v>
      </c>
      <c r="C73" s="30" t="s">
        <v>1228</v>
      </c>
      <c r="D73" s="40">
        <v>5.96</v>
      </c>
      <c r="E73" s="40">
        <v>45</v>
      </c>
      <c r="F73" s="40" t="b">
        <v>0</v>
      </c>
      <c r="G73" s="40" t="b">
        <v>0</v>
      </c>
      <c r="H73" s="40" t="s">
        <v>1602</v>
      </c>
      <c r="I73" s="40" t="b">
        <v>0</v>
      </c>
      <c r="J73" s="40">
        <v>84</v>
      </c>
      <c r="K73" s="40" t="s">
        <v>1629</v>
      </c>
      <c r="L73" s="40" t="s">
        <v>1629</v>
      </c>
      <c r="M73" s="40" t="s">
        <v>1629</v>
      </c>
      <c r="N73" s="40">
        <v>32</v>
      </c>
      <c r="O73" s="40">
        <v>4</v>
      </c>
      <c r="P73" s="40">
        <v>0</v>
      </c>
    </row>
    <row r="74" spans="1:16" x14ac:dyDescent="0.45">
      <c r="A74" s="30" t="s">
        <v>1249</v>
      </c>
      <c r="B74" s="30" t="s">
        <v>1251</v>
      </c>
      <c r="C74" s="30" t="s">
        <v>1252</v>
      </c>
      <c r="D74" s="40">
        <v>4.5999999999999996</v>
      </c>
      <c r="E74" s="40">
        <v>72</v>
      </c>
      <c r="F74" s="40" t="b">
        <v>0</v>
      </c>
      <c r="G74" s="40" t="b">
        <v>0</v>
      </c>
      <c r="H74" s="40" t="s">
        <v>1602</v>
      </c>
      <c r="I74" s="40" t="b">
        <v>0</v>
      </c>
      <c r="J74" s="40">
        <v>80</v>
      </c>
      <c r="K74" s="40">
        <v>72</v>
      </c>
      <c r="L74" s="40" t="s">
        <v>1629</v>
      </c>
      <c r="M74" s="40" t="s">
        <v>1629</v>
      </c>
      <c r="N74" s="40" t="s">
        <v>1629</v>
      </c>
      <c r="O74" s="40">
        <v>2</v>
      </c>
      <c r="P74" s="40">
        <v>0</v>
      </c>
    </row>
    <row r="75" spans="1:16" x14ac:dyDescent="0.45">
      <c r="A75" s="30" t="s">
        <v>1267</v>
      </c>
      <c r="B75" s="30" t="s">
        <v>1268</v>
      </c>
      <c r="C75" s="30" t="s">
        <v>1269</v>
      </c>
      <c r="D75" s="40" t="s">
        <v>1629</v>
      </c>
      <c r="E75" s="40" t="s">
        <v>1629</v>
      </c>
      <c r="F75" s="40" t="b">
        <v>0</v>
      </c>
      <c r="G75" s="40" t="b">
        <v>0</v>
      </c>
      <c r="H75" s="40" t="s">
        <v>1602</v>
      </c>
      <c r="I75" s="40" t="b">
        <v>0</v>
      </c>
      <c r="J75" s="40" t="s">
        <v>1629</v>
      </c>
      <c r="K75" s="40" t="s">
        <v>1629</v>
      </c>
      <c r="L75" s="40" t="s">
        <v>1629</v>
      </c>
      <c r="M75" s="40" t="s">
        <v>1629</v>
      </c>
      <c r="N75" s="40" t="s">
        <v>1629</v>
      </c>
      <c r="O75" s="40">
        <v>4</v>
      </c>
      <c r="P75" s="40">
        <v>0</v>
      </c>
    </row>
    <row r="76" spans="1:16" x14ac:dyDescent="0.45">
      <c r="A76" s="30" t="s">
        <v>1284</v>
      </c>
      <c r="B76" s="30" t="s">
        <v>1286</v>
      </c>
      <c r="C76" s="30" t="s">
        <v>1287</v>
      </c>
      <c r="D76" s="40">
        <v>6.31</v>
      </c>
      <c r="E76" s="40">
        <v>43</v>
      </c>
      <c r="F76" s="40" t="b">
        <v>0</v>
      </c>
      <c r="G76" s="40" t="b">
        <v>0</v>
      </c>
      <c r="H76" s="40" t="s">
        <v>1602</v>
      </c>
      <c r="I76" s="40" t="b">
        <v>0</v>
      </c>
      <c r="J76" s="40">
        <v>75</v>
      </c>
      <c r="K76" s="40" t="s">
        <v>1629</v>
      </c>
      <c r="L76" s="40" t="s">
        <v>1629</v>
      </c>
      <c r="M76" s="40" t="s">
        <v>1629</v>
      </c>
      <c r="N76" s="40" t="s">
        <v>1629</v>
      </c>
      <c r="O76" s="40">
        <v>4</v>
      </c>
      <c r="P76" s="40">
        <v>0</v>
      </c>
    </row>
    <row r="77" spans="1:16" x14ac:dyDescent="0.45">
      <c r="A77" s="30" t="s">
        <v>1302</v>
      </c>
      <c r="B77" s="30" t="s">
        <v>1303</v>
      </c>
      <c r="C77" s="30" t="s">
        <v>1304</v>
      </c>
      <c r="D77" s="40" t="s">
        <v>1629</v>
      </c>
      <c r="E77" s="40" t="s">
        <v>1629</v>
      </c>
      <c r="F77" s="40" t="b">
        <v>0</v>
      </c>
      <c r="G77" s="40" t="b">
        <v>0</v>
      </c>
      <c r="H77" s="40" t="s">
        <v>1602</v>
      </c>
      <c r="I77" s="40" t="b">
        <v>0</v>
      </c>
      <c r="J77" s="40" t="s">
        <v>1629</v>
      </c>
      <c r="K77" s="40" t="s">
        <v>1629</v>
      </c>
      <c r="L77" s="40" t="s">
        <v>1629</v>
      </c>
      <c r="M77" s="40" t="s">
        <v>1629</v>
      </c>
      <c r="N77" s="40" t="s">
        <v>1629</v>
      </c>
      <c r="O77" s="40">
        <v>4</v>
      </c>
      <c r="P77" s="40">
        <v>0</v>
      </c>
    </row>
    <row r="78" spans="1:16" x14ac:dyDescent="0.45">
      <c r="A78" s="30" t="s">
        <v>1332</v>
      </c>
      <c r="B78" s="30" t="s">
        <v>1334</v>
      </c>
      <c r="C78" s="30" t="s">
        <v>1335</v>
      </c>
      <c r="D78" s="40">
        <v>6.42</v>
      </c>
      <c r="E78" s="40">
        <v>40</v>
      </c>
      <c r="F78" s="40" t="b">
        <v>0</v>
      </c>
      <c r="G78" s="40" t="b">
        <v>0</v>
      </c>
      <c r="H78" s="40" t="s">
        <v>1602</v>
      </c>
      <c r="I78" s="40" t="b">
        <v>0</v>
      </c>
      <c r="J78" s="40">
        <v>80</v>
      </c>
      <c r="K78" s="40" t="s">
        <v>1629</v>
      </c>
      <c r="L78" s="40" t="s">
        <v>1629</v>
      </c>
      <c r="M78" s="40" t="s">
        <v>1629</v>
      </c>
      <c r="N78" s="40" t="s">
        <v>1629</v>
      </c>
      <c r="O78" s="40">
        <v>4</v>
      </c>
      <c r="P78" s="40">
        <v>0</v>
      </c>
    </row>
    <row r="79" spans="1:16" x14ac:dyDescent="0.45">
      <c r="A79" s="30" t="s">
        <v>1338</v>
      </c>
      <c r="B79" s="30" t="s">
        <v>1341</v>
      </c>
      <c r="C79" s="30" t="s">
        <v>1342</v>
      </c>
      <c r="D79" s="40" t="s">
        <v>1629</v>
      </c>
      <c r="E79" s="40" t="s">
        <v>1629</v>
      </c>
      <c r="F79" s="40" t="b">
        <v>0</v>
      </c>
      <c r="G79" s="40" t="b">
        <v>0</v>
      </c>
      <c r="H79" s="40" t="s">
        <v>1602</v>
      </c>
      <c r="I79" s="40" t="b">
        <v>0</v>
      </c>
      <c r="J79" s="40" t="s">
        <v>1629</v>
      </c>
      <c r="K79" s="40" t="s">
        <v>1629</v>
      </c>
      <c r="L79" s="40" t="s">
        <v>1629</v>
      </c>
      <c r="M79" s="40" t="s">
        <v>1629</v>
      </c>
      <c r="N79" s="40" t="s">
        <v>1629</v>
      </c>
      <c r="O79" s="40">
        <v>4</v>
      </c>
      <c r="P79" s="40">
        <v>0</v>
      </c>
    </row>
    <row r="80" spans="1:16" x14ac:dyDescent="0.45">
      <c r="A80" s="30" t="s">
        <v>1402</v>
      </c>
      <c r="B80" s="30" t="s">
        <v>1403</v>
      </c>
      <c r="C80" s="30" t="s">
        <v>1404</v>
      </c>
      <c r="D80" s="40" t="s">
        <v>1629</v>
      </c>
      <c r="E80" s="40" t="s">
        <v>1629</v>
      </c>
      <c r="F80" s="40" t="b">
        <v>0</v>
      </c>
      <c r="G80" s="40" t="b">
        <v>0</v>
      </c>
      <c r="H80" s="40" t="s">
        <v>1602</v>
      </c>
      <c r="I80" s="40" t="b">
        <v>0</v>
      </c>
      <c r="J80" s="40" t="s">
        <v>1629</v>
      </c>
      <c r="K80" s="40" t="s">
        <v>1629</v>
      </c>
      <c r="L80" s="40" t="s">
        <v>1629</v>
      </c>
      <c r="M80" s="40" t="s">
        <v>1629</v>
      </c>
      <c r="N80" s="40" t="s">
        <v>1629</v>
      </c>
      <c r="O80" s="40">
        <v>4</v>
      </c>
      <c r="P80" s="40">
        <v>0</v>
      </c>
    </row>
    <row r="81" spans="1:16" x14ac:dyDescent="0.45">
      <c r="A81" s="30" t="s">
        <v>1407</v>
      </c>
      <c r="B81" s="30" t="s">
        <v>1409</v>
      </c>
      <c r="C81" s="30" t="s">
        <v>1410</v>
      </c>
      <c r="D81" s="40">
        <v>5.67</v>
      </c>
      <c r="E81" s="40" t="s">
        <v>1629</v>
      </c>
      <c r="F81" s="40" t="b">
        <v>0</v>
      </c>
      <c r="G81" s="40" t="b">
        <v>0</v>
      </c>
      <c r="H81" s="40" t="s">
        <v>1602</v>
      </c>
      <c r="I81" s="40" t="b">
        <v>0</v>
      </c>
      <c r="J81" s="40">
        <v>80</v>
      </c>
      <c r="K81" s="40" t="s">
        <v>1629</v>
      </c>
      <c r="L81" s="40" t="s">
        <v>1629</v>
      </c>
      <c r="M81" s="40" t="s">
        <v>1629</v>
      </c>
      <c r="N81" s="40" t="s">
        <v>1629</v>
      </c>
      <c r="O81" s="40">
        <v>4</v>
      </c>
      <c r="P81" s="40">
        <v>0</v>
      </c>
    </row>
    <row r="82" spans="1:16" x14ac:dyDescent="0.45">
      <c r="A82" s="30" t="s">
        <v>1425</v>
      </c>
      <c r="B82" s="30" t="s">
        <v>1429</v>
      </c>
      <c r="C82" s="30" t="s">
        <v>1430</v>
      </c>
      <c r="D82" s="40">
        <v>5.65</v>
      </c>
      <c r="E82" s="40">
        <v>34</v>
      </c>
      <c r="F82" s="40" t="b">
        <v>0</v>
      </c>
      <c r="G82" s="40" t="b">
        <v>0</v>
      </c>
      <c r="H82" s="40" t="s">
        <v>1602</v>
      </c>
      <c r="I82" s="40" t="b">
        <v>1</v>
      </c>
      <c r="J82" s="40">
        <v>33</v>
      </c>
      <c r="K82" s="40">
        <v>62</v>
      </c>
      <c r="L82" s="40">
        <v>2.8519999999999999</v>
      </c>
      <c r="M82" s="40" t="s">
        <v>1629</v>
      </c>
      <c r="N82" s="40">
        <v>64</v>
      </c>
      <c r="O82" s="40">
        <v>2</v>
      </c>
      <c r="P82" s="40">
        <v>1</v>
      </c>
    </row>
    <row r="83" spans="1:16" x14ac:dyDescent="0.45">
      <c r="A83" s="30" t="s">
        <v>1438</v>
      </c>
      <c r="B83" s="30" t="s">
        <v>1440</v>
      </c>
      <c r="C83" s="30" t="s">
        <v>1441</v>
      </c>
      <c r="D83" s="40" t="s">
        <v>1629</v>
      </c>
      <c r="E83" s="40" t="s">
        <v>1629</v>
      </c>
      <c r="F83" s="40" t="b">
        <v>0</v>
      </c>
      <c r="G83" s="40" t="b">
        <v>0</v>
      </c>
      <c r="H83" s="40" t="s">
        <v>1602</v>
      </c>
      <c r="I83" s="40" t="b">
        <v>0</v>
      </c>
      <c r="J83" s="40" t="s">
        <v>1629</v>
      </c>
      <c r="K83" s="40">
        <v>77</v>
      </c>
      <c r="L83" s="40" t="s">
        <v>1629</v>
      </c>
      <c r="M83" s="40" t="s">
        <v>1629</v>
      </c>
      <c r="N83" s="40" t="s">
        <v>1629</v>
      </c>
      <c r="O83" s="40">
        <v>1</v>
      </c>
      <c r="P83" s="40">
        <v>0</v>
      </c>
    </row>
    <row r="84" spans="1:16" x14ac:dyDescent="0.45">
      <c r="A84" s="30" t="s">
        <v>1444</v>
      </c>
      <c r="B84" s="30" t="s">
        <v>1445</v>
      </c>
      <c r="C84" s="30" t="s">
        <v>1446</v>
      </c>
      <c r="D84" s="40" t="s">
        <v>1629</v>
      </c>
      <c r="E84" s="40" t="s">
        <v>1629</v>
      </c>
      <c r="F84" s="40" t="b">
        <v>0</v>
      </c>
      <c r="G84" s="40" t="b">
        <v>0</v>
      </c>
      <c r="H84" s="40" t="s">
        <v>1602</v>
      </c>
      <c r="I84" s="40" t="b">
        <v>0</v>
      </c>
      <c r="J84" s="40">
        <v>93</v>
      </c>
      <c r="K84" s="40" t="s">
        <v>1629</v>
      </c>
      <c r="L84" s="40" t="s">
        <v>1629</v>
      </c>
      <c r="M84" s="40" t="s">
        <v>1629</v>
      </c>
      <c r="N84" s="40" t="s">
        <v>1629</v>
      </c>
      <c r="O84" s="40">
        <v>4</v>
      </c>
      <c r="P84" s="40">
        <v>0</v>
      </c>
    </row>
    <row r="85" spans="1:16" x14ac:dyDescent="0.45">
      <c r="A85" s="30" t="s">
        <v>1472</v>
      </c>
      <c r="B85" s="30" t="s">
        <v>1474</v>
      </c>
      <c r="C85" s="30" t="s">
        <v>1475</v>
      </c>
      <c r="D85" s="40" t="s">
        <v>1629</v>
      </c>
      <c r="E85" s="40" t="s">
        <v>1629</v>
      </c>
      <c r="F85" s="40" t="b">
        <v>0</v>
      </c>
      <c r="G85" s="40" t="b">
        <v>0</v>
      </c>
      <c r="H85" s="40" t="s">
        <v>1602</v>
      </c>
      <c r="I85" s="40" t="b">
        <v>0</v>
      </c>
      <c r="J85" s="40" t="s">
        <v>1629</v>
      </c>
      <c r="K85" s="40" t="s">
        <v>1629</v>
      </c>
      <c r="L85" s="40" t="s">
        <v>1629</v>
      </c>
      <c r="M85" s="40" t="s">
        <v>1629</v>
      </c>
      <c r="N85" s="40" t="s">
        <v>1629</v>
      </c>
      <c r="O85" s="40">
        <v>4</v>
      </c>
      <c r="P85" s="40">
        <v>0</v>
      </c>
    </row>
    <row r="86" spans="1:16" x14ac:dyDescent="0.45">
      <c r="A86" s="30" t="s">
        <v>1496</v>
      </c>
      <c r="B86" s="30" t="s">
        <v>1498</v>
      </c>
      <c r="C86" s="30" t="s">
        <v>1499</v>
      </c>
      <c r="D86" s="40">
        <v>4.97</v>
      </c>
      <c r="E86" s="40">
        <v>50</v>
      </c>
      <c r="F86" s="40" t="b">
        <v>0</v>
      </c>
      <c r="G86" s="40" t="b">
        <v>1</v>
      </c>
      <c r="H86" s="40" t="s">
        <v>1602</v>
      </c>
      <c r="I86" s="40" t="b">
        <v>0</v>
      </c>
      <c r="J86" s="40">
        <v>82</v>
      </c>
      <c r="K86" s="40">
        <v>77</v>
      </c>
      <c r="L86" s="40" t="s">
        <v>1629</v>
      </c>
      <c r="M86" s="40" t="s">
        <v>1629</v>
      </c>
      <c r="N86" s="40" t="s">
        <v>1629</v>
      </c>
      <c r="O86" s="40">
        <v>3</v>
      </c>
      <c r="P86" s="40">
        <v>0</v>
      </c>
    </row>
    <row r="87" spans="1:16" x14ac:dyDescent="0.45">
      <c r="A87" s="30" t="s">
        <v>1523</v>
      </c>
      <c r="B87" s="30" t="s">
        <v>1526</v>
      </c>
      <c r="C87" s="30" t="s">
        <v>1527</v>
      </c>
      <c r="D87" s="40" t="s">
        <v>1629</v>
      </c>
      <c r="E87" s="40" t="s">
        <v>1629</v>
      </c>
      <c r="F87" s="40" t="b">
        <v>0</v>
      </c>
      <c r="G87" s="40" t="b">
        <v>0</v>
      </c>
      <c r="H87" s="40" t="s">
        <v>1602</v>
      </c>
      <c r="I87" s="40" t="b">
        <v>0</v>
      </c>
      <c r="J87" s="40" t="s">
        <v>1629</v>
      </c>
      <c r="K87" s="40">
        <v>70</v>
      </c>
      <c r="L87" s="40" t="s">
        <v>1629</v>
      </c>
      <c r="M87" s="40" t="s">
        <v>1629</v>
      </c>
      <c r="N87" s="40" t="s">
        <v>1629</v>
      </c>
      <c r="O87" s="40">
        <v>3</v>
      </c>
      <c r="P87" s="40">
        <v>0</v>
      </c>
    </row>
    <row r="88" spans="1:16" x14ac:dyDescent="0.45">
      <c r="A88" s="30" t="s">
        <v>1530</v>
      </c>
      <c r="B88" s="30" t="s">
        <v>1532</v>
      </c>
      <c r="C88" s="30" t="s">
        <v>1533</v>
      </c>
      <c r="D88" s="40" t="s">
        <v>1629</v>
      </c>
      <c r="E88" s="40" t="s">
        <v>1629</v>
      </c>
      <c r="F88" s="40" t="b">
        <v>0</v>
      </c>
      <c r="G88" s="40" t="b">
        <v>0</v>
      </c>
      <c r="H88" s="40" t="s">
        <v>1602</v>
      </c>
      <c r="I88" s="40" t="b">
        <v>0</v>
      </c>
      <c r="J88" s="40" t="s">
        <v>1629</v>
      </c>
      <c r="K88" s="40" t="s">
        <v>1629</v>
      </c>
      <c r="L88" s="40" t="s">
        <v>1629</v>
      </c>
      <c r="M88" s="40" t="s">
        <v>1629</v>
      </c>
      <c r="N88" s="40" t="s">
        <v>1629</v>
      </c>
      <c r="O88" s="40">
        <v>4</v>
      </c>
      <c r="P88" s="40">
        <v>0</v>
      </c>
    </row>
    <row r="89" spans="1:16" x14ac:dyDescent="0.45">
      <c r="A89" s="30" t="s">
        <v>1536</v>
      </c>
      <c r="B89" s="30" t="s">
        <v>1539</v>
      </c>
      <c r="C89" s="30" t="s">
        <v>1540</v>
      </c>
      <c r="D89" s="40" t="s">
        <v>1629</v>
      </c>
      <c r="E89" s="40" t="s">
        <v>1629</v>
      </c>
      <c r="F89" s="40" t="b">
        <v>0</v>
      </c>
      <c r="G89" s="40" t="b">
        <v>0</v>
      </c>
      <c r="H89" s="40" t="s">
        <v>1602</v>
      </c>
      <c r="I89" s="40" t="b">
        <v>0</v>
      </c>
      <c r="J89" s="40" t="s">
        <v>1629</v>
      </c>
      <c r="K89" s="40" t="s">
        <v>1629</v>
      </c>
      <c r="L89" s="40" t="s">
        <v>1629</v>
      </c>
      <c r="M89" s="40" t="s">
        <v>1629</v>
      </c>
      <c r="N89" s="40" t="s">
        <v>1629</v>
      </c>
      <c r="O89" s="40">
        <v>4</v>
      </c>
      <c r="P89" s="40">
        <v>0</v>
      </c>
    </row>
    <row r="90" spans="1:16" x14ac:dyDescent="0.45">
      <c r="A90" s="30" t="s">
        <v>249</v>
      </c>
      <c r="B90" s="30" t="s">
        <v>250</v>
      </c>
      <c r="C90" s="30" t="s">
        <v>251</v>
      </c>
      <c r="D90" s="40">
        <v>5.75</v>
      </c>
      <c r="E90" s="40">
        <v>41</v>
      </c>
      <c r="F90" s="40" t="b">
        <v>0</v>
      </c>
      <c r="G90" s="40" t="b">
        <v>0</v>
      </c>
      <c r="H90" s="40" t="s">
        <v>1602</v>
      </c>
      <c r="I90" s="40" t="b">
        <v>0</v>
      </c>
      <c r="J90" s="40">
        <v>25</v>
      </c>
      <c r="K90" s="40" t="s">
        <v>1629</v>
      </c>
      <c r="L90" s="40">
        <v>3.016</v>
      </c>
      <c r="M90" s="40">
        <v>8.5809999999999995</v>
      </c>
      <c r="N90" s="40">
        <v>30</v>
      </c>
      <c r="O90" s="40">
        <v>4</v>
      </c>
      <c r="P90" s="40">
        <v>0</v>
      </c>
    </row>
    <row r="91" spans="1:16" x14ac:dyDescent="0.45">
      <c r="A91" s="30" t="s">
        <v>1066</v>
      </c>
      <c r="B91" s="30" t="s">
        <v>1068</v>
      </c>
      <c r="C91" s="30" t="s">
        <v>1069</v>
      </c>
      <c r="D91" s="40">
        <v>5.63</v>
      </c>
      <c r="E91" s="40">
        <v>27</v>
      </c>
      <c r="F91" s="40" t="b">
        <v>0</v>
      </c>
      <c r="G91" s="40" t="b">
        <v>0</v>
      </c>
      <c r="H91" s="40" t="s">
        <v>1602</v>
      </c>
      <c r="I91" s="40" t="b">
        <v>0</v>
      </c>
      <c r="J91" s="40">
        <v>32</v>
      </c>
      <c r="K91" s="40">
        <v>66</v>
      </c>
      <c r="L91" s="40">
        <v>2.7970000000000002</v>
      </c>
      <c r="M91" s="40">
        <v>8.3740000000000006</v>
      </c>
      <c r="N91" s="40">
        <v>30</v>
      </c>
      <c r="O91" s="40">
        <v>4</v>
      </c>
      <c r="P91" s="40">
        <v>0</v>
      </c>
    </row>
    <row r="92" spans="1:16" x14ac:dyDescent="0.45">
      <c r="A92" s="30" t="s">
        <v>1357</v>
      </c>
      <c r="B92" s="30" t="s">
        <v>1360</v>
      </c>
      <c r="C92" s="30" t="s">
        <v>1361</v>
      </c>
      <c r="D92" s="40" t="s">
        <v>1629</v>
      </c>
      <c r="E92" s="40">
        <v>12</v>
      </c>
      <c r="F92" s="40" t="b">
        <v>0</v>
      </c>
      <c r="G92" s="40" t="b">
        <v>1</v>
      </c>
      <c r="H92" s="40" t="s">
        <v>1671</v>
      </c>
      <c r="I92" s="40" t="b">
        <v>0</v>
      </c>
      <c r="J92" s="40">
        <v>5</v>
      </c>
      <c r="K92" s="40" t="s">
        <v>1629</v>
      </c>
      <c r="L92" s="40">
        <v>3.1840000000000002</v>
      </c>
      <c r="M92" s="40">
        <v>8.0060000000000002</v>
      </c>
      <c r="N92" s="40" t="s">
        <v>1629</v>
      </c>
      <c r="O92" s="40">
        <v>4</v>
      </c>
      <c r="P92" s="40">
        <v>1</v>
      </c>
    </row>
    <row r="93" spans="1:16" x14ac:dyDescent="0.45">
      <c r="A93" s="30" t="s">
        <v>883</v>
      </c>
      <c r="B93" s="30" t="s">
        <v>885</v>
      </c>
      <c r="C93" s="30" t="s">
        <v>886</v>
      </c>
      <c r="D93" s="40">
        <v>6.22</v>
      </c>
      <c r="E93" s="40">
        <v>27</v>
      </c>
      <c r="F93" s="40" t="b">
        <v>0</v>
      </c>
      <c r="G93" s="40" t="b">
        <v>0</v>
      </c>
      <c r="H93" s="40" t="s">
        <v>1602</v>
      </c>
      <c r="I93" s="40" t="b">
        <v>0</v>
      </c>
      <c r="J93" s="40">
        <v>24</v>
      </c>
      <c r="K93" s="40" t="s">
        <v>1629</v>
      </c>
      <c r="L93" s="40">
        <v>3.0609999999999999</v>
      </c>
      <c r="M93" s="40">
        <v>7.907</v>
      </c>
      <c r="N93" s="40">
        <v>10</v>
      </c>
      <c r="O93" s="40">
        <v>4</v>
      </c>
      <c r="P93" s="40">
        <v>1</v>
      </c>
    </row>
    <row r="94" spans="1:16" x14ac:dyDescent="0.45">
      <c r="A94" s="30" t="s">
        <v>1017</v>
      </c>
      <c r="B94" s="30" t="s">
        <v>1020</v>
      </c>
      <c r="C94" s="30" t="s">
        <v>1021</v>
      </c>
      <c r="D94" s="40">
        <v>6.84</v>
      </c>
      <c r="E94" s="40">
        <v>34</v>
      </c>
      <c r="F94" s="40" t="b">
        <v>0</v>
      </c>
      <c r="G94" s="40" t="b">
        <v>0</v>
      </c>
      <c r="H94" s="40" t="s">
        <v>1602</v>
      </c>
      <c r="I94" s="40" t="b">
        <v>0</v>
      </c>
      <c r="J94" s="40">
        <v>30</v>
      </c>
      <c r="K94" s="40" t="s">
        <v>1629</v>
      </c>
      <c r="L94" s="40">
        <v>2.7589999999999999</v>
      </c>
      <c r="M94" s="40">
        <v>7.7759999999999998</v>
      </c>
      <c r="N94" s="40">
        <v>33</v>
      </c>
      <c r="O94" s="40">
        <v>4</v>
      </c>
      <c r="P94" s="40">
        <v>1</v>
      </c>
    </row>
    <row r="95" spans="1:16" x14ac:dyDescent="0.45">
      <c r="A95" s="30" t="s">
        <v>1024</v>
      </c>
      <c r="B95" s="30" t="s">
        <v>1026</v>
      </c>
      <c r="C95" s="30" t="s">
        <v>1027</v>
      </c>
      <c r="D95" s="40">
        <v>6.18</v>
      </c>
      <c r="E95" s="40">
        <v>26</v>
      </c>
      <c r="F95" s="40" t="b">
        <v>0</v>
      </c>
      <c r="G95" s="40" t="b">
        <v>0</v>
      </c>
      <c r="H95" s="40" t="s">
        <v>1602</v>
      </c>
      <c r="I95" s="40" t="b">
        <v>0</v>
      </c>
      <c r="J95" s="40">
        <v>44</v>
      </c>
      <c r="K95" s="40">
        <v>63</v>
      </c>
      <c r="L95" s="40">
        <v>2.8690000000000002</v>
      </c>
      <c r="M95" s="40">
        <v>7.6580000000000004</v>
      </c>
      <c r="N95" s="40">
        <v>31</v>
      </c>
      <c r="O95" s="40">
        <v>4</v>
      </c>
      <c r="P95" s="40">
        <v>0</v>
      </c>
    </row>
    <row r="96" spans="1:16" x14ac:dyDescent="0.45">
      <c r="A96" s="30" t="s">
        <v>1290</v>
      </c>
      <c r="B96" s="30" t="s">
        <v>1292</v>
      </c>
      <c r="C96" s="30" t="s">
        <v>1293</v>
      </c>
      <c r="D96" s="40" t="s">
        <v>1629</v>
      </c>
      <c r="E96" s="40">
        <v>9</v>
      </c>
      <c r="F96" s="40" t="b">
        <v>0</v>
      </c>
      <c r="G96" s="40" t="b">
        <v>0</v>
      </c>
      <c r="H96" s="40" t="s">
        <v>1602</v>
      </c>
      <c r="I96" s="40" t="b">
        <v>0</v>
      </c>
      <c r="J96" s="40">
        <v>8</v>
      </c>
      <c r="K96" s="40" t="s">
        <v>1629</v>
      </c>
      <c r="L96" s="40">
        <v>2.9830000000000001</v>
      </c>
      <c r="M96" s="40">
        <v>7.6139999999999999</v>
      </c>
      <c r="N96" s="40">
        <v>37</v>
      </c>
      <c r="O96" s="40">
        <v>4</v>
      </c>
      <c r="P96" s="40">
        <v>1</v>
      </c>
    </row>
    <row r="97" spans="1:16" x14ac:dyDescent="0.45">
      <c r="A97" s="30" t="s">
        <v>716</v>
      </c>
      <c r="B97" s="30" t="s">
        <v>718</v>
      </c>
      <c r="C97" s="30" t="s">
        <v>719</v>
      </c>
      <c r="D97" s="40">
        <v>4.0599999999999996</v>
      </c>
      <c r="E97" s="40">
        <v>64</v>
      </c>
      <c r="F97" s="40" t="b">
        <v>0</v>
      </c>
      <c r="G97" s="40" t="b">
        <v>0</v>
      </c>
      <c r="H97" s="40" t="s">
        <v>1602</v>
      </c>
      <c r="I97" s="40" t="b">
        <v>1</v>
      </c>
      <c r="J97" s="40">
        <v>73</v>
      </c>
      <c r="K97" s="40">
        <v>63</v>
      </c>
      <c r="L97" s="40">
        <v>3.1080000000000001</v>
      </c>
      <c r="M97" s="40">
        <v>7.4630000000000001</v>
      </c>
      <c r="N97" s="40" t="s">
        <v>1629</v>
      </c>
      <c r="O97" s="40">
        <v>1</v>
      </c>
      <c r="P97" s="40">
        <v>0</v>
      </c>
    </row>
    <row r="98" spans="1:16" x14ac:dyDescent="0.45">
      <c r="A98" s="30" t="s">
        <v>26</v>
      </c>
      <c r="B98" s="30" t="s">
        <v>31</v>
      </c>
      <c r="C98" s="30" t="s">
        <v>32</v>
      </c>
      <c r="D98" s="40" t="s">
        <v>1629</v>
      </c>
      <c r="E98" s="40">
        <v>17</v>
      </c>
      <c r="F98" s="40" t="b">
        <v>0</v>
      </c>
      <c r="G98" s="40" t="b">
        <v>1</v>
      </c>
      <c r="H98" s="40" t="s">
        <v>1602</v>
      </c>
      <c r="I98" s="40" t="b">
        <v>0</v>
      </c>
      <c r="J98" s="40">
        <v>6</v>
      </c>
      <c r="K98" s="40" t="s">
        <v>1629</v>
      </c>
      <c r="L98" s="40">
        <v>3.2290000000000001</v>
      </c>
      <c r="M98" s="40">
        <v>7.2619999999999996</v>
      </c>
      <c r="N98" s="40">
        <v>0</v>
      </c>
      <c r="O98" s="40">
        <v>4</v>
      </c>
      <c r="P98" s="40">
        <v>1</v>
      </c>
    </row>
    <row r="99" spans="1:16" x14ac:dyDescent="0.45">
      <c r="A99" s="30" t="s">
        <v>279</v>
      </c>
      <c r="B99" s="30" t="s">
        <v>281</v>
      </c>
      <c r="C99" s="30" t="s">
        <v>282</v>
      </c>
      <c r="D99" s="40">
        <v>6.41</v>
      </c>
      <c r="E99" s="40">
        <v>26</v>
      </c>
      <c r="F99" s="40" t="b">
        <v>0</v>
      </c>
      <c r="G99" s="40" t="b">
        <v>1</v>
      </c>
      <c r="H99" s="40" t="s">
        <v>1671</v>
      </c>
      <c r="I99" s="40" t="b">
        <v>0</v>
      </c>
      <c r="J99" s="40">
        <v>15</v>
      </c>
      <c r="K99" s="40">
        <v>65</v>
      </c>
      <c r="L99" s="40">
        <v>2.6829999999999998</v>
      </c>
      <c r="M99" s="40">
        <v>6.944</v>
      </c>
      <c r="N99" s="40">
        <v>50</v>
      </c>
      <c r="O99" s="40">
        <v>4</v>
      </c>
      <c r="P99" s="40">
        <v>0</v>
      </c>
    </row>
    <row r="100" spans="1:16" x14ac:dyDescent="0.45">
      <c r="A100" s="30" t="s">
        <v>254</v>
      </c>
      <c r="B100" s="30" t="s">
        <v>258</v>
      </c>
      <c r="C100" s="30" t="s">
        <v>259</v>
      </c>
      <c r="D100" s="40">
        <v>8.18</v>
      </c>
      <c r="E100" s="40">
        <v>16</v>
      </c>
      <c r="F100" s="40" t="b">
        <v>0</v>
      </c>
      <c r="G100" s="40" t="b">
        <v>1</v>
      </c>
      <c r="H100" s="40" t="s">
        <v>1672</v>
      </c>
      <c r="I100" s="40" t="b">
        <v>0</v>
      </c>
      <c r="J100" s="40">
        <v>7</v>
      </c>
      <c r="K100" s="40" t="s">
        <v>1629</v>
      </c>
      <c r="L100" s="40">
        <v>3.0449999999999999</v>
      </c>
      <c r="M100" s="40">
        <v>6.9290000000000003</v>
      </c>
      <c r="N100" s="40">
        <v>3</v>
      </c>
      <c r="O100" s="40">
        <v>4</v>
      </c>
      <c r="P100" s="40">
        <v>1</v>
      </c>
    </row>
    <row r="101" spans="1:16" x14ac:dyDescent="0.45">
      <c r="A101" s="30" t="s">
        <v>349</v>
      </c>
      <c r="B101" s="30" t="s">
        <v>353</v>
      </c>
      <c r="C101" s="30" t="s">
        <v>354</v>
      </c>
      <c r="D101" s="40">
        <v>7.63</v>
      </c>
      <c r="E101" s="40">
        <v>20</v>
      </c>
      <c r="F101" s="40" t="b">
        <v>0</v>
      </c>
      <c r="G101" s="40" t="b">
        <v>1</v>
      </c>
      <c r="H101" s="40" t="s">
        <v>1671</v>
      </c>
      <c r="I101" s="40" t="b">
        <v>0</v>
      </c>
      <c r="J101" s="40">
        <v>18</v>
      </c>
      <c r="K101" s="40" t="s">
        <v>1629</v>
      </c>
      <c r="L101" s="40">
        <v>3.2919999999999998</v>
      </c>
      <c r="M101" s="40">
        <v>6.7679999999999998</v>
      </c>
      <c r="N101" s="40">
        <v>41</v>
      </c>
      <c r="O101" s="40">
        <v>4</v>
      </c>
      <c r="P101" s="40">
        <v>1</v>
      </c>
    </row>
    <row r="102" spans="1:16" x14ac:dyDescent="0.45">
      <c r="A102" s="30" t="s">
        <v>699</v>
      </c>
      <c r="B102" s="30" t="s">
        <v>701</v>
      </c>
      <c r="C102" s="30" t="s">
        <v>702</v>
      </c>
      <c r="D102" s="40">
        <v>5.9</v>
      </c>
      <c r="E102" s="40">
        <v>26</v>
      </c>
      <c r="F102" s="40" t="b">
        <v>0</v>
      </c>
      <c r="G102" s="40" t="b">
        <v>0</v>
      </c>
      <c r="H102" s="40" t="s">
        <v>1602</v>
      </c>
      <c r="I102" s="40" t="b">
        <v>0</v>
      </c>
      <c r="J102" s="40">
        <v>31</v>
      </c>
      <c r="K102" s="40" t="s">
        <v>1629</v>
      </c>
      <c r="L102" s="40">
        <v>2.8620000000000001</v>
      </c>
      <c r="M102" s="40">
        <v>6.5819999999999999</v>
      </c>
      <c r="N102" s="40">
        <v>8</v>
      </c>
      <c r="O102" s="40">
        <v>4</v>
      </c>
      <c r="P102" s="40">
        <v>1</v>
      </c>
    </row>
    <row r="103" spans="1:16" x14ac:dyDescent="0.45">
      <c r="A103" s="30" t="s">
        <v>679</v>
      </c>
      <c r="B103" s="30" t="s">
        <v>681</v>
      </c>
      <c r="C103" s="30" t="s">
        <v>682</v>
      </c>
      <c r="D103" s="40">
        <v>5.66</v>
      </c>
      <c r="E103" s="40">
        <v>38</v>
      </c>
      <c r="F103" s="40" t="b">
        <v>0</v>
      </c>
      <c r="G103" s="40" t="b">
        <v>0</v>
      </c>
      <c r="H103" s="40" t="s">
        <v>1602</v>
      </c>
      <c r="I103" s="40" t="b">
        <v>1</v>
      </c>
      <c r="J103" s="40">
        <v>63</v>
      </c>
      <c r="K103" s="40">
        <v>56</v>
      </c>
      <c r="L103" s="40">
        <v>2.2290000000000001</v>
      </c>
      <c r="M103" s="40">
        <v>6.41</v>
      </c>
      <c r="N103" s="40">
        <v>51</v>
      </c>
      <c r="O103" s="40">
        <v>1</v>
      </c>
      <c r="P103" s="40">
        <v>0</v>
      </c>
    </row>
    <row r="104" spans="1:16" x14ac:dyDescent="0.45">
      <c r="A104" s="30" t="s">
        <v>336</v>
      </c>
      <c r="B104" s="30" t="s">
        <v>338</v>
      </c>
      <c r="C104" s="30" t="s">
        <v>339</v>
      </c>
      <c r="D104" s="40">
        <v>5.05</v>
      </c>
      <c r="E104" s="40">
        <v>39</v>
      </c>
      <c r="F104" s="40" t="b">
        <v>0</v>
      </c>
      <c r="G104" s="40" t="b">
        <v>0</v>
      </c>
      <c r="H104" s="40" t="s">
        <v>1602</v>
      </c>
      <c r="I104" s="40" t="b">
        <v>0</v>
      </c>
      <c r="J104" s="40">
        <v>70</v>
      </c>
      <c r="K104" s="40">
        <v>54</v>
      </c>
      <c r="L104" s="40">
        <v>2.6949999999999998</v>
      </c>
      <c r="M104" s="40">
        <v>6.3810000000000002</v>
      </c>
      <c r="N104" s="40">
        <v>50</v>
      </c>
      <c r="O104" s="40">
        <v>1</v>
      </c>
      <c r="P104" s="40">
        <v>0</v>
      </c>
    </row>
    <row r="105" spans="1:16" x14ac:dyDescent="0.45">
      <c r="A105" s="30" t="s">
        <v>1156</v>
      </c>
      <c r="B105" s="30" t="s">
        <v>1159</v>
      </c>
      <c r="C105" s="30" t="s">
        <v>1160</v>
      </c>
      <c r="D105" s="40" t="s">
        <v>1629</v>
      </c>
      <c r="E105" s="40">
        <v>22</v>
      </c>
      <c r="F105" s="40" t="b">
        <v>0</v>
      </c>
      <c r="G105" s="40" t="b">
        <v>0</v>
      </c>
      <c r="H105" s="40" t="s">
        <v>1602</v>
      </c>
      <c r="I105" s="40" t="b">
        <v>1</v>
      </c>
      <c r="J105" s="40">
        <v>12</v>
      </c>
      <c r="K105" s="40">
        <v>70</v>
      </c>
      <c r="L105" s="40">
        <v>3.4409999999999998</v>
      </c>
      <c r="M105" s="40">
        <v>6.2670000000000003</v>
      </c>
      <c r="N105" s="40">
        <v>66</v>
      </c>
      <c r="O105" s="40">
        <v>3</v>
      </c>
      <c r="P105" s="40">
        <v>1</v>
      </c>
    </row>
    <row r="106" spans="1:16" x14ac:dyDescent="0.45">
      <c r="A106" s="30" t="s">
        <v>973</v>
      </c>
      <c r="B106" s="30" t="s">
        <v>975</v>
      </c>
      <c r="C106" s="30" t="s">
        <v>976</v>
      </c>
      <c r="D106" s="40">
        <v>6.38</v>
      </c>
      <c r="E106" s="40">
        <v>25</v>
      </c>
      <c r="F106" s="40" t="b">
        <v>0</v>
      </c>
      <c r="G106" s="40" t="b">
        <v>0</v>
      </c>
      <c r="H106" s="40" t="s">
        <v>1602</v>
      </c>
      <c r="I106" s="40" t="b">
        <v>0</v>
      </c>
      <c r="J106" s="40">
        <v>41</v>
      </c>
      <c r="K106" s="40" t="s">
        <v>1629</v>
      </c>
      <c r="L106" s="40">
        <v>2.2730000000000001</v>
      </c>
      <c r="M106" s="40">
        <v>6.2510000000000003</v>
      </c>
      <c r="N106" s="40">
        <v>47</v>
      </c>
      <c r="O106" s="40">
        <v>4</v>
      </c>
      <c r="P106" s="40">
        <v>0</v>
      </c>
    </row>
    <row r="107" spans="1:16" x14ac:dyDescent="0.45">
      <c r="A107" s="30" t="s">
        <v>691</v>
      </c>
      <c r="B107" s="30" t="s">
        <v>695</v>
      </c>
      <c r="C107" s="30" t="s">
        <v>696</v>
      </c>
      <c r="D107" s="40" t="s">
        <v>1629</v>
      </c>
      <c r="E107" s="40">
        <v>23</v>
      </c>
      <c r="F107" s="40" t="b">
        <v>0</v>
      </c>
      <c r="G107" s="40" t="b">
        <v>1</v>
      </c>
      <c r="H107" s="40" t="s">
        <v>1672</v>
      </c>
      <c r="I107" s="40" t="b">
        <v>0</v>
      </c>
      <c r="J107" s="40">
        <v>11</v>
      </c>
      <c r="K107" s="40" t="s">
        <v>1629</v>
      </c>
      <c r="L107" s="40">
        <v>2.75</v>
      </c>
      <c r="M107" s="40">
        <v>6.056</v>
      </c>
      <c r="N107" s="40" t="s">
        <v>1629</v>
      </c>
      <c r="O107" s="40">
        <v>4</v>
      </c>
      <c r="P107" s="40">
        <v>1</v>
      </c>
    </row>
    <row r="108" spans="1:16" x14ac:dyDescent="0.45">
      <c r="A108" s="30" t="s">
        <v>756</v>
      </c>
      <c r="B108" s="30" t="s">
        <v>758</v>
      </c>
      <c r="C108" s="30" t="s">
        <v>759</v>
      </c>
      <c r="D108" s="40">
        <v>6.6</v>
      </c>
      <c r="E108" s="40">
        <v>32</v>
      </c>
      <c r="F108" s="40" t="b">
        <v>0</v>
      </c>
      <c r="G108" s="40" t="b">
        <v>1</v>
      </c>
      <c r="H108" s="40" t="s">
        <v>1671</v>
      </c>
      <c r="I108" s="40" t="b">
        <v>0</v>
      </c>
      <c r="J108" s="40">
        <v>51</v>
      </c>
      <c r="K108" s="40">
        <v>64</v>
      </c>
      <c r="L108" s="40">
        <v>2.3919999999999999</v>
      </c>
      <c r="M108" s="40">
        <v>5.3659999999999997</v>
      </c>
      <c r="N108" s="40">
        <v>55</v>
      </c>
      <c r="O108" s="40">
        <v>4</v>
      </c>
      <c r="P108" s="40">
        <v>0</v>
      </c>
    </row>
    <row r="109" spans="1:16" x14ac:dyDescent="0.45">
      <c r="A109" s="30" t="s">
        <v>1109</v>
      </c>
      <c r="B109" s="30" t="s">
        <v>1112</v>
      </c>
      <c r="C109" s="30" t="s">
        <v>1113</v>
      </c>
      <c r="D109" s="40">
        <v>5.48</v>
      </c>
      <c r="E109" s="40">
        <v>33</v>
      </c>
      <c r="F109" s="40" t="b">
        <v>0</v>
      </c>
      <c r="G109" s="40" t="b">
        <v>0</v>
      </c>
      <c r="H109" s="40" t="s">
        <v>1602</v>
      </c>
      <c r="I109" s="40" t="b">
        <v>0</v>
      </c>
      <c r="J109" s="40">
        <v>58</v>
      </c>
      <c r="K109" s="40">
        <v>61</v>
      </c>
      <c r="L109" s="40">
        <v>2.1480000000000001</v>
      </c>
      <c r="M109" s="40">
        <v>5.1660000000000004</v>
      </c>
      <c r="N109" s="40">
        <v>75</v>
      </c>
      <c r="O109" s="40">
        <v>4</v>
      </c>
      <c r="P109" s="40">
        <v>0</v>
      </c>
    </row>
    <row r="110" spans="1:16" x14ac:dyDescent="0.45">
      <c r="A110" s="30" t="s">
        <v>311</v>
      </c>
      <c r="B110" s="30" t="s">
        <v>313</v>
      </c>
      <c r="C110" s="30" t="s">
        <v>314</v>
      </c>
      <c r="D110" s="40">
        <v>4.28</v>
      </c>
      <c r="E110" s="40">
        <v>63</v>
      </c>
      <c r="F110" s="40" t="b">
        <v>0</v>
      </c>
      <c r="G110" s="40" t="b">
        <v>0</v>
      </c>
      <c r="H110" s="40" t="s">
        <v>1602</v>
      </c>
      <c r="I110" s="40" t="b">
        <v>0</v>
      </c>
      <c r="J110" s="40">
        <v>95</v>
      </c>
      <c r="K110" s="40">
        <v>66</v>
      </c>
      <c r="L110" s="40">
        <v>1.899</v>
      </c>
      <c r="M110" s="40">
        <v>5.1619999999999999</v>
      </c>
      <c r="N110" s="40">
        <v>60</v>
      </c>
      <c r="O110" s="40">
        <v>1</v>
      </c>
      <c r="P110" s="40">
        <v>0</v>
      </c>
    </row>
    <row r="111" spans="1:16" x14ac:dyDescent="0.45">
      <c r="A111" s="30" t="s">
        <v>1543</v>
      </c>
      <c r="B111" s="30" t="s">
        <v>1545</v>
      </c>
      <c r="C111" s="30" t="s">
        <v>1546</v>
      </c>
      <c r="D111" s="40" t="s">
        <v>1629</v>
      </c>
      <c r="E111" s="40">
        <v>13</v>
      </c>
      <c r="F111" s="40" t="b">
        <v>0</v>
      </c>
      <c r="G111" s="40" t="b">
        <v>1</v>
      </c>
      <c r="H111" s="40" t="s">
        <v>1671</v>
      </c>
      <c r="I111" s="40" t="b">
        <v>0</v>
      </c>
      <c r="J111" s="40">
        <v>10</v>
      </c>
      <c r="K111" s="40" t="s">
        <v>1629</v>
      </c>
      <c r="L111" s="40">
        <v>3.262</v>
      </c>
      <c r="M111" s="40">
        <v>5.08</v>
      </c>
      <c r="N111" s="40">
        <v>0</v>
      </c>
      <c r="O111" s="40">
        <v>4</v>
      </c>
      <c r="P111" s="40">
        <v>1</v>
      </c>
    </row>
    <row r="112" spans="1:16" x14ac:dyDescent="0.45">
      <c r="A112" s="30" t="s">
        <v>305</v>
      </c>
      <c r="B112" s="30" t="s">
        <v>307</v>
      </c>
      <c r="C112" s="30" t="s">
        <v>308</v>
      </c>
      <c r="D112" s="40">
        <v>7.56</v>
      </c>
      <c r="E112" s="40">
        <v>21</v>
      </c>
      <c r="F112" s="40" t="b">
        <v>0</v>
      </c>
      <c r="G112" s="40" t="b">
        <v>0</v>
      </c>
      <c r="H112" s="40" t="s">
        <v>1602</v>
      </c>
      <c r="I112" s="40" t="b">
        <v>0</v>
      </c>
      <c r="J112" s="40">
        <v>15</v>
      </c>
      <c r="K112" s="40" t="s">
        <v>1629</v>
      </c>
      <c r="L112" s="40">
        <v>2.593</v>
      </c>
      <c r="M112" s="40">
        <v>5.032</v>
      </c>
      <c r="N112" s="40">
        <v>6</v>
      </c>
      <c r="O112" s="40">
        <v>4</v>
      </c>
      <c r="P112" s="40">
        <v>0</v>
      </c>
    </row>
    <row r="113" spans="1:16" x14ac:dyDescent="0.45">
      <c r="A113" s="30" t="s">
        <v>1396</v>
      </c>
      <c r="B113" s="30" t="s">
        <v>1398</v>
      </c>
      <c r="C113" s="30" t="s">
        <v>1399</v>
      </c>
      <c r="D113" s="40">
        <v>6.44</v>
      </c>
      <c r="E113" s="40">
        <v>32</v>
      </c>
      <c r="F113" s="40" t="b">
        <v>0</v>
      </c>
      <c r="G113" s="40" t="b">
        <v>0</v>
      </c>
      <c r="H113" s="40" t="s">
        <v>1602</v>
      </c>
      <c r="I113" s="40" t="b">
        <v>0</v>
      </c>
      <c r="J113" s="40">
        <v>41</v>
      </c>
      <c r="K113" s="40" t="s">
        <v>1629</v>
      </c>
      <c r="L113" s="40">
        <v>2.3809999999999998</v>
      </c>
      <c r="M113" s="40">
        <v>5.0039999999999996</v>
      </c>
      <c r="N113" s="40">
        <v>17</v>
      </c>
      <c r="O113" s="40">
        <v>4</v>
      </c>
      <c r="P113" s="40">
        <v>0</v>
      </c>
    </row>
    <row r="114" spans="1:16" x14ac:dyDescent="0.45">
      <c r="A114" s="30" t="s">
        <v>1078</v>
      </c>
      <c r="B114" s="30" t="s">
        <v>1081</v>
      </c>
      <c r="C114" s="30" t="s">
        <v>1082</v>
      </c>
      <c r="D114" s="40" t="s">
        <v>1629</v>
      </c>
      <c r="E114" s="40" t="s">
        <v>1629</v>
      </c>
      <c r="F114" s="40" t="b">
        <v>0</v>
      </c>
      <c r="G114" s="40" t="b">
        <v>0</v>
      </c>
      <c r="H114" s="40" t="s">
        <v>1602</v>
      </c>
      <c r="I114" s="40" t="b">
        <v>0</v>
      </c>
      <c r="J114" s="40" t="s">
        <v>1629</v>
      </c>
      <c r="K114" s="40" t="s">
        <v>1629</v>
      </c>
      <c r="L114" s="40">
        <v>2.8109999999999999</v>
      </c>
      <c r="M114" s="40">
        <v>4.93</v>
      </c>
      <c r="N114" s="40">
        <v>8</v>
      </c>
      <c r="O114" s="40">
        <v>4</v>
      </c>
      <c r="P114" s="40">
        <v>0</v>
      </c>
    </row>
    <row r="115" spans="1:16" x14ac:dyDescent="0.45">
      <c r="A115" s="30" t="s">
        <v>173</v>
      </c>
      <c r="B115" s="30" t="s">
        <v>175</v>
      </c>
      <c r="C115" s="30" t="s">
        <v>176</v>
      </c>
      <c r="D115" s="40">
        <v>6.33</v>
      </c>
      <c r="E115" s="40">
        <v>45</v>
      </c>
      <c r="F115" s="40" t="b">
        <v>0</v>
      </c>
      <c r="G115" s="40" t="b">
        <v>0</v>
      </c>
      <c r="H115" s="40" t="s">
        <v>1602</v>
      </c>
      <c r="I115" s="40" t="b">
        <v>0</v>
      </c>
      <c r="J115" s="40">
        <v>60</v>
      </c>
      <c r="K115" s="40" t="s">
        <v>1629</v>
      </c>
      <c r="L115" s="40">
        <v>2.2109999999999999</v>
      </c>
      <c r="M115" s="40">
        <v>4.8019999999999996</v>
      </c>
      <c r="N115" s="40">
        <v>79</v>
      </c>
      <c r="O115" s="40">
        <v>4</v>
      </c>
      <c r="P115" s="40">
        <v>0</v>
      </c>
    </row>
    <row r="116" spans="1:16" x14ac:dyDescent="0.45">
      <c r="A116" s="30" t="s">
        <v>560</v>
      </c>
      <c r="B116" s="30" t="s">
        <v>562</v>
      </c>
      <c r="C116" s="30" t="s">
        <v>563</v>
      </c>
      <c r="D116" s="40">
        <v>4.97</v>
      </c>
      <c r="E116" s="40">
        <v>75</v>
      </c>
      <c r="F116" s="40" t="b">
        <v>1</v>
      </c>
      <c r="G116" s="40" t="b">
        <v>0</v>
      </c>
      <c r="H116" s="40" t="s">
        <v>1602</v>
      </c>
      <c r="I116" s="40" t="b">
        <v>1</v>
      </c>
      <c r="J116" s="40">
        <v>95</v>
      </c>
      <c r="K116" s="40">
        <v>59</v>
      </c>
      <c r="L116" s="40">
        <v>1.5329999999999999</v>
      </c>
      <c r="M116" s="40">
        <v>4.7480000000000002</v>
      </c>
      <c r="N116" s="40">
        <v>76</v>
      </c>
      <c r="O116" s="40">
        <v>1</v>
      </c>
      <c r="P116" s="40">
        <v>0</v>
      </c>
    </row>
    <row r="117" spans="1:16" x14ac:dyDescent="0.45">
      <c r="A117" s="30" t="s">
        <v>1384</v>
      </c>
      <c r="B117" s="30" t="s">
        <v>1386</v>
      </c>
      <c r="C117" s="30" t="s">
        <v>1387</v>
      </c>
      <c r="D117" s="40">
        <v>5.98</v>
      </c>
      <c r="E117" s="40">
        <v>34</v>
      </c>
      <c r="F117" s="40" t="b">
        <v>0</v>
      </c>
      <c r="G117" s="40" t="b">
        <v>0</v>
      </c>
      <c r="H117" s="40" t="s">
        <v>1602</v>
      </c>
      <c r="I117" s="40" t="b">
        <v>0</v>
      </c>
      <c r="J117" s="40">
        <v>34</v>
      </c>
      <c r="K117" s="40">
        <v>66</v>
      </c>
      <c r="L117" s="40">
        <v>2.0169999999999999</v>
      </c>
      <c r="M117" s="40">
        <v>4.63</v>
      </c>
      <c r="N117" s="40">
        <v>60</v>
      </c>
      <c r="O117" s="40">
        <v>1</v>
      </c>
      <c r="P117" s="40">
        <v>0</v>
      </c>
    </row>
    <row r="118" spans="1:16" x14ac:dyDescent="0.45">
      <c r="A118" s="30" t="s">
        <v>453</v>
      </c>
      <c r="B118" s="30" t="s">
        <v>455</v>
      </c>
      <c r="C118" s="30" t="s">
        <v>456</v>
      </c>
      <c r="D118" s="40">
        <v>5.22</v>
      </c>
      <c r="E118" s="40">
        <v>30</v>
      </c>
      <c r="F118" s="40" t="b">
        <v>0</v>
      </c>
      <c r="G118" s="40" t="b">
        <v>0</v>
      </c>
      <c r="H118" s="40" t="s">
        <v>1602</v>
      </c>
      <c r="I118" s="40" t="b">
        <v>0</v>
      </c>
      <c r="J118" s="40">
        <v>18</v>
      </c>
      <c r="K118" s="40">
        <v>70</v>
      </c>
      <c r="L118" s="40">
        <v>2.157</v>
      </c>
      <c r="M118" s="40">
        <v>4.4160000000000004</v>
      </c>
      <c r="N118" s="40">
        <v>49</v>
      </c>
      <c r="O118" s="40">
        <v>4</v>
      </c>
      <c r="P118" s="40">
        <v>0</v>
      </c>
    </row>
    <row r="119" spans="1:16" x14ac:dyDescent="0.45">
      <c r="A119" s="30" t="s">
        <v>685</v>
      </c>
      <c r="B119" s="30" t="s">
        <v>687</v>
      </c>
      <c r="C119" s="30" t="s">
        <v>688</v>
      </c>
      <c r="D119" s="40">
        <v>5.52</v>
      </c>
      <c r="E119" s="40">
        <v>37</v>
      </c>
      <c r="F119" s="40" t="b">
        <v>0</v>
      </c>
      <c r="G119" s="40" t="b">
        <v>0</v>
      </c>
      <c r="H119" s="40" t="s">
        <v>1602</v>
      </c>
      <c r="I119" s="40" t="b">
        <v>1</v>
      </c>
      <c r="J119" s="40">
        <v>56</v>
      </c>
      <c r="K119" s="40">
        <v>58</v>
      </c>
      <c r="L119" s="40">
        <v>1.786</v>
      </c>
      <c r="M119" s="40">
        <v>4.17</v>
      </c>
      <c r="N119" s="40">
        <v>70</v>
      </c>
      <c r="O119" s="40">
        <v>1</v>
      </c>
      <c r="P119" s="40">
        <v>0</v>
      </c>
    </row>
    <row r="120" spans="1:16" x14ac:dyDescent="0.45">
      <c r="A120" s="30" t="s">
        <v>260</v>
      </c>
      <c r="B120" s="30" t="s">
        <v>262</v>
      </c>
      <c r="C120" s="30" t="s">
        <v>263</v>
      </c>
      <c r="D120" s="40" t="s">
        <v>1629</v>
      </c>
      <c r="E120" s="40">
        <v>17</v>
      </c>
      <c r="F120" s="40" t="b">
        <v>0</v>
      </c>
      <c r="G120" s="40" t="b">
        <v>0</v>
      </c>
      <c r="H120" s="40" t="s">
        <v>1602</v>
      </c>
      <c r="I120" s="40" t="b">
        <v>0</v>
      </c>
      <c r="J120" s="40">
        <v>15</v>
      </c>
      <c r="K120" s="40" t="s">
        <v>1629</v>
      </c>
      <c r="L120" s="40">
        <v>2.5739999999999998</v>
      </c>
      <c r="M120" s="40">
        <v>4.0430000000000001</v>
      </c>
      <c r="N120" s="40">
        <v>14</v>
      </c>
      <c r="O120" s="40">
        <v>4</v>
      </c>
      <c r="P120" s="40">
        <v>1</v>
      </c>
    </row>
    <row r="121" spans="1:16" x14ac:dyDescent="0.45">
      <c r="A121" s="30" t="s">
        <v>1449</v>
      </c>
      <c r="B121" s="30" t="s">
        <v>1451</v>
      </c>
      <c r="C121" s="30" t="s">
        <v>1452</v>
      </c>
      <c r="D121" s="40">
        <v>5.72</v>
      </c>
      <c r="E121" s="40">
        <v>26</v>
      </c>
      <c r="F121" s="40" t="b">
        <v>0</v>
      </c>
      <c r="G121" s="40" t="b">
        <v>0</v>
      </c>
      <c r="H121" s="40" t="s">
        <v>1602</v>
      </c>
      <c r="I121" s="40" t="b">
        <v>0</v>
      </c>
      <c r="J121" s="40">
        <v>34</v>
      </c>
      <c r="K121" s="40" t="s">
        <v>1629</v>
      </c>
      <c r="L121" s="40">
        <v>2.2170000000000001</v>
      </c>
      <c r="M121" s="40">
        <v>3.702</v>
      </c>
      <c r="N121" s="40">
        <v>59</v>
      </c>
      <c r="O121" s="40">
        <v>4</v>
      </c>
      <c r="P121" s="40">
        <v>0</v>
      </c>
    </row>
    <row r="122" spans="1:16" x14ac:dyDescent="0.45">
      <c r="A122" s="30" t="s">
        <v>1478</v>
      </c>
      <c r="B122" s="30" t="s">
        <v>1480</v>
      </c>
      <c r="C122" s="30" t="s">
        <v>1481</v>
      </c>
      <c r="D122" s="40">
        <v>4.83</v>
      </c>
      <c r="E122" s="40">
        <v>65</v>
      </c>
      <c r="F122" s="40" t="b">
        <v>0</v>
      </c>
      <c r="G122" s="40" t="b">
        <v>0</v>
      </c>
      <c r="H122" s="40" t="s">
        <v>1602</v>
      </c>
      <c r="I122" s="40" t="b">
        <v>1</v>
      </c>
      <c r="J122" s="40">
        <v>84</v>
      </c>
      <c r="K122" s="40">
        <v>69</v>
      </c>
      <c r="L122" s="40">
        <v>2.4430000000000001</v>
      </c>
      <c r="M122" s="40">
        <v>3.5169999999999999</v>
      </c>
      <c r="N122" s="40">
        <v>69</v>
      </c>
      <c r="O122" s="40">
        <v>1</v>
      </c>
      <c r="P122" s="40">
        <v>0</v>
      </c>
    </row>
    <row r="123" spans="1:16" x14ac:dyDescent="0.45">
      <c r="A123" s="30" t="s">
        <v>145</v>
      </c>
      <c r="B123" s="30" t="s">
        <v>147</v>
      </c>
      <c r="C123" s="30" t="s">
        <v>148</v>
      </c>
      <c r="D123" s="40">
        <v>5.62</v>
      </c>
      <c r="E123" s="40">
        <v>23</v>
      </c>
      <c r="F123" s="40" t="b">
        <v>0</v>
      </c>
      <c r="G123" s="40" t="b">
        <v>0</v>
      </c>
      <c r="H123" s="40" t="s">
        <v>1602</v>
      </c>
      <c r="I123" s="40" t="b">
        <v>0</v>
      </c>
      <c r="J123" s="40">
        <v>45</v>
      </c>
      <c r="K123" s="40">
        <v>74</v>
      </c>
      <c r="L123" s="40">
        <v>2.3180000000000001</v>
      </c>
      <c r="M123" s="40">
        <v>3.03</v>
      </c>
      <c r="N123" s="40">
        <v>37</v>
      </c>
      <c r="O123" s="40">
        <v>4</v>
      </c>
      <c r="P123" s="40">
        <v>0</v>
      </c>
    </row>
    <row r="124" spans="1:16" x14ac:dyDescent="0.45">
      <c r="A124" s="30" t="s">
        <v>577</v>
      </c>
      <c r="B124" s="30" t="s">
        <v>579</v>
      </c>
      <c r="C124" s="30" t="s">
        <v>580</v>
      </c>
      <c r="D124" s="40">
        <v>3.99</v>
      </c>
      <c r="E124" s="40">
        <v>49</v>
      </c>
      <c r="F124" s="40" t="b">
        <v>1</v>
      </c>
      <c r="G124" s="40" t="b">
        <v>0</v>
      </c>
      <c r="H124" s="40" t="s">
        <v>1602</v>
      </c>
      <c r="I124" s="40" t="b">
        <v>1</v>
      </c>
      <c r="J124" s="40">
        <v>85</v>
      </c>
      <c r="K124" s="40">
        <v>49</v>
      </c>
      <c r="L124" s="40">
        <v>1.764</v>
      </c>
      <c r="M124" s="40">
        <v>2.9279999999999999</v>
      </c>
      <c r="N124" s="40" t="s">
        <v>1629</v>
      </c>
      <c r="O124" s="40">
        <v>1</v>
      </c>
      <c r="P124" s="40">
        <v>0</v>
      </c>
    </row>
    <row r="125" spans="1:16" x14ac:dyDescent="0.45">
      <c r="A125" s="30" t="s">
        <v>1060</v>
      </c>
      <c r="B125" s="30" t="s">
        <v>1062</v>
      </c>
      <c r="C125" s="30" t="s">
        <v>1063</v>
      </c>
      <c r="D125" s="40">
        <v>4.25</v>
      </c>
      <c r="E125" s="40">
        <v>55</v>
      </c>
      <c r="F125" s="40" t="b">
        <v>0</v>
      </c>
      <c r="G125" s="40" t="b">
        <v>0</v>
      </c>
      <c r="H125" s="40" t="s">
        <v>1602</v>
      </c>
      <c r="I125" s="40" t="b">
        <v>0</v>
      </c>
      <c r="J125" s="40">
        <v>24</v>
      </c>
      <c r="K125" s="40">
        <v>72</v>
      </c>
      <c r="L125" s="40">
        <v>1.738</v>
      </c>
      <c r="M125" s="40">
        <v>2.927</v>
      </c>
      <c r="N125" s="40" t="s">
        <v>1629</v>
      </c>
      <c r="O125" s="40">
        <v>1</v>
      </c>
      <c r="P125" s="40">
        <v>0</v>
      </c>
    </row>
    <row r="126" spans="1:16" x14ac:dyDescent="0.45">
      <c r="A126" s="30" t="s">
        <v>744</v>
      </c>
      <c r="B126" s="30" t="s">
        <v>746</v>
      </c>
      <c r="C126" s="30" t="s">
        <v>747</v>
      </c>
      <c r="D126" s="40">
        <v>4.8499999999999996</v>
      </c>
      <c r="E126" s="40">
        <v>49</v>
      </c>
      <c r="F126" s="40" t="b">
        <v>0</v>
      </c>
      <c r="G126" s="40" t="b">
        <v>0</v>
      </c>
      <c r="H126" s="40" t="s">
        <v>1602</v>
      </c>
      <c r="I126" s="40" t="b">
        <v>0</v>
      </c>
      <c r="J126" s="40">
        <v>34</v>
      </c>
      <c r="K126" s="40">
        <v>76</v>
      </c>
      <c r="L126" s="40">
        <v>1.9570000000000001</v>
      </c>
      <c r="M126" s="40">
        <v>2.9129999999999998</v>
      </c>
      <c r="N126" s="40">
        <v>60</v>
      </c>
      <c r="O126" s="40">
        <v>1</v>
      </c>
      <c r="P126" s="40">
        <v>0</v>
      </c>
    </row>
    <row r="127" spans="1:16" x14ac:dyDescent="0.45">
      <c r="A127" s="30" t="s">
        <v>416</v>
      </c>
      <c r="B127" s="30" t="s">
        <v>419</v>
      </c>
      <c r="C127" s="30" t="s">
        <v>420</v>
      </c>
      <c r="D127" s="40">
        <v>3.82</v>
      </c>
      <c r="E127" s="40">
        <v>56</v>
      </c>
      <c r="F127" s="40" t="b">
        <v>1</v>
      </c>
      <c r="G127" s="40" t="b">
        <v>0</v>
      </c>
      <c r="H127" s="40" t="s">
        <v>1602</v>
      </c>
      <c r="I127" s="40" t="b">
        <v>0</v>
      </c>
      <c r="J127" s="40">
        <v>95</v>
      </c>
      <c r="K127" s="40">
        <v>47</v>
      </c>
      <c r="L127" s="40">
        <v>1.4350000000000001</v>
      </c>
      <c r="M127" s="40">
        <v>2.9060000000000001</v>
      </c>
      <c r="N127" s="40">
        <v>62</v>
      </c>
      <c r="O127" s="40">
        <v>1</v>
      </c>
      <c r="P127" s="40">
        <v>0</v>
      </c>
    </row>
    <row r="128" spans="1:16" x14ac:dyDescent="0.45">
      <c r="A128" s="30" t="s">
        <v>518</v>
      </c>
      <c r="B128" s="30" t="s">
        <v>520</v>
      </c>
      <c r="C128" s="30" t="s">
        <v>521</v>
      </c>
      <c r="D128" s="40">
        <v>3.99</v>
      </c>
      <c r="E128" s="40">
        <v>67</v>
      </c>
      <c r="F128" s="40" t="b">
        <v>1</v>
      </c>
      <c r="G128" s="40" t="b">
        <v>0</v>
      </c>
      <c r="H128" s="40" t="s">
        <v>1602</v>
      </c>
      <c r="I128" s="40" t="b">
        <v>1</v>
      </c>
      <c r="J128" s="40">
        <v>89</v>
      </c>
      <c r="K128" s="40">
        <v>52</v>
      </c>
      <c r="L128" s="40">
        <v>1.9670000000000001</v>
      </c>
      <c r="M128" s="40">
        <v>2.7120000000000002</v>
      </c>
      <c r="N128" s="40">
        <v>74</v>
      </c>
      <c r="O128" s="40">
        <v>1</v>
      </c>
      <c r="P128" s="40">
        <v>0</v>
      </c>
    </row>
    <row r="129" spans="1:16" x14ac:dyDescent="0.45">
      <c r="A129" s="30" t="s">
        <v>77</v>
      </c>
      <c r="B129" s="30" t="s">
        <v>1468</v>
      </c>
      <c r="C129" s="30" t="s">
        <v>1469</v>
      </c>
      <c r="D129" s="40">
        <v>4.04</v>
      </c>
      <c r="E129" s="40">
        <v>71</v>
      </c>
      <c r="F129" s="40" t="b">
        <v>0</v>
      </c>
      <c r="G129" s="40" t="b">
        <v>0</v>
      </c>
      <c r="H129" s="40" t="s">
        <v>1602</v>
      </c>
      <c r="I129" s="40" t="b">
        <v>1</v>
      </c>
      <c r="J129" s="40">
        <v>92</v>
      </c>
      <c r="K129" s="40">
        <v>45</v>
      </c>
      <c r="L129" s="40">
        <v>1.6339999999999999</v>
      </c>
      <c r="M129" s="40">
        <v>2.6389999999999998</v>
      </c>
      <c r="N129" s="40">
        <v>62</v>
      </c>
      <c r="O129" s="40">
        <v>4</v>
      </c>
      <c r="P129" s="40">
        <v>0</v>
      </c>
    </row>
    <row r="130" spans="1:16" x14ac:dyDescent="0.45">
      <c r="A130" s="30" t="s">
        <v>50</v>
      </c>
      <c r="B130" s="30" t="s">
        <v>53</v>
      </c>
      <c r="C130" s="30" t="s">
        <v>54</v>
      </c>
      <c r="D130" s="40">
        <v>6.82</v>
      </c>
      <c r="E130" s="40">
        <v>34</v>
      </c>
      <c r="F130" s="40" t="b">
        <v>0</v>
      </c>
      <c r="G130" s="40" t="b">
        <v>1</v>
      </c>
      <c r="H130" s="40" t="s">
        <v>1671</v>
      </c>
      <c r="I130" s="40" t="b">
        <v>0</v>
      </c>
      <c r="J130" s="40">
        <v>31</v>
      </c>
      <c r="K130" s="40">
        <v>77</v>
      </c>
      <c r="L130" s="40">
        <v>2.0419999999999998</v>
      </c>
      <c r="M130" s="40">
        <v>2.415</v>
      </c>
      <c r="N130" s="40">
        <v>15</v>
      </c>
      <c r="O130" s="40">
        <v>4</v>
      </c>
      <c r="P130" s="40">
        <v>0</v>
      </c>
    </row>
    <row r="131" spans="1:16" x14ac:dyDescent="0.45">
      <c r="A131" s="30" t="s">
        <v>1419</v>
      </c>
      <c r="B131" s="30" t="s">
        <v>1421</v>
      </c>
      <c r="C131" s="30" t="s">
        <v>1422</v>
      </c>
      <c r="D131" s="40">
        <v>4.75</v>
      </c>
      <c r="E131" s="40">
        <v>39</v>
      </c>
      <c r="F131" s="40" t="b">
        <v>0</v>
      </c>
      <c r="G131" s="40" t="b">
        <v>0</v>
      </c>
      <c r="H131" s="40" t="s">
        <v>1602</v>
      </c>
      <c r="I131" s="40" t="b">
        <v>0</v>
      </c>
      <c r="J131" s="40">
        <v>44</v>
      </c>
      <c r="K131" s="40">
        <v>52</v>
      </c>
      <c r="L131" s="40">
        <v>1.998</v>
      </c>
      <c r="M131" s="40">
        <v>2.1840000000000002</v>
      </c>
      <c r="N131" s="40">
        <v>16</v>
      </c>
      <c r="O131" s="40">
        <v>1</v>
      </c>
      <c r="P131" s="40">
        <v>1</v>
      </c>
    </row>
    <row r="132" spans="1:16" x14ac:dyDescent="0.45">
      <c r="A132" s="30" t="s">
        <v>1103</v>
      </c>
      <c r="B132" s="30" t="s">
        <v>1105</v>
      </c>
      <c r="C132" s="30" t="s">
        <v>1106</v>
      </c>
      <c r="D132" s="40">
        <v>4.88</v>
      </c>
      <c r="E132" s="40">
        <v>31</v>
      </c>
      <c r="F132" s="40" t="b">
        <v>0</v>
      </c>
      <c r="G132" s="40" t="b">
        <v>0</v>
      </c>
      <c r="H132" s="40" t="s">
        <v>1602</v>
      </c>
      <c r="I132" s="40" t="b">
        <v>0</v>
      </c>
      <c r="J132" s="40">
        <v>67</v>
      </c>
      <c r="K132" s="40">
        <v>54</v>
      </c>
      <c r="L132" s="40">
        <v>2.073</v>
      </c>
      <c r="M132" s="40">
        <v>2.0619999999999998</v>
      </c>
      <c r="N132" s="40">
        <v>71</v>
      </c>
      <c r="O132" s="40">
        <v>1</v>
      </c>
      <c r="P132" s="40">
        <v>0</v>
      </c>
    </row>
    <row r="133" spans="1:16" x14ac:dyDescent="0.45">
      <c r="A133" s="30" t="s">
        <v>1455</v>
      </c>
      <c r="B133" s="30" t="s">
        <v>1456</v>
      </c>
      <c r="C133" s="30" t="s">
        <v>1457</v>
      </c>
      <c r="D133" s="40">
        <v>5.38</v>
      </c>
      <c r="E133" s="40">
        <v>35</v>
      </c>
      <c r="F133" s="40" t="b">
        <v>0</v>
      </c>
      <c r="G133" s="40" t="b">
        <v>0</v>
      </c>
      <c r="H133" s="40" t="s">
        <v>1602</v>
      </c>
      <c r="I133" s="40" t="b">
        <v>0</v>
      </c>
      <c r="J133" s="40">
        <v>51</v>
      </c>
      <c r="K133" s="40">
        <v>59</v>
      </c>
      <c r="L133" s="40">
        <v>3.4340000000000002</v>
      </c>
      <c r="M133" s="40">
        <v>2.0030000000000001</v>
      </c>
      <c r="N133" s="40">
        <v>38</v>
      </c>
      <c r="O133" s="40">
        <v>4</v>
      </c>
      <c r="P133" s="40">
        <v>1</v>
      </c>
    </row>
    <row r="134" spans="1:16" x14ac:dyDescent="0.45">
      <c r="A134" s="30" t="s">
        <v>113</v>
      </c>
      <c r="B134" s="30" t="s">
        <v>116</v>
      </c>
      <c r="C134" s="30" t="s">
        <v>117</v>
      </c>
      <c r="D134" s="40">
        <v>4.13</v>
      </c>
      <c r="E134" s="40">
        <v>77</v>
      </c>
      <c r="F134" s="40" t="b">
        <v>0</v>
      </c>
      <c r="G134" s="40" t="b">
        <v>0</v>
      </c>
      <c r="H134" s="40" t="s">
        <v>1602</v>
      </c>
      <c r="I134" s="40" t="b">
        <v>1</v>
      </c>
      <c r="J134" s="40">
        <v>95</v>
      </c>
      <c r="K134" s="40">
        <v>59</v>
      </c>
      <c r="L134" s="40">
        <v>1.5049999999999999</v>
      </c>
      <c r="M134" s="40">
        <v>1.9730000000000001</v>
      </c>
      <c r="N134" s="40">
        <v>78</v>
      </c>
      <c r="O134" s="40">
        <v>1</v>
      </c>
      <c r="P134" s="40">
        <v>0</v>
      </c>
    </row>
    <row r="135" spans="1:16" x14ac:dyDescent="0.45">
      <c r="A135" s="30" t="s">
        <v>1122</v>
      </c>
      <c r="B135" s="30" t="s">
        <v>1124</v>
      </c>
      <c r="C135" s="30" t="s">
        <v>1125</v>
      </c>
      <c r="D135" s="40">
        <v>4.49</v>
      </c>
      <c r="E135" s="40">
        <v>53</v>
      </c>
      <c r="F135" s="40" t="b">
        <v>1</v>
      </c>
      <c r="G135" s="40" t="b">
        <v>0</v>
      </c>
      <c r="H135" s="40" t="s">
        <v>1602</v>
      </c>
      <c r="I135" s="40" t="b">
        <v>0</v>
      </c>
      <c r="J135" s="40">
        <v>82</v>
      </c>
      <c r="K135" s="40">
        <v>48</v>
      </c>
      <c r="L135" s="40">
        <v>1.7130000000000001</v>
      </c>
      <c r="M135" s="40">
        <v>1.962</v>
      </c>
      <c r="N135" s="40">
        <v>59</v>
      </c>
      <c r="O135" s="40">
        <v>1</v>
      </c>
      <c r="P135" s="40">
        <v>0</v>
      </c>
    </row>
    <row r="136" spans="1:16" x14ac:dyDescent="0.45">
      <c r="A136" s="30" t="s">
        <v>285</v>
      </c>
      <c r="B136" s="30" t="s">
        <v>287</v>
      </c>
      <c r="C136" s="30" t="s">
        <v>288</v>
      </c>
      <c r="D136" s="40">
        <v>4.6100000000000003</v>
      </c>
      <c r="E136" s="40">
        <v>75</v>
      </c>
      <c r="F136" s="40" t="b">
        <v>0</v>
      </c>
      <c r="G136" s="40" t="b">
        <v>0</v>
      </c>
      <c r="H136" s="40" t="s">
        <v>1602</v>
      </c>
      <c r="I136" s="40" t="b">
        <v>1</v>
      </c>
      <c r="J136" s="40">
        <v>97</v>
      </c>
      <c r="K136" s="40">
        <v>58</v>
      </c>
      <c r="L136" s="40">
        <v>1.4910000000000001</v>
      </c>
      <c r="M136" s="40">
        <v>1.87</v>
      </c>
      <c r="N136" s="40">
        <v>74</v>
      </c>
      <c r="O136" s="40">
        <v>1</v>
      </c>
      <c r="P136" s="40">
        <v>0</v>
      </c>
    </row>
    <row r="137" spans="1:16" x14ac:dyDescent="0.45">
      <c r="A137" s="30" t="s">
        <v>317</v>
      </c>
      <c r="B137" s="30" t="s">
        <v>319</v>
      </c>
      <c r="C137" s="30" t="s">
        <v>320</v>
      </c>
      <c r="D137" s="40">
        <v>7.26</v>
      </c>
      <c r="E137" s="40">
        <v>43</v>
      </c>
      <c r="F137" s="40" t="b">
        <v>0</v>
      </c>
      <c r="G137" s="40" t="b">
        <v>0</v>
      </c>
      <c r="H137" s="40" t="s">
        <v>1602</v>
      </c>
      <c r="I137" s="40" t="b">
        <v>1</v>
      </c>
      <c r="J137" s="40">
        <v>9</v>
      </c>
      <c r="K137" s="40">
        <v>70</v>
      </c>
      <c r="L137" s="40">
        <v>2.093</v>
      </c>
      <c r="M137" s="40">
        <v>1.863</v>
      </c>
      <c r="N137" s="40">
        <v>20</v>
      </c>
      <c r="O137" s="40">
        <v>1</v>
      </c>
      <c r="P137" s="40">
        <v>1</v>
      </c>
    </row>
    <row r="138" spans="1:16" x14ac:dyDescent="0.45">
      <c r="A138" s="30" t="s">
        <v>1345</v>
      </c>
      <c r="B138" s="30" t="s">
        <v>1347</v>
      </c>
      <c r="C138" s="30" t="s">
        <v>1348</v>
      </c>
      <c r="D138" s="40">
        <v>3.48</v>
      </c>
      <c r="E138" s="40">
        <v>80</v>
      </c>
      <c r="F138" s="40" t="b">
        <v>1</v>
      </c>
      <c r="G138" s="40" t="b">
        <v>0</v>
      </c>
      <c r="H138" s="40" t="s">
        <v>1602</v>
      </c>
      <c r="I138" s="40" t="b">
        <v>1</v>
      </c>
      <c r="J138" s="40">
        <v>99</v>
      </c>
      <c r="K138" s="40">
        <v>44</v>
      </c>
      <c r="L138" s="40">
        <v>1.7090000000000001</v>
      </c>
      <c r="M138" s="40">
        <v>1.8420000000000001</v>
      </c>
      <c r="N138" s="40">
        <v>85</v>
      </c>
      <c r="O138" s="40">
        <v>1</v>
      </c>
      <c r="P138" s="40">
        <v>0</v>
      </c>
    </row>
    <row r="139" spans="1:16" x14ac:dyDescent="0.45">
      <c r="A139" s="30" t="s">
        <v>70</v>
      </c>
      <c r="B139" s="30" t="s">
        <v>72</v>
      </c>
      <c r="C139" s="30" t="s">
        <v>73</v>
      </c>
      <c r="D139" s="40">
        <v>6.55</v>
      </c>
      <c r="E139" s="40">
        <v>32</v>
      </c>
      <c r="F139" s="40" t="b">
        <v>0</v>
      </c>
      <c r="G139" s="40" t="b">
        <v>1</v>
      </c>
      <c r="H139" s="40" t="s">
        <v>1671</v>
      </c>
      <c r="I139" s="40" t="b">
        <v>0</v>
      </c>
      <c r="J139" s="40">
        <v>28</v>
      </c>
      <c r="K139" s="40">
        <v>75</v>
      </c>
      <c r="L139" s="40">
        <v>1.9870000000000001</v>
      </c>
      <c r="M139" s="40">
        <v>1.657</v>
      </c>
      <c r="N139" s="40">
        <v>26</v>
      </c>
      <c r="O139" s="40">
        <v>4</v>
      </c>
      <c r="P139" s="40">
        <v>0</v>
      </c>
    </row>
    <row r="140" spans="1:16" x14ac:dyDescent="0.45">
      <c r="A140" s="30" t="s">
        <v>872</v>
      </c>
      <c r="B140" s="30" t="s">
        <v>873</v>
      </c>
      <c r="C140" s="30" t="s">
        <v>874</v>
      </c>
      <c r="D140" s="40">
        <v>5.6</v>
      </c>
      <c r="E140" s="40">
        <v>50</v>
      </c>
      <c r="F140" s="40" t="b">
        <v>0</v>
      </c>
      <c r="G140" s="40" t="b">
        <v>0</v>
      </c>
      <c r="H140" s="40" t="s">
        <v>1602</v>
      </c>
      <c r="I140" s="40" t="b">
        <v>1</v>
      </c>
      <c r="J140" s="40">
        <v>53</v>
      </c>
      <c r="K140" s="40">
        <v>73</v>
      </c>
      <c r="L140" s="40">
        <v>1.4690000000000001</v>
      </c>
      <c r="M140" s="40">
        <v>1.6259999999999999</v>
      </c>
      <c r="N140" s="40">
        <v>48</v>
      </c>
      <c r="O140" s="40">
        <v>1</v>
      </c>
      <c r="P140" s="40">
        <v>0</v>
      </c>
    </row>
    <row r="141" spans="1:16" x14ac:dyDescent="0.45">
      <c r="A141" s="30" t="s">
        <v>829</v>
      </c>
      <c r="B141" s="30" t="s">
        <v>831</v>
      </c>
      <c r="C141" s="30" t="s">
        <v>832</v>
      </c>
      <c r="D141" s="40" t="s">
        <v>1629</v>
      </c>
      <c r="E141" s="40">
        <v>13</v>
      </c>
      <c r="F141" s="40" t="b">
        <v>0</v>
      </c>
      <c r="G141" s="40" t="b">
        <v>0</v>
      </c>
      <c r="H141" s="40" t="s">
        <v>1602</v>
      </c>
      <c r="I141" s="40" t="b">
        <v>0</v>
      </c>
      <c r="J141" s="40">
        <v>10</v>
      </c>
      <c r="K141" s="40" t="s">
        <v>1629</v>
      </c>
      <c r="L141" s="40">
        <v>2.4780000000000002</v>
      </c>
      <c r="M141" s="40">
        <v>1.6120000000000001</v>
      </c>
      <c r="N141" s="40" t="s">
        <v>1629</v>
      </c>
      <c r="O141" s="40">
        <v>4</v>
      </c>
      <c r="P141" s="40">
        <v>1</v>
      </c>
    </row>
    <row r="142" spans="1:16" x14ac:dyDescent="0.45">
      <c r="A142" s="30" t="s">
        <v>1237</v>
      </c>
      <c r="B142" s="30" t="s">
        <v>1239</v>
      </c>
      <c r="C142" s="30" t="s">
        <v>1240</v>
      </c>
      <c r="D142" s="40">
        <v>5.36</v>
      </c>
      <c r="E142" s="40">
        <v>45</v>
      </c>
      <c r="F142" s="40" t="b">
        <v>0</v>
      </c>
      <c r="G142" s="40" t="b">
        <v>0</v>
      </c>
      <c r="H142" s="40" t="s">
        <v>1602</v>
      </c>
      <c r="I142" s="40" t="b">
        <v>0</v>
      </c>
      <c r="J142" s="40">
        <v>69</v>
      </c>
      <c r="K142" s="40" t="s">
        <v>1629</v>
      </c>
      <c r="L142" s="40">
        <v>1.9359999999999999</v>
      </c>
      <c r="M142" s="40">
        <v>1.5780000000000001</v>
      </c>
      <c r="N142" s="40">
        <v>42</v>
      </c>
      <c r="O142" s="40">
        <v>4</v>
      </c>
      <c r="P142" s="40">
        <v>0</v>
      </c>
    </row>
    <row r="143" spans="1:16" x14ac:dyDescent="0.45">
      <c r="A143" s="30" t="s">
        <v>1377</v>
      </c>
      <c r="B143" s="30" t="s">
        <v>1380</v>
      </c>
      <c r="C143" s="30" t="s">
        <v>1381</v>
      </c>
      <c r="D143" s="40">
        <v>5.51</v>
      </c>
      <c r="E143" s="40">
        <v>41</v>
      </c>
      <c r="F143" s="40" t="b">
        <v>0</v>
      </c>
      <c r="G143" s="40" t="b">
        <v>0</v>
      </c>
      <c r="H143" s="40" t="s">
        <v>1602</v>
      </c>
      <c r="I143" s="40" t="b">
        <v>0</v>
      </c>
      <c r="J143" s="40">
        <v>35</v>
      </c>
      <c r="K143" s="40">
        <v>68</v>
      </c>
      <c r="L143" s="40">
        <v>1.9650000000000001</v>
      </c>
      <c r="M143" s="40">
        <v>1.573</v>
      </c>
      <c r="N143" s="40">
        <v>41</v>
      </c>
      <c r="O143" s="40">
        <v>4</v>
      </c>
      <c r="P143" s="40">
        <v>0</v>
      </c>
    </row>
    <row r="144" spans="1:16" x14ac:dyDescent="0.45">
      <c r="A144" s="30" t="s">
        <v>447</v>
      </c>
      <c r="B144" s="30" t="s">
        <v>449</v>
      </c>
      <c r="C144" s="30" t="s">
        <v>450</v>
      </c>
      <c r="D144" s="40">
        <v>4.91</v>
      </c>
      <c r="E144" s="40">
        <v>32</v>
      </c>
      <c r="F144" s="40" t="b">
        <v>0</v>
      </c>
      <c r="G144" s="40" t="b">
        <v>0</v>
      </c>
      <c r="H144" s="40" t="s">
        <v>1602</v>
      </c>
      <c r="I144" s="40" t="b">
        <v>0</v>
      </c>
      <c r="J144" s="40">
        <v>65</v>
      </c>
      <c r="K144" s="40">
        <v>45</v>
      </c>
      <c r="L144" s="40">
        <v>2.4590000000000001</v>
      </c>
      <c r="M144" s="40">
        <v>1.55</v>
      </c>
      <c r="N144" s="40">
        <v>48</v>
      </c>
      <c r="O144" s="40">
        <v>4</v>
      </c>
      <c r="P144" s="40">
        <v>0</v>
      </c>
    </row>
    <row r="145" spans="1:16" x14ac:dyDescent="0.45">
      <c r="A145" s="30" t="s">
        <v>429</v>
      </c>
      <c r="B145" s="30" t="s">
        <v>431</v>
      </c>
      <c r="C145" s="30" t="s">
        <v>432</v>
      </c>
      <c r="D145" s="40">
        <v>6.93</v>
      </c>
      <c r="E145" s="40">
        <v>31</v>
      </c>
      <c r="F145" s="40" t="b">
        <v>0</v>
      </c>
      <c r="G145" s="40" t="b">
        <v>0</v>
      </c>
      <c r="H145" s="40" t="s">
        <v>1602</v>
      </c>
      <c r="I145" s="40" t="b">
        <v>0</v>
      </c>
      <c r="J145" s="40">
        <v>24</v>
      </c>
      <c r="K145" s="40" t="s">
        <v>1629</v>
      </c>
      <c r="L145" s="40">
        <v>2.2759999999999998</v>
      </c>
      <c r="M145" s="40">
        <v>1.4610000000000001</v>
      </c>
      <c r="N145" s="40" t="s">
        <v>1629</v>
      </c>
      <c r="O145" s="40">
        <v>4</v>
      </c>
      <c r="P145" s="40">
        <v>0</v>
      </c>
    </row>
    <row r="146" spans="1:16" x14ac:dyDescent="0.45">
      <c r="A146" s="30" t="s">
        <v>379</v>
      </c>
      <c r="B146" s="30" t="s">
        <v>385</v>
      </c>
      <c r="C146" s="30" t="s">
        <v>386</v>
      </c>
      <c r="D146" s="40">
        <v>6.05</v>
      </c>
      <c r="E146" s="40">
        <v>45</v>
      </c>
      <c r="F146" s="40" t="b">
        <v>0</v>
      </c>
      <c r="G146" s="40" t="b">
        <v>1</v>
      </c>
      <c r="H146" s="40" t="s">
        <v>1671</v>
      </c>
      <c r="I146" s="40" t="b">
        <v>0</v>
      </c>
      <c r="J146" s="40">
        <v>49</v>
      </c>
      <c r="K146" s="40" t="s">
        <v>1629</v>
      </c>
      <c r="L146" s="40">
        <v>2.0659999999999998</v>
      </c>
      <c r="M146" s="40">
        <v>1.454</v>
      </c>
      <c r="N146" s="40">
        <v>54</v>
      </c>
      <c r="O146" s="40">
        <v>4</v>
      </c>
      <c r="P146" s="40">
        <v>0</v>
      </c>
    </row>
    <row r="147" spans="1:16" x14ac:dyDescent="0.45">
      <c r="A147" s="30" t="s">
        <v>220</v>
      </c>
      <c r="B147" s="30" t="s">
        <v>222</v>
      </c>
      <c r="C147" s="30" t="s">
        <v>223</v>
      </c>
      <c r="D147" s="40">
        <v>5.4</v>
      </c>
      <c r="E147" s="40">
        <v>34</v>
      </c>
      <c r="F147" s="40" t="b">
        <v>0</v>
      </c>
      <c r="G147" s="40" t="b">
        <v>0</v>
      </c>
      <c r="H147" s="40" t="s">
        <v>1602</v>
      </c>
      <c r="I147" s="40" t="b">
        <v>1</v>
      </c>
      <c r="J147" s="40">
        <v>72</v>
      </c>
      <c r="K147" s="40">
        <v>50</v>
      </c>
      <c r="L147" s="40">
        <v>2.472</v>
      </c>
      <c r="M147" s="40">
        <v>1.43</v>
      </c>
      <c r="N147" s="40">
        <v>80</v>
      </c>
      <c r="O147" s="40">
        <v>1</v>
      </c>
      <c r="P147" s="40">
        <v>0</v>
      </c>
    </row>
    <row r="148" spans="1:16" x14ac:dyDescent="0.45">
      <c r="A148" s="30" t="s">
        <v>108</v>
      </c>
      <c r="B148" s="30" t="s">
        <v>998</v>
      </c>
      <c r="C148" s="30" t="s">
        <v>999</v>
      </c>
      <c r="D148" s="40">
        <v>4.53</v>
      </c>
      <c r="E148" s="40">
        <v>78</v>
      </c>
      <c r="F148" s="40" t="b">
        <v>1</v>
      </c>
      <c r="G148" s="40" t="b">
        <v>0</v>
      </c>
      <c r="H148" s="40" t="s">
        <v>1602</v>
      </c>
      <c r="I148" s="40" t="b">
        <v>1</v>
      </c>
      <c r="J148" s="40">
        <v>97</v>
      </c>
      <c r="K148" s="40">
        <v>62</v>
      </c>
      <c r="L148" s="40">
        <v>1.4910000000000001</v>
      </c>
      <c r="M148" s="40">
        <v>1.4019999999999999</v>
      </c>
      <c r="N148" s="40" t="s">
        <v>1629</v>
      </c>
      <c r="O148" s="40">
        <v>1</v>
      </c>
      <c r="P148" s="40">
        <v>0</v>
      </c>
    </row>
    <row r="149" spans="1:16" x14ac:dyDescent="0.45">
      <c r="A149" s="30" t="s">
        <v>162</v>
      </c>
      <c r="B149" s="30" t="s">
        <v>164</v>
      </c>
      <c r="C149" s="30" t="s">
        <v>165</v>
      </c>
      <c r="D149" s="40">
        <v>4.46</v>
      </c>
      <c r="E149" s="40">
        <v>69</v>
      </c>
      <c r="F149" s="40" t="b">
        <v>1</v>
      </c>
      <c r="G149" s="40" t="b">
        <v>0</v>
      </c>
      <c r="H149" s="40" t="s">
        <v>1602</v>
      </c>
      <c r="I149" s="40" t="b">
        <v>1</v>
      </c>
      <c r="J149" s="40">
        <v>96</v>
      </c>
      <c r="K149" s="40">
        <v>53</v>
      </c>
      <c r="L149" s="40">
        <v>1.492</v>
      </c>
      <c r="M149" s="40">
        <v>1.347</v>
      </c>
      <c r="N149" s="40" t="s">
        <v>1629</v>
      </c>
      <c r="O149" s="40">
        <v>1</v>
      </c>
      <c r="P149" s="40">
        <v>0</v>
      </c>
    </row>
    <row r="150" spans="1:16" x14ac:dyDescent="0.45">
      <c r="A150" s="30" t="s">
        <v>1351</v>
      </c>
      <c r="B150" s="30" t="s">
        <v>1353</v>
      </c>
      <c r="C150" s="30" t="s">
        <v>1354</v>
      </c>
      <c r="D150" s="40">
        <v>4.47</v>
      </c>
      <c r="E150" s="40">
        <v>81</v>
      </c>
      <c r="F150" s="40" t="b">
        <v>0</v>
      </c>
      <c r="G150" s="40" t="b">
        <v>0</v>
      </c>
      <c r="H150" s="40" t="s">
        <v>1602</v>
      </c>
      <c r="I150" s="40" t="b">
        <v>1</v>
      </c>
      <c r="J150" s="40">
        <v>96</v>
      </c>
      <c r="K150" s="40">
        <v>75</v>
      </c>
      <c r="L150" s="40">
        <v>1.294</v>
      </c>
      <c r="M150" s="40">
        <v>1.2649999999999999</v>
      </c>
      <c r="N150" s="40" t="s">
        <v>1629</v>
      </c>
      <c r="O150" s="40">
        <v>1</v>
      </c>
      <c r="P150" s="40">
        <v>0</v>
      </c>
    </row>
    <row r="151" spans="1:16" x14ac:dyDescent="0.45">
      <c r="A151" s="30" t="s">
        <v>1313</v>
      </c>
      <c r="B151" s="30" t="s">
        <v>1315</v>
      </c>
      <c r="C151" s="30" t="s">
        <v>1316</v>
      </c>
      <c r="D151" s="40">
        <v>4.24</v>
      </c>
      <c r="E151" s="40">
        <v>56</v>
      </c>
      <c r="F151" s="40" t="b">
        <v>1</v>
      </c>
      <c r="G151" s="40" t="b">
        <v>0</v>
      </c>
      <c r="H151" s="40" t="s">
        <v>1602</v>
      </c>
      <c r="I151" s="40" t="b">
        <v>1</v>
      </c>
      <c r="J151" s="40">
        <v>90</v>
      </c>
      <c r="K151" s="40">
        <v>55</v>
      </c>
      <c r="L151" s="40">
        <v>1.5780000000000001</v>
      </c>
      <c r="M151" s="40">
        <v>1.256</v>
      </c>
      <c r="N151" s="40">
        <v>54</v>
      </c>
      <c r="O151" s="40">
        <v>1</v>
      </c>
      <c r="P151" s="40">
        <v>0</v>
      </c>
    </row>
    <row r="152" spans="1:16" x14ac:dyDescent="0.45">
      <c r="A152" s="30" t="s">
        <v>811</v>
      </c>
      <c r="B152" s="30" t="s">
        <v>813</v>
      </c>
      <c r="C152" s="30" t="s">
        <v>814</v>
      </c>
      <c r="D152" s="40">
        <v>5.93</v>
      </c>
      <c r="E152" s="40">
        <v>22</v>
      </c>
      <c r="F152" s="40" t="b">
        <v>0</v>
      </c>
      <c r="G152" s="40" t="b">
        <v>1</v>
      </c>
      <c r="H152" s="40" t="s">
        <v>1671</v>
      </c>
      <c r="I152" s="40" t="b">
        <v>0</v>
      </c>
      <c r="J152" s="40">
        <v>39</v>
      </c>
      <c r="K152" s="40">
        <v>63</v>
      </c>
      <c r="L152" s="40">
        <v>2.6739999999999999</v>
      </c>
      <c r="M152" s="40">
        <v>1.2370000000000001</v>
      </c>
      <c r="N152" s="40">
        <v>17</v>
      </c>
      <c r="O152" s="40">
        <v>4</v>
      </c>
      <c r="P152" s="40">
        <v>1</v>
      </c>
    </row>
    <row r="153" spans="1:16" x14ac:dyDescent="0.45">
      <c r="A153" s="30" t="s">
        <v>203</v>
      </c>
      <c r="B153" s="30" t="s">
        <v>204</v>
      </c>
      <c r="C153" s="30" t="s">
        <v>205</v>
      </c>
      <c r="D153" s="40">
        <v>5.54</v>
      </c>
      <c r="E153" s="40">
        <v>33</v>
      </c>
      <c r="F153" s="40" t="b">
        <v>0</v>
      </c>
      <c r="G153" s="40" t="b">
        <v>0</v>
      </c>
      <c r="H153" s="40" t="s">
        <v>1602</v>
      </c>
      <c r="I153" s="40" t="b">
        <v>0</v>
      </c>
      <c r="J153" s="40">
        <v>52</v>
      </c>
      <c r="K153" s="40" t="s">
        <v>1629</v>
      </c>
      <c r="L153" s="40">
        <v>1.895</v>
      </c>
      <c r="M153" s="40">
        <v>1.218</v>
      </c>
      <c r="N153" s="40">
        <v>27</v>
      </c>
      <c r="O153" s="40">
        <v>1</v>
      </c>
      <c r="P153" s="40">
        <v>1</v>
      </c>
    </row>
    <row r="154" spans="1:16" x14ac:dyDescent="0.45">
      <c r="A154" s="30" t="s">
        <v>215</v>
      </c>
      <c r="B154" s="30" t="s">
        <v>1056</v>
      </c>
      <c r="C154" s="30" t="s">
        <v>1057</v>
      </c>
      <c r="D154" s="40">
        <v>3.73</v>
      </c>
      <c r="E154" s="40">
        <v>81</v>
      </c>
      <c r="F154" s="40" t="b">
        <v>1</v>
      </c>
      <c r="G154" s="40" t="b">
        <v>0</v>
      </c>
      <c r="H154" s="40" t="s">
        <v>1602</v>
      </c>
      <c r="I154" s="40" t="b">
        <v>1</v>
      </c>
      <c r="J154" s="40">
        <v>99</v>
      </c>
      <c r="K154" s="40">
        <v>55</v>
      </c>
      <c r="L154" s="40">
        <v>1.6439999999999999</v>
      </c>
      <c r="M154" s="40">
        <v>1.198</v>
      </c>
      <c r="N154" s="40">
        <v>80</v>
      </c>
      <c r="O154" s="40">
        <v>1</v>
      </c>
      <c r="P154" s="40">
        <v>0</v>
      </c>
    </row>
    <row r="155" spans="1:16" x14ac:dyDescent="0.45">
      <c r="A155" s="30" t="s">
        <v>1460</v>
      </c>
      <c r="B155" s="30" t="s">
        <v>1462</v>
      </c>
      <c r="C155" s="30" t="s">
        <v>1463</v>
      </c>
      <c r="D155" s="40">
        <v>6.11</v>
      </c>
      <c r="E155" s="40">
        <v>68</v>
      </c>
      <c r="F155" s="40" t="b">
        <v>0</v>
      </c>
      <c r="G155" s="40" t="b">
        <v>0</v>
      </c>
      <c r="H155" s="40" t="s">
        <v>1602</v>
      </c>
      <c r="I155" s="40" t="b">
        <v>0</v>
      </c>
      <c r="J155" s="40">
        <v>18</v>
      </c>
      <c r="K155" s="40">
        <v>79</v>
      </c>
      <c r="L155" s="40">
        <v>1.8120000000000001</v>
      </c>
      <c r="M155" s="40">
        <v>1.1779999999999999</v>
      </c>
      <c r="N155" s="40" t="s">
        <v>1629</v>
      </c>
      <c r="O155" s="40">
        <v>1</v>
      </c>
      <c r="P155" s="40">
        <v>0</v>
      </c>
    </row>
    <row r="156" spans="1:16" x14ac:dyDescent="0.45">
      <c r="A156" s="30" t="s">
        <v>990</v>
      </c>
      <c r="B156" s="30" t="s">
        <v>992</v>
      </c>
      <c r="C156" s="30" t="s">
        <v>993</v>
      </c>
      <c r="D156" s="40">
        <v>5.88</v>
      </c>
      <c r="E156" s="40">
        <v>34</v>
      </c>
      <c r="F156" s="40" t="b">
        <v>0</v>
      </c>
      <c r="G156" s="40" t="b">
        <v>1</v>
      </c>
      <c r="H156" s="40" t="s">
        <v>1671</v>
      </c>
      <c r="I156" s="40" t="b">
        <v>0</v>
      </c>
      <c r="J156" s="40">
        <v>62</v>
      </c>
      <c r="K156" s="40" t="s">
        <v>1629</v>
      </c>
      <c r="L156" s="40">
        <v>1.9870000000000001</v>
      </c>
      <c r="M156" s="40">
        <v>1.113</v>
      </c>
      <c r="N156" s="40">
        <v>50</v>
      </c>
      <c r="O156" s="40">
        <v>4</v>
      </c>
      <c r="P156" s="40">
        <v>0</v>
      </c>
    </row>
    <row r="157" spans="1:16" x14ac:dyDescent="0.45">
      <c r="A157" s="30" t="s">
        <v>1272</v>
      </c>
      <c r="B157" s="30" t="s">
        <v>1274</v>
      </c>
      <c r="C157" s="30" t="s">
        <v>1275</v>
      </c>
      <c r="D157" s="40">
        <v>4.38</v>
      </c>
      <c r="E157" s="40">
        <v>49</v>
      </c>
      <c r="F157" s="40" t="b">
        <v>1</v>
      </c>
      <c r="G157" s="40" t="b">
        <v>0</v>
      </c>
      <c r="H157" s="40" t="s">
        <v>1602</v>
      </c>
      <c r="I157" s="40" t="b">
        <v>0</v>
      </c>
      <c r="J157" s="40">
        <v>89</v>
      </c>
      <c r="K157" s="40">
        <v>47</v>
      </c>
      <c r="L157" s="40">
        <v>1.609</v>
      </c>
      <c r="M157" s="40">
        <v>1.0229999999999999</v>
      </c>
      <c r="N157" s="40">
        <v>69</v>
      </c>
      <c r="O157" s="40">
        <v>1</v>
      </c>
      <c r="P157" s="40">
        <v>0</v>
      </c>
    </row>
    <row r="158" spans="1:16" x14ac:dyDescent="0.45">
      <c r="A158" s="30" t="s">
        <v>1371</v>
      </c>
      <c r="B158" s="30" t="s">
        <v>1373</v>
      </c>
      <c r="C158" s="30" t="s">
        <v>1374</v>
      </c>
      <c r="D158" s="40">
        <v>6.44</v>
      </c>
      <c r="E158" s="40">
        <v>19</v>
      </c>
      <c r="F158" s="40" t="b">
        <v>0</v>
      </c>
      <c r="G158" s="40" t="b">
        <v>0</v>
      </c>
      <c r="H158" s="40" t="s">
        <v>1602</v>
      </c>
      <c r="I158" s="40" t="b">
        <v>0</v>
      </c>
      <c r="J158" s="40">
        <v>5</v>
      </c>
      <c r="K158" s="40" t="s">
        <v>1629</v>
      </c>
      <c r="L158" s="40">
        <v>1.996</v>
      </c>
      <c r="M158" s="40">
        <v>0.999</v>
      </c>
      <c r="N158" s="40">
        <v>33</v>
      </c>
      <c r="O158" s="40">
        <v>4</v>
      </c>
      <c r="P158" s="40">
        <v>0</v>
      </c>
    </row>
    <row r="159" spans="1:16" x14ac:dyDescent="0.45">
      <c r="A159" s="30" t="s">
        <v>299</v>
      </c>
      <c r="B159" s="30" t="s">
        <v>301</v>
      </c>
      <c r="C159" s="30" t="s">
        <v>302</v>
      </c>
      <c r="D159" s="40">
        <v>7.44</v>
      </c>
      <c r="E159" s="40">
        <v>24</v>
      </c>
      <c r="F159" s="40" t="b">
        <v>0</v>
      </c>
      <c r="G159" s="40" t="b">
        <v>0</v>
      </c>
      <c r="H159" s="40" t="s">
        <v>1602</v>
      </c>
      <c r="I159" s="40" t="b">
        <v>0</v>
      </c>
      <c r="J159" s="40">
        <v>5</v>
      </c>
      <c r="K159" s="40" t="s">
        <v>1629</v>
      </c>
      <c r="L159" s="40">
        <v>2.9119999999999999</v>
      </c>
      <c r="M159" s="40">
        <v>0.95699999999999996</v>
      </c>
      <c r="N159" s="40">
        <v>6</v>
      </c>
      <c r="O159" s="40">
        <v>4</v>
      </c>
      <c r="P159" s="40">
        <v>1</v>
      </c>
    </row>
    <row r="160" spans="1:16" x14ac:dyDescent="0.45">
      <c r="A160" s="30" t="s">
        <v>38</v>
      </c>
      <c r="B160" s="30" t="s">
        <v>514</v>
      </c>
      <c r="C160" s="30" t="s">
        <v>515</v>
      </c>
      <c r="D160" s="40">
        <v>3.03</v>
      </c>
      <c r="E160" s="40">
        <v>88</v>
      </c>
      <c r="F160" s="40" t="b">
        <v>1</v>
      </c>
      <c r="G160" s="40" t="b">
        <v>0</v>
      </c>
      <c r="H160" s="40" t="s">
        <v>1602</v>
      </c>
      <c r="I160" s="40" t="b">
        <v>1</v>
      </c>
      <c r="J160" s="40">
        <v>100</v>
      </c>
      <c r="K160" s="40">
        <v>50</v>
      </c>
      <c r="L160" s="40">
        <v>1.42</v>
      </c>
      <c r="M160" s="40">
        <v>0.94899999999999995</v>
      </c>
      <c r="N160" s="40" t="s">
        <v>1629</v>
      </c>
      <c r="O160" s="40">
        <v>1</v>
      </c>
      <c r="P160" s="40">
        <v>0</v>
      </c>
    </row>
    <row r="161" spans="1:16" x14ac:dyDescent="0.45">
      <c r="A161" s="30" t="s">
        <v>733</v>
      </c>
      <c r="B161" s="30" t="s">
        <v>734</v>
      </c>
      <c r="C161" s="30" t="s">
        <v>735</v>
      </c>
      <c r="D161" s="40">
        <v>4.7300000000000004</v>
      </c>
      <c r="E161" s="40">
        <v>71</v>
      </c>
      <c r="F161" s="40" t="b">
        <v>0</v>
      </c>
      <c r="G161" s="40" t="b">
        <v>0</v>
      </c>
      <c r="H161" s="40" t="s">
        <v>1602</v>
      </c>
      <c r="I161" s="40" t="b">
        <v>1</v>
      </c>
      <c r="J161" s="40">
        <v>96</v>
      </c>
      <c r="K161" s="40">
        <v>63</v>
      </c>
      <c r="L161" s="40">
        <v>1.44</v>
      </c>
      <c r="M161" s="40">
        <v>0.94899999999999995</v>
      </c>
      <c r="N161" s="40">
        <v>63</v>
      </c>
      <c r="O161" s="40">
        <v>1</v>
      </c>
      <c r="P161" s="40">
        <v>0</v>
      </c>
    </row>
    <row r="162" spans="1:16" x14ac:dyDescent="0.45">
      <c r="A162" s="30" t="s">
        <v>722</v>
      </c>
      <c r="B162" s="30" t="s">
        <v>724</v>
      </c>
      <c r="C162" s="30" t="s">
        <v>725</v>
      </c>
      <c r="D162" s="40">
        <v>4.76</v>
      </c>
      <c r="E162" s="40">
        <v>54</v>
      </c>
      <c r="F162" s="40" t="b">
        <v>1</v>
      </c>
      <c r="G162" s="40" t="b">
        <v>0</v>
      </c>
      <c r="H162" s="40" t="s">
        <v>1602</v>
      </c>
      <c r="I162" s="40" t="b">
        <v>1</v>
      </c>
      <c r="J162" s="40">
        <v>89</v>
      </c>
      <c r="K162" s="40">
        <v>54</v>
      </c>
      <c r="L162" s="40">
        <v>1.6619999999999999</v>
      </c>
      <c r="M162" s="40">
        <v>0.92900000000000005</v>
      </c>
      <c r="N162" s="40">
        <v>76</v>
      </c>
      <c r="O162" s="40">
        <v>1</v>
      </c>
      <c r="P162" s="40">
        <v>0</v>
      </c>
    </row>
    <row r="163" spans="1:16" x14ac:dyDescent="0.45">
      <c r="A163" s="30" t="s">
        <v>1231</v>
      </c>
      <c r="B163" s="30" t="s">
        <v>1233</v>
      </c>
      <c r="C163" s="30" t="s">
        <v>1234</v>
      </c>
      <c r="D163" s="40">
        <v>5.87</v>
      </c>
      <c r="E163" s="40">
        <v>59</v>
      </c>
      <c r="F163" s="40" t="b">
        <v>0</v>
      </c>
      <c r="G163" s="40" t="b">
        <v>0</v>
      </c>
      <c r="H163" s="40" t="s">
        <v>1602</v>
      </c>
      <c r="I163" s="40" t="b">
        <v>1</v>
      </c>
      <c r="J163" s="40">
        <v>9</v>
      </c>
      <c r="K163" s="40">
        <v>71</v>
      </c>
      <c r="L163" s="40">
        <v>2.0350000000000001</v>
      </c>
      <c r="M163" s="40">
        <v>0.84499999999999997</v>
      </c>
      <c r="N163" s="40">
        <v>26</v>
      </c>
      <c r="O163" s="40">
        <v>1</v>
      </c>
      <c r="P163" s="40">
        <v>0</v>
      </c>
    </row>
    <row r="164" spans="1:16" x14ac:dyDescent="0.45">
      <c r="A164" s="30" t="s">
        <v>95</v>
      </c>
      <c r="B164" s="30" t="s">
        <v>97</v>
      </c>
      <c r="C164" s="30" t="s">
        <v>98</v>
      </c>
      <c r="D164" s="40">
        <v>4.4400000000000004</v>
      </c>
      <c r="E164" s="40">
        <v>37</v>
      </c>
      <c r="F164" s="40" t="b">
        <v>0</v>
      </c>
      <c r="G164" s="40" t="b">
        <v>0</v>
      </c>
      <c r="H164" s="40" t="s">
        <v>1602</v>
      </c>
      <c r="I164" s="40" t="b">
        <v>1</v>
      </c>
      <c r="J164" s="40">
        <v>85</v>
      </c>
      <c r="K164" s="40">
        <v>51</v>
      </c>
      <c r="L164" s="40">
        <v>1.768</v>
      </c>
      <c r="M164" s="40">
        <v>0.80100000000000005</v>
      </c>
      <c r="N164" s="40">
        <v>51</v>
      </c>
      <c r="O164" s="40">
        <v>1</v>
      </c>
      <c r="P164" s="40">
        <v>0</v>
      </c>
    </row>
    <row r="165" spans="1:16" x14ac:dyDescent="0.45">
      <c r="A165" s="30" t="s">
        <v>489</v>
      </c>
      <c r="B165" s="30" t="s">
        <v>491</v>
      </c>
      <c r="C165" s="30" t="s">
        <v>492</v>
      </c>
      <c r="D165" s="40">
        <v>5.68</v>
      </c>
      <c r="E165" s="40">
        <v>37</v>
      </c>
      <c r="F165" s="40" t="b">
        <v>0</v>
      </c>
      <c r="G165" s="40" t="b">
        <v>0</v>
      </c>
      <c r="H165" s="40" t="s">
        <v>1602</v>
      </c>
      <c r="I165" s="40" t="b">
        <v>0</v>
      </c>
      <c r="J165" s="40">
        <v>18</v>
      </c>
      <c r="K165" s="40" t="s">
        <v>1629</v>
      </c>
      <c r="L165" s="40">
        <v>2.6880000000000002</v>
      </c>
      <c r="M165" s="40">
        <v>0.78700000000000003</v>
      </c>
      <c r="N165" s="40">
        <v>10</v>
      </c>
      <c r="O165" s="40">
        <v>4</v>
      </c>
      <c r="P165" s="40">
        <v>0</v>
      </c>
    </row>
    <row r="166" spans="1:16" x14ac:dyDescent="0.45">
      <c r="A166" s="30" t="s">
        <v>1561</v>
      </c>
      <c r="B166" s="30" t="s">
        <v>1606</v>
      </c>
      <c r="C166" s="30" t="s">
        <v>1563</v>
      </c>
      <c r="D166" s="40" t="s">
        <v>1629</v>
      </c>
      <c r="E166" s="40">
        <v>44</v>
      </c>
      <c r="F166" s="40" t="b">
        <v>0</v>
      </c>
      <c r="G166" s="40" t="b">
        <v>0</v>
      </c>
      <c r="H166" s="40" t="s">
        <v>1602</v>
      </c>
      <c r="I166" s="40" t="b">
        <v>0</v>
      </c>
      <c r="J166" s="40">
        <v>60</v>
      </c>
      <c r="K166" s="40">
        <v>64</v>
      </c>
      <c r="L166" s="40">
        <v>1.9079999999999999</v>
      </c>
      <c r="M166" s="40">
        <v>0.78200000000000003</v>
      </c>
      <c r="N166" s="40" t="s">
        <v>1629</v>
      </c>
      <c r="O166" s="40">
        <v>4</v>
      </c>
      <c r="P166" s="40">
        <v>0</v>
      </c>
    </row>
    <row r="167" spans="1:16" x14ac:dyDescent="0.45">
      <c r="A167" s="30" t="s">
        <v>101</v>
      </c>
      <c r="B167" s="30" t="s">
        <v>103</v>
      </c>
      <c r="C167" s="30" t="s">
        <v>104</v>
      </c>
      <c r="D167" s="40">
        <v>3.98</v>
      </c>
      <c r="E167" s="40">
        <v>47</v>
      </c>
      <c r="F167" s="40" t="b">
        <v>0</v>
      </c>
      <c r="G167" s="40" t="b">
        <v>0</v>
      </c>
      <c r="H167" s="40" t="s">
        <v>1602</v>
      </c>
      <c r="I167" s="40" t="b">
        <v>0</v>
      </c>
      <c r="J167" s="40">
        <v>54</v>
      </c>
      <c r="K167" s="40" t="s">
        <v>1629</v>
      </c>
      <c r="L167" s="40">
        <v>1.893</v>
      </c>
      <c r="M167" s="40">
        <v>0.72</v>
      </c>
      <c r="N167" s="40">
        <v>60</v>
      </c>
      <c r="O167" s="40">
        <v>1</v>
      </c>
      <c r="P167" s="40">
        <v>0</v>
      </c>
    </row>
    <row r="168" spans="1:16" x14ac:dyDescent="0.45">
      <c r="A168" s="30" t="s">
        <v>423</v>
      </c>
      <c r="B168" s="30" t="s">
        <v>425</v>
      </c>
      <c r="C168" s="30" t="s">
        <v>426</v>
      </c>
      <c r="D168" s="40">
        <v>3.18</v>
      </c>
      <c r="E168" s="40">
        <v>90</v>
      </c>
      <c r="F168" s="40" t="b">
        <v>1</v>
      </c>
      <c r="G168" s="40" t="b">
        <v>0</v>
      </c>
      <c r="H168" s="40" t="s">
        <v>1602</v>
      </c>
      <c r="I168" s="40" t="b">
        <v>1</v>
      </c>
      <c r="J168" s="40">
        <v>97</v>
      </c>
      <c r="K168" s="40">
        <v>39</v>
      </c>
      <c r="L168" s="40">
        <v>1.393</v>
      </c>
      <c r="M168" s="40">
        <v>0.72</v>
      </c>
      <c r="N168" s="40" t="s">
        <v>1629</v>
      </c>
      <c r="O168" s="40">
        <v>1</v>
      </c>
      <c r="P168" s="40">
        <v>0</v>
      </c>
    </row>
    <row r="169" spans="1:16" x14ac:dyDescent="0.45">
      <c r="A169" s="30" t="s">
        <v>1504</v>
      </c>
      <c r="B169" s="30" t="s">
        <v>1507</v>
      </c>
      <c r="C169" s="30" t="s">
        <v>1508</v>
      </c>
      <c r="D169" s="40">
        <v>7.55</v>
      </c>
      <c r="E169" s="40">
        <v>10</v>
      </c>
      <c r="F169" s="40" t="b">
        <v>0</v>
      </c>
      <c r="G169" s="40" t="b">
        <v>1</v>
      </c>
      <c r="H169" s="40" t="s">
        <v>1671</v>
      </c>
      <c r="I169" s="40" t="b">
        <v>0</v>
      </c>
      <c r="J169" s="40">
        <v>13</v>
      </c>
      <c r="K169" s="40">
        <v>71</v>
      </c>
      <c r="L169" s="40">
        <v>2.6920000000000002</v>
      </c>
      <c r="M169" s="40">
        <v>0.71</v>
      </c>
      <c r="N169" s="40">
        <v>0</v>
      </c>
      <c r="O169" s="40">
        <v>4</v>
      </c>
      <c r="P169" s="40">
        <v>1</v>
      </c>
    </row>
    <row r="170" spans="1:16" x14ac:dyDescent="0.45">
      <c r="A170" s="30" t="s">
        <v>120</v>
      </c>
      <c r="B170" s="30" t="s">
        <v>122</v>
      </c>
      <c r="C170" s="30" t="s">
        <v>123</v>
      </c>
      <c r="D170" s="40">
        <v>4.28</v>
      </c>
      <c r="E170" s="40">
        <v>67</v>
      </c>
      <c r="F170" s="40" t="b">
        <v>1</v>
      </c>
      <c r="G170" s="40" t="b">
        <v>0</v>
      </c>
      <c r="H170" s="40" t="s">
        <v>1602</v>
      </c>
      <c r="I170" s="40" t="b">
        <v>1</v>
      </c>
      <c r="J170" s="40">
        <v>93</v>
      </c>
      <c r="K170" s="40">
        <v>60</v>
      </c>
      <c r="L170" s="40">
        <v>1.294</v>
      </c>
      <c r="M170" s="40">
        <v>0.58199999999999996</v>
      </c>
      <c r="N170" s="40" t="s">
        <v>1629</v>
      </c>
      <c r="O170" s="40">
        <v>1</v>
      </c>
      <c r="P170" s="40">
        <v>0</v>
      </c>
    </row>
    <row r="171" spans="1:16" x14ac:dyDescent="0.45">
      <c r="A171" s="30" t="s">
        <v>776</v>
      </c>
      <c r="B171" s="30" t="s">
        <v>780</v>
      </c>
      <c r="C171" s="30" t="s">
        <v>781</v>
      </c>
      <c r="D171" s="40">
        <v>4.51</v>
      </c>
      <c r="E171" s="40">
        <v>64</v>
      </c>
      <c r="F171" s="40" t="b">
        <v>0</v>
      </c>
      <c r="G171" s="40" t="b">
        <v>0</v>
      </c>
      <c r="H171" s="40" t="s">
        <v>1602</v>
      </c>
      <c r="I171" s="40" t="b">
        <v>1</v>
      </c>
      <c r="J171" s="40">
        <v>81</v>
      </c>
      <c r="K171" s="40">
        <v>69</v>
      </c>
      <c r="L171" s="40">
        <v>1.736</v>
      </c>
      <c r="M171" s="40">
        <v>0.58199999999999996</v>
      </c>
      <c r="N171" s="40">
        <v>71</v>
      </c>
      <c r="O171" s="40">
        <v>1</v>
      </c>
      <c r="P171" s="40">
        <v>0</v>
      </c>
    </row>
    <row r="172" spans="1:16" x14ac:dyDescent="0.45">
      <c r="A172" s="30" t="s">
        <v>925</v>
      </c>
      <c r="B172" s="30" t="s">
        <v>927</v>
      </c>
      <c r="C172" s="30" t="s">
        <v>928</v>
      </c>
      <c r="D172" s="40">
        <v>5.52</v>
      </c>
      <c r="E172" s="40">
        <v>26</v>
      </c>
      <c r="F172" s="40" t="b">
        <v>0</v>
      </c>
      <c r="G172" s="40" t="b">
        <v>0</v>
      </c>
      <c r="H172" s="40" t="s">
        <v>1602</v>
      </c>
      <c r="I172" s="40" t="b">
        <v>1</v>
      </c>
      <c r="J172" s="40">
        <v>59</v>
      </c>
      <c r="K172" s="40">
        <v>53</v>
      </c>
      <c r="L172" s="40">
        <v>2.6360000000000001</v>
      </c>
      <c r="M172" s="40">
        <v>0.58199999999999996</v>
      </c>
      <c r="N172" s="40">
        <v>80</v>
      </c>
      <c r="O172" s="40">
        <v>1</v>
      </c>
      <c r="P172" s="40">
        <v>0</v>
      </c>
    </row>
    <row r="173" spans="1:16" x14ac:dyDescent="0.45">
      <c r="A173" s="30" t="s">
        <v>1243</v>
      </c>
      <c r="B173" s="30" t="s">
        <v>1245</v>
      </c>
      <c r="C173" s="30" t="s">
        <v>1246</v>
      </c>
      <c r="D173" s="40">
        <v>5.21</v>
      </c>
      <c r="E173" s="40">
        <v>35</v>
      </c>
      <c r="F173" s="40" t="b">
        <v>0</v>
      </c>
      <c r="G173" s="40" t="b">
        <v>0</v>
      </c>
      <c r="H173" s="40" t="s">
        <v>1602</v>
      </c>
      <c r="I173" s="40" t="b">
        <v>0</v>
      </c>
      <c r="J173" s="40">
        <v>56</v>
      </c>
      <c r="K173" s="40">
        <v>66</v>
      </c>
      <c r="L173" s="40">
        <v>1.9139999999999999</v>
      </c>
      <c r="M173" s="40">
        <v>0.58199999999999996</v>
      </c>
      <c r="N173" s="40">
        <v>51</v>
      </c>
      <c r="O173" s="40">
        <v>1</v>
      </c>
      <c r="P173" s="40">
        <v>0</v>
      </c>
    </row>
    <row r="174" spans="1:16" x14ac:dyDescent="0.45">
      <c r="A174" s="30" t="s">
        <v>273</v>
      </c>
      <c r="B174" s="30" t="s">
        <v>275</v>
      </c>
      <c r="C174" s="30" t="s">
        <v>276</v>
      </c>
      <c r="D174" s="40">
        <v>6.72</v>
      </c>
      <c r="E174" s="40">
        <v>21</v>
      </c>
      <c r="F174" s="40" t="b">
        <v>0</v>
      </c>
      <c r="G174" s="40" t="b">
        <v>0</v>
      </c>
      <c r="H174" s="40" t="s">
        <v>1602</v>
      </c>
      <c r="I174" s="40" t="b">
        <v>0</v>
      </c>
      <c r="J174" s="40">
        <v>23</v>
      </c>
      <c r="K174" s="40" t="s">
        <v>1629</v>
      </c>
      <c r="L174" s="40">
        <v>2.0190000000000001</v>
      </c>
      <c r="M174" s="40">
        <v>0.42299999999999999</v>
      </c>
      <c r="N174" s="40">
        <v>43</v>
      </c>
      <c r="O174" s="40">
        <v>4</v>
      </c>
      <c r="P174" s="40">
        <v>0</v>
      </c>
    </row>
    <row r="175" spans="1:16" x14ac:dyDescent="0.45">
      <c r="A175" s="30" t="s">
        <v>805</v>
      </c>
      <c r="B175" s="30" t="s">
        <v>807</v>
      </c>
      <c r="C175" s="30" t="s">
        <v>808</v>
      </c>
      <c r="D175" s="40">
        <v>4.01</v>
      </c>
      <c r="E175" s="40">
        <v>59</v>
      </c>
      <c r="F175" s="40" t="b">
        <v>1</v>
      </c>
      <c r="G175" s="40" t="b">
        <v>0</v>
      </c>
      <c r="H175" s="40" t="s">
        <v>1602</v>
      </c>
      <c r="I175" s="40" t="b">
        <v>0</v>
      </c>
      <c r="J175" s="40">
        <v>89</v>
      </c>
      <c r="K175" s="40">
        <v>51</v>
      </c>
      <c r="L175" s="40">
        <v>1.5580000000000001</v>
      </c>
      <c r="M175" s="40">
        <v>0.42299999999999999</v>
      </c>
      <c r="N175" s="40" t="s">
        <v>1629</v>
      </c>
      <c r="O175" s="40">
        <v>1</v>
      </c>
      <c r="P175" s="40">
        <v>0</v>
      </c>
    </row>
    <row r="176" spans="1:16" x14ac:dyDescent="0.45">
      <c r="A176" s="30" t="s">
        <v>841</v>
      </c>
      <c r="B176" s="30" t="s">
        <v>843</v>
      </c>
      <c r="C176" s="30" t="s">
        <v>844</v>
      </c>
      <c r="D176" s="40">
        <v>4.03</v>
      </c>
      <c r="E176" s="40">
        <v>63</v>
      </c>
      <c r="F176" s="40" t="b">
        <v>1</v>
      </c>
      <c r="G176" s="40" t="b">
        <v>0</v>
      </c>
      <c r="H176" s="40" t="s">
        <v>1602</v>
      </c>
      <c r="I176" s="40" t="b">
        <v>0</v>
      </c>
      <c r="J176" s="40">
        <v>89</v>
      </c>
      <c r="K176" s="40">
        <v>53</v>
      </c>
      <c r="L176" s="40">
        <v>1.5580000000000001</v>
      </c>
      <c r="M176" s="40">
        <v>0.42299999999999999</v>
      </c>
      <c r="N176" s="40" t="s">
        <v>1629</v>
      </c>
      <c r="O176" s="40">
        <v>1</v>
      </c>
      <c r="P176" s="40">
        <v>0</v>
      </c>
    </row>
    <row r="177" spans="1:16" x14ac:dyDescent="0.45">
      <c r="A177" s="30" t="s">
        <v>408</v>
      </c>
      <c r="B177" s="30" t="s">
        <v>412</v>
      </c>
      <c r="C177" s="30" t="s">
        <v>413</v>
      </c>
      <c r="D177" s="40">
        <v>4.7699999999999996</v>
      </c>
      <c r="E177" s="40">
        <v>56</v>
      </c>
      <c r="F177" s="40" t="b">
        <v>1</v>
      </c>
      <c r="G177" s="40" t="b">
        <v>0</v>
      </c>
      <c r="H177" s="40" t="s">
        <v>1602</v>
      </c>
      <c r="I177" s="40" t="b">
        <v>0</v>
      </c>
      <c r="J177" s="40">
        <v>91</v>
      </c>
      <c r="K177" s="40">
        <v>64</v>
      </c>
      <c r="L177" s="40">
        <v>1.9330000000000001</v>
      </c>
      <c r="M177" s="40">
        <v>0.34699999999999998</v>
      </c>
      <c r="N177" s="40" t="s">
        <v>1629</v>
      </c>
      <c r="O177" s="40">
        <v>1</v>
      </c>
      <c r="P177" s="40">
        <v>0</v>
      </c>
    </row>
    <row r="178" spans="1:16" x14ac:dyDescent="0.45">
      <c r="A178" s="30" t="s">
        <v>126</v>
      </c>
      <c r="B178" s="30" t="s">
        <v>128</v>
      </c>
      <c r="C178" s="30" t="s">
        <v>129</v>
      </c>
      <c r="D178" s="40">
        <v>5.46</v>
      </c>
      <c r="E178" s="40">
        <v>22</v>
      </c>
      <c r="F178" s="40" t="b">
        <v>0</v>
      </c>
      <c r="G178" s="40" t="b">
        <v>0</v>
      </c>
      <c r="H178" s="40" t="s">
        <v>1602</v>
      </c>
      <c r="I178" s="40" t="b">
        <v>0</v>
      </c>
      <c r="J178" s="40">
        <v>7</v>
      </c>
      <c r="K178" s="40" t="s">
        <v>1629</v>
      </c>
      <c r="L178" s="40">
        <v>2.0670000000000002</v>
      </c>
      <c r="M178" s="40">
        <v>0.23300000000000001</v>
      </c>
      <c r="N178" s="40">
        <v>67</v>
      </c>
      <c r="O178" s="40">
        <v>4</v>
      </c>
      <c r="P178" s="40">
        <v>0</v>
      </c>
    </row>
    <row r="179" spans="1:16" x14ac:dyDescent="0.45">
      <c r="A179" s="30" t="s">
        <v>156</v>
      </c>
      <c r="B179" s="30" t="s">
        <v>158</v>
      </c>
      <c r="C179" s="30" t="s">
        <v>159</v>
      </c>
      <c r="D179" s="40">
        <v>5.7</v>
      </c>
      <c r="E179" s="40">
        <v>33</v>
      </c>
      <c r="F179" s="40" t="b">
        <v>0</v>
      </c>
      <c r="G179" s="40" t="b">
        <v>0</v>
      </c>
      <c r="H179" s="40" t="s">
        <v>1602</v>
      </c>
      <c r="I179" s="40" t="b">
        <v>0</v>
      </c>
      <c r="J179" s="40">
        <v>7</v>
      </c>
      <c r="K179" s="40" t="s">
        <v>1629</v>
      </c>
      <c r="L179" s="40">
        <v>2.2669999999999999</v>
      </c>
      <c r="M179" s="40">
        <v>0.23300000000000001</v>
      </c>
      <c r="N179" s="40" t="s">
        <v>1629</v>
      </c>
      <c r="O179" s="40">
        <v>4</v>
      </c>
      <c r="P179" s="40">
        <v>1</v>
      </c>
    </row>
    <row r="180" spans="1:16" x14ac:dyDescent="0.45">
      <c r="A180" s="30" t="s">
        <v>705</v>
      </c>
      <c r="B180" s="30" t="s">
        <v>706</v>
      </c>
      <c r="C180" s="30" t="s">
        <v>707</v>
      </c>
      <c r="D180" s="40">
        <v>4.4000000000000004</v>
      </c>
      <c r="E180" s="40">
        <v>77</v>
      </c>
      <c r="F180" s="40" t="b">
        <v>1</v>
      </c>
      <c r="G180" s="40" t="b">
        <v>0</v>
      </c>
      <c r="H180" s="40" t="s">
        <v>1602</v>
      </c>
      <c r="I180" s="40" t="b">
        <v>1</v>
      </c>
      <c r="J180" s="40">
        <v>97</v>
      </c>
      <c r="K180" s="40">
        <v>57</v>
      </c>
      <c r="L180" s="40">
        <v>1.26</v>
      </c>
      <c r="M180" s="40">
        <v>0.23300000000000001</v>
      </c>
      <c r="N180" s="40" t="s">
        <v>1629</v>
      </c>
      <c r="O180" s="40">
        <v>1</v>
      </c>
      <c r="P180" s="40">
        <v>0</v>
      </c>
    </row>
    <row r="181" spans="1:16" x14ac:dyDescent="0.45">
      <c r="A181" s="30" t="s">
        <v>1490</v>
      </c>
      <c r="B181" s="30" t="s">
        <v>1492</v>
      </c>
      <c r="C181" s="30" t="s">
        <v>1493</v>
      </c>
      <c r="D181" s="40">
        <v>5.27</v>
      </c>
      <c r="E181" s="40">
        <v>32</v>
      </c>
      <c r="F181" s="40" t="b">
        <v>0</v>
      </c>
      <c r="G181" s="40" t="b">
        <v>0</v>
      </c>
      <c r="H181" s="40" t="s">
        <v>1602</v>
      </c>
      <c r="I181" s="40" t="b">
        <v>0</v>
      </c>
      <c r="J181" s="40">
        <v>12</v>
      </c>
      <c r="K181" s="40" t="s">
        <v>1629</v>
      </c>
      <c r="L181" s="40">
        <v>1.9259999999999999</v>
      </c>
      <c r="M181" s="40">
        <v>0.23300000000000001</v>
      </c>
      <c r="N181" s="40" t="s">
        <v>1629</v>
      </c>
      <c r="O181" s="40">
        <v>4</v>
      </c>
      <c r="P181" s="40">
        <v>0</v>
      </c>
    </row>
    <row r="182" spans="1:16" x14ac:dyDescent="0.45">
      <c r="A182" s="30" t="s">
        <v>368</v>
      </c>
      <c r="B182" s="30" t="s">
        <v>1007</v>
      </c>
      <c r="C182" s="30" t="s">
        <v>1008</v>
      </c>
      <c r="D182" s="40">
        <v>3.76</v>
      </c>
      <c r="E182" s="40">
        <v>83</v>
      </c>
      <c r="F182" s="40" t="b">
        <v>0</v>
      </c>
      <c r="G182" s="40" t="b">
        <v>0</v>
      </c>
      <c r="H182" s="40" t="s">
        <v>1602</v>
      </c>
      <c r="I182" s="40" t="b">
        <v>1</v>
      </c>
      <c r="J182" s="40">
        <v>99</v>
      </c>
      <c r="K182" s="40">
        <v>66</v>
      </c>
      <c r="L182" s="40">
        <v>1.282</v>
      </c>
      <c r="M182" s="40">
        <v>0.217</v>
      </c>
      <c r="N182" s="40">
        <v>87</v>
      </c>
      <c r="O182" s="40">
        <v>1</v>
      </c>
      <c r="P182" s="40">
        <v>0</v>
      </c>
    </row>
    <row r="183" spans="1:16" x14ac:dyDescent="0.45">
      <c r="A183" s="30" t="s">
        <v>674</v>
      </c>
      <c r="B183" s="30" t="s">
        <v>675</v>
      </c>
      <c r="C183" s="30" t="s">
        <v>676</v>
      </c>
      <c r="D183" s="40">
        <v>3.04</v>
      </c>
      <c r="E183" s="40">
        <v>77</v>
      </c>
      <c r="F183" s="40" t="b">
        <v>1</v>
      </c>
      <c r="G183" s="40" t="b">
        <v>0</v>
      </c>
      <c r="H183" s="40" t="s">
        <v>1602</v>
      </c>
      <c r="I183" s="40" t="b">
        <v>1</v>
      </c>
      <c r="J183" s="40">
        <v>95</v>
      </c>
      <c r="K183" s="40">
        <v>44</v>
      </c>
      <c r="L183" s="40">
        <v>1.095</v>
      </c>
      <c r="M183" s="40">
        <v>0.123</v>
      </c>
      <c r="N183" s="40" t="s">
        <v>1629</v>
      </c>
      <c r="O183" s="40">
        <v>1</v>
      </c>
      <c r="P183" s="40">
        <v>0</v>
      </c>
    </row>
    <row r="184" spans="1:16" x14ac:dyDescent="0.45">
      <c r="A184" s="30" t="s">
        <v>483</v>
      </c>
      <c r="B184" s="30" t="s">
        <v>485</v>
      </c>
      <c r="C184" s="30" t="s">
        <v>486</v>
      </c>
      <c r="D184" s="40">
        <v>6.51</v>
      </c>
      <c r="E184" s="40">
        <v>27</v>
      </c>
      <c r="F184" s="40" t="b">
        <v>0</v>
      </c>
      <c r="G184" s="40" t="b">
        <v>0</v>
      </c>
      <c r="H184" s="40" t="s">
        <v>1602</v>
      </c>
      <c r="I184" s="40" t="b">
        <v>0</v>
      </c>
      <c r="J184" s="40">
        <v>17</v>
      </c>
      <c r="K184" s="40" t="s">
        <v>1629</v>
      </c>
      <c r="L184" s="40">
        <v>2.0939999999999999</v>
      </c>
      <c r="M184" s="40">
        <v>8.6999999999999994E-2</v>
      </c>
      <c r="N184" s="40">
        <v>30</v>
      </c>
      <c r="O184" s="40">
        <v>2</v>
      </c>
      <c r="P184" s="40">
        <v>0</v>
      </c>
    </row>
    <row r="185" spans="1:16" x14ac:dyDescent="0.45">
      <c r="A185" s="30" t="s">
        <v>1097</v>
      </c>
      <c r="B185" s="30" t="s">
        <v>1099</v>
      </c>
      <c r="C185" s="30" t="s">
        <v>1100</v>
      </c>
      <c r="D185" s="40">
        <v>4.91</v>
      </c>
      <c r="E185" s="40">
        <v>24</v>
      </c>
      <c r="F185" s="40" t="b">
        <v>0</v>
      </c>
      <c r="G185" s="40" t="b">
        <v>0</v>
      </c>
      <c r="H185" s="40" t="s">
        <v>1602</v>
      </c>
      <c r="I185" s="40" t="b">
        <v>0</v>
      </c>
      <c r="J185" s="40">
        <v>63</v>
      </c>
      <c r="K185" s="40">
        <v>59</v>
      </c>
      <c r="L185" s="40">
        <v>1.9810000000000001</v>
      </c>
      <c r="M185" s="40">
        <v>7.2999999999999995E-2</v>
      </c>
      <c r="N185" s="40">
        <v>48</v>
      </c>
      <c r="O185" s="40">
        <v>4</v>
      </c>
      <c r="P185" s="40">
        <v>0</v>
      </c>
    </row>
    <row r="186" spans="1:16" x14ac:dyDescent="0.45">
      <c r="A186" s="30" t="s">
        <v>139</v>
      </c>
      <c r="B186" s="30" t="s">
        <v>141</v>
      </c>
      <c r="C186" s="30" t="s">
        <v>142</v>
      </c>
      <c r="D186" s="40">
        <v>5.16</v>
      </c>
      <c r="E186" s="40">
        <v>53</v>
      </c>
      <c r="F186" s="40" t="b">
        <v>0</v>
      </c>
      <c r="G186" s="40" t="b">
        <v>0</v>
      </c>
      <c r="H186" s="40" t="s">
        <v>1602</v>
      </c>
      <c r="I186" s="40" t="b">
        <v>0</v>
      </c>
      <c r="J186" s="40">
        <v>12</v>
      </c>
      <c r="K186" s="40">
        <v>69</v>
      </c>
      <c r="L186" s="40">
        <v>2.0990000000000002</v>
      </c>
      <c r="M186" s="40">
        <v>5.8999999999999997E-2</v>
      </c>
      <c r="N186" s="40" t="s">
        <v>1629</v>
      </c>
      <c r="O186" s="40">
        <v>1</v>
      </c>
      <c r="P186" s="40">
        <v>0</v>
      </c>
    </row>
    <row r="187" spans="1:16" x14ac:dyDescent="0.45">
      <c r="A187" s="30" t="s">
        <v>1484</v>
      </c>
      <c r="B187" s="30" t="s">
        <v>1486</v>
      </c>
      <c r="C187" s="30" t="s">
        <v>1487</v>
      </c>
      <c r="D187" s="40">
        <v>4.2300000000000004</v>
      </c>
      <c r="E187" s="40">
        <v>76</v>
      </c>
      <c r="F187" s="40" t="b">
        <v>0</v>
      </c>
      <c r="G187" s="40" t="b">
        <v>0</v>
      </c>
      <c r="H187" s="40" t="s">
        <v>1602</v>
      </c>
      <c r="I187" s="40" t="b">
        <v>0</v>
      </c>
      <c r="J187" s="40">
        <v>96</v>
      </c>
      <c r="K187" s="40">
        <v>63</v>
      </c>
      <c r="L187" s="40">
        <v>1.784</v>
      </c>
      <c r="M187" s="40">
        <v>5.8999999999999997E-2</v>
      </c>
      <c r="N187" s="40" t="s">
        <v>1629</v>
      </c>
      <c r="O187" s="40">
        <v>1</v>
      </c>
      <c r="P187" s="40">
        <v>0</v>
      </c>
    </row>
    <row r="188" spans="1:16" x14ac:dyDescent="0.45">
      <c r="A188" s="30" t="s">
        <v>43</v>
      </c>
      <c r="B188" s="30" t="s">
        <v>46</v>
      </c>
      <c r="C188" s="30" t="s">
        <v>47</v>
      </c>
      <c r="D188" s="40">
        <v>4.3600000000000003</v>
      </c>
      <c r="E188" s="40">
        <v>42</v>
      </c>
      <c r="F188" s="40" t="b">
        <v>0</v>
      </c>
      <c r="G188" s="40" t="b">
        <v>0</v>
      </c>
      <c r="H188" s="40" t="s">
        <v>1602</v>
      </c>
      <c r="I188" s="40" t="b">
        <v>0</v>
      </c>
      <c r="J188" s="40">
        <v>68</v>
      </c>
      <c r="K188" s="40">
        <v>53</v>
      </c>
      <c r="L188" s="40">
        <v>1.8120000000000001</v>
      </c>
      <c r="M188" s="40">
        <v>0</v>
      </c>
      <c r="N188" s="40">
        <v>57</v>
      </c>
      <c r="O188" s="40">
        <v>1</v>
      </c>
      <c r="P188" s="40">
        <v>0</v>
      </c>
    </row>
    <row r="189" spans="1:16" x14ac:dyDescent="0.45">
      <c r="A189" s="30" t="s">
        <v>184</v>
      </c>
      <c r="B189" s="30" t="s">
        <v>186</v>
      </c>
      <c r="C189" s="30" t="s">
        <v>187</v>
      </c>
      <c r="D189" s="40">
        <v>5.49</v>
      </c>
      <c r="E189" s="40">
        <v>72</v>
      </c>
      <c r="F189" s="40" t="b">
        <v>0</v>
      </c>
      <c r="G189" s="40" t="b">
        <v>0</v>
      </c>
      <c r="H189" s="40" t="s">
        <v>1602</v>
      </c>
      <c r="I189" s="40" t="b">
        <v>0</v>
      </c>
      <c r="J189" s="40">
        <v>68</v>
      </c>
      <c r="K189" s="40" t="s">
        <v>1629</v>
      </c>
      <c r="L189" s="40">
        <v>1.536</v>
      </c>
      <c r="M189" s="40">
        <v>0</v>
      </c>
      <c r="N189" s="40" t="s">
        <v>1629</v>
      </c>
      <c r="O189" s="40">
        <v>4</v>
      </c>
      <c r="P189" s="40">
        <v>0</v>
      </c>
    </row>
    <row r="190" spans="1:16" x14ac:dyDescent="0.45">
      <c r="A190" s="30" t="s">
        <v>190</v>
      </c>
      <c r="B190" s="30" t="s">
        <v>193</v>
      </c>
      <c r="C190" s="30" t="s">
        <v>194</v>
      </c>
      <c r="D190" s="40">
        <v>5.58</v>
      </c>
      <c r="E190" s="40">
        <v>28</v>
      </c>
      <c r="F190" s="40" t="b">
        <v>0</v>
      </c>
      <c r="G190" s="40" t="b">
        <v>0</v>
      </c>
      <c r="H190" s="40" t="s">
        <v>1602</v>
      </c>
      <c r="I190" s="40" t="b">
        <v>0</v>
      </c>
      <c r="J190" s="40">
        <v>65</v>
      </c>
      <c r="K190" s="40">
        <v>77</v>
      </c>
      <c r="L190" s="40">
        <v>2.0049999999999999</v>
      </c>
      <c r="M190" s="40">
        <v>0</v>
      </c>
      <c r="N190" s="40">
        <v>11</v>
      </c>
      <c r="O190" s="40">
        <v>4</v>
      </c>
      <c r="P190" s="40">
        <v>0</v>
      </c>
    </row>
    <row r="191" spans="1:16" x14ac:dyDescent="0.45">
      <c r="A191" s="30" t="s">
        <v>208</v>
      </c>
      <c r="B191" s="30" t="s">
        <v>210</v>
      </c>
      <c r="C191" s="30" t="s">
        <v>211</v>
      </c>
      <c r="D191" s="40">
        <v>4.12</v>
      </c>
      <c r="E191" s="40">
        <v>57</v>
      </c>
      <c r="F191" s="40" t="b">
        <v>0</v>
      </c>
      <c r="G191" s="40" t="b">
        <v>0</v>
      </c>
      <c r="H191" s="40" t="s">
        <v>1602</v>
      </c>
      <c r="I191" s="40" t="b">
        <v>0</v>
      </c>
      <c r="J191" s="40">
        <v>75</v>
      </c>
      <c r="K191" s="40">
        <v>56</v>
      </c>
      <c r="L191" s="40">
        <v>1.7430000000000001</v>
      </c>
      <c r="M191" s="40">
        <v>0</v>
      </c>
      <c r="N191" s="40">
        <v>39</v>
      </c>
      <c r="O191" s="40">
        <v>1</v>
      </c>
      <c r="P191" s="40">
        <v>0</v>
      </c>
    </row>
    <row r="192" spans="1:16" x14ac:dyDescent="0.45">
      <c r="A192" s="30" t="s">
        <v>243</v>
      </c>
      <c r="B192" s="30" t="s">
        <v>245</v>
      </c>
      <c r="C192" s="30" t="s">
        <v>246</v>
      </c>
      <c r="D192" s="40">
        <v>5</v>
      </c>
      <c r="E192" s="40">
        <v>43</v>
      </c>
      <c r="F192" s="40" t="b">
        <v>1</v>
      </c>
      <c r="G192" s="40" t="b">
        <v>0</v>
      </c>
      <c r="H192" s="40" t="s">
        <v>1671</v>
      </c>
      <c r="I192" s="40" t="b">
        <v>0</v>
      </c>
      <c r="J192" s="40">
        <v>77</v>
      </c>
      <c r="K192" s="40">
        <v>50</v>
      </c>
      <c r="L192" s="40">
        <v>1.61</v>
      </c>
      <c r="M192" s="40">
        <v>0</v>
      </c>
      <c r="N192" s="40">
        <v>79</v>
      </c>
      <c r="O192" s="40">
        <v>1</v>
      </c>
      <c r="P192" s="40">
        <v>0</v>
      </c>
    </row>
    <row r="193" spans="1:16" x14ac:dyDescent="0.45">
      <c r="A193" s="30" t="s">
        <v>357</v>
      </c>
      <c r="B193" s="30" t="s">
        <v>362</v>
      </c>
      <c r="C193" s="30" t="s">
        <v>363</v>
      </c>
      <c r="D193" s="40">
        <v>7.27</v>
      </c>
      <c r="E193" s="40">
        <v>23</v>
      </c>
      <c r="F193" s="40" t="b">
        <v>0</v>
      </c>
      <c r="G193" s="40" t="b">
        <v>0</v>
      </c>
      <c r="H193" s="40" t="s">
        <v>1602</v>
      </c>
      <c r="I193" s="40" t="b">
        <v>0</v>
      </c>
      <c r="J193" s="40">
        <v>17</v>
      </c>
      <c r="K193" s="40" t="s">
        <v>1629</v>
      </c>
      <c r="L193" s="40">
        <v>2.1320000000000001</v>
      </c>
      <c r="M193" s="40">
        <v>0</v>
      </c>
      <c r="N193" s="40" t="s">
        <v>1629</v>
      </c>
      <c r="O193" s="40">
        <v>4</v>
      </c>
      <c r="P193" s="40">
        <v>0</v>
      </c>
    </row>
    <row r="194" spans="1:16" x14ac:dyDescent="0.45">
      <c r="A194" s="30" t="s">
        <v>373</v>
      </c>
      <c r="B194" s="30" t="s">
        <v>375</v>
      </c>
      <c r="C194" s="30" t="s">
        <v>376</v>
      </c>
      <c r="D194" s="40">
        <v>4.97</v>
      </c>
      <c r="E194" s="40">
        <v>58</v>
      </c>
      <c r="F194" s="40" t="b">
        <v>0</v>
      </c>
      <c r="G194" s="40" t="b">
        <v>0</v>
      </c>
      <c r="H194" s="40" t="s">
        <v>1602</v>
      </c>
      <c r="I194" s="40" t="b">
        <v>0</v>
      </c>
      <c r="J194" s="40">
        <v>91</v>
      </c>
      <c r="K194" s="40">
        <v>64</v>
      </c>
      <c r="L194" s="40">
        <v>1.843</v>
      </c>
      <c r="M194" s="40">
        <v>0</v>
      </c>
      <c r="N194" s="40">
        <v>61</v>
      </c>
      <c r="O194" s="40">
        <v>1</v>
      </c>
      <c r="P194" s="40">
        <v>0</v>
      </c>
    </row>
    <row r="195" spans="1:16" x14ac:dyDescent="0.45">
      <c r="A195" s="30" t="s">
        <v>389</v>
      </c>
      <c r="B195" s="30" t="s">
        <v>391</v>
      </c>
      <c r="C195" s="30" t="s">
        <v>392</v>
      </c>
      <c r="D195" s="40">
        <v>4.18</v>
      </c>
      <c r="E195" s="40">
        <v>47</v>
      </c>
      <c r="F195" s="40" t="b">
        <v>1</v>
      </c>
      <c r="G195" s="40" t="b">
        <v>0</v>
      </c>
      <c r="H195" s="40" t="s">
        <v>1671</v>
      </c>
      <c r="I195" s="40" t="b">
        <v>0</v>
      </c>
      <c r="J195" s="40">
        <v>82</v>
      </c>
      <c r="K195" s="40">
        <v>49</v>
      </c>
      <c r="L195" s="40">
        <v>1.5189999999999999</v>
      </c>
      <c r="M195" s="40">
        <v>0</v>
      </c>
      <c r="N195" s="40">
        <v>67</v>
      </c>
      <c r="O195" s="40">
        <v>1</v>
      </c>
      <c r="P195" s="40">
        <v>0</v>
      </c>
    </row>
    <row r="196" spans="1:16" x14ac:dyDescent="0.45">
      <c r="A196" s="30" t="s">
        <v>395</v>
      </c>
      <c r="B196" s="30" t="s">
        <v>397</v>
      </c>
      <c r="C196" s="30" t="s">
        <v>398</v>
      </c>
      <c r="D196" s="40">
        <v>5.16</v>
      </c>
      <c r="E196" s="40">
        <v>41</v>
      </c>
      <c r="F196" s="40" t="b">
        <v>0</v>
      </c>
      <c r="G196" s="40" t="b">
        <v>0</v>
      </c>
      <c r="H196" s="40" t="s">
        <v>1602</v>
      </c>
      <c r="I196" s="40" t="b">
        <v>0</v>
      </c>
      <c r="J196" s="40">
        <v>10</v>
      </c>
      <c r="K196" s="40" t="s">
        <v>1629</v>
      </c>
      <c r="L196" s="40">
        <v>2.1230000000000002</v>
      </c>
      <c r="M196" s="40">
        <v>0</v>
      </c>
      <c r="N196" s="40" t="s">
        <v>1629</v>
      </c>
      <c r="O196" s="40">
        <v>4</v>
      </c>
      <c r="P196" s="40">
        <v>0</v>
      </c>
    </row>
    <row r="197" spans="1:16" x14ac:dyDescent="0.45">
      <c r="A197" s="30" t="s">
        <v>441</v>
      </c>
      <c r="B197" s="30" t="s">
        <v>443</v>
      </c>
      <c r="C197" s="30" t="s">
        <v>444</v>
      </c>
      <c r="D197" s="40">
        <v>5.08</v>
      </c>
      <c r="E197" s="40">
        <v>36</v>
      </c>
      <c r="F197" s="40" t="b">
        <v>0</v>
      </c>
      <c r="G197" s="40" t="b">
        <v>0</v>
      </c>
      <c r="H197" s="40" t="s">
        <v>1602</v>
      </c>
      <c r="I197" s="40" t="b">
        <v>0</v>
      </c>
      <c r="J197" s="40">
        <v>68</v>
      </c>
      <c r="K197" s="40">
        <v>62</v>
      </c>
      <c r="L197" s="40">
        <v>1.996</v>
      </c>
      <c r="M197" s="40">
        <v>0</v>
      </c>
      <c r="N197" s="40">
        <v>77</v>
      </c>
      <c r="O197" s="40">
        <v>4</v>
      </c>
      <c r="P197" s="40">
        <v>0</v>
      </c>
    </row>
    <row r="198" spans="1:16" x14ac:dyDescent="0.45">
      <c r="A198" s="30" t="s">
        <v>459</v>
      </c>
      <c r="B198" s="30" t="s">
        <v>461</v>
      </c>
      <c r="C198" s="30" t="s">
        <v>462</v>
      </c>
      <c r="D198" s="40">
        <v>5.65</v>
      </c>
      <c r="E198" s="40">
        <v>30</v>
      </c>
      <c r="F198" s="40" t="b">
        <v>0</v>
      </c>
      <c r="G198" s="40" t="b">
        <v>0</v>
      </c>
      <c r="H198" s="40" t="s">
        <v>1602</v>
      </c>
      <c r="I198" s="40" t="b">
        <v>0</v>
      </c>
      <c r="J198" s="40">
        <v>47</v>
      </c>
      <c r="K198" s="40">
        <v>65</v>
      </c>
      <c r="L198" s="40">
        <v>2.1360000000000001</v>
      </c>
      <c r="M198" s="40">
        <v>0</v>
      </c>
      <c r="N198" s="40">
        <v>24</v>
      </c>
      <c r="O198" s="40">
        <v>4</v>
      </c>
      <c r="P198" s="40">
        <v>0</v>
      </c>
    </row>
    <row r="199" spans="1:16" x14ac:dyDescent="0.45">
      <c r="A199" s="30" t="s">
        <v>465</v>
      </c>
      <c r="B199" s="30" t="s">
        <v>467</v>
      </c>
      <c r="C199" s="30" t="s">
        <v>468</v>
      </c>
      <c r="D199" s="40">
        <v>7.55</v>
      </c>
      <c r="E199" s="40">
        <v>13</v>
      </c>
      <c r="F199" s="40" t="b">
        <v>0</v>
      </c>
      <c r="G199" s="40" t="b">
        <v>0</v>
      </c>
      <c r="H199" s="40" t="s">
        <v>1602</v>
      </c>
      <c r="I199" s="40" t="b">
        <v>0</v>
      </c>
      <c r="J199" s="40">
        <v>5</v>
      </c>
      <c r="K199" s="40" t="s">
        <v>1629</v>
      </c>
      <c r="L199" s="40">
        <v>2.004</v>
      </c>
      <c r="M199" s="40">
        <v>0</v>
      </c>
      <c r="N199" s="40">
        <v>4</v>
      </c>
      <c r="O199" s="40">
        <v>4</v>
      </c>
      <c r="P199" s="40">
        <v>0</v>
      </c>
    </row>
    <row r="200" spans="1:16" x14ac:dyDescent="0.45">
      <c r="A200" s="30" t="s">
        <v>471</v>
      </c>
      <c r="B200" s="30" t="s">
        <v>473</v>
      </c>
      <c r="C200" s="30" t="s">
        <v>474</v>
      </c>
      <c r="D200" s="40" t="s">
        <v>1629</v>
      </c>
      <c r="E200" s="40">
        <v>13</v>
      </c>
      <c r="F200" s="40" t="b">
        <v>0</v>
      </c>
      <c r="G200" s="40" t="b">
        <v>0</v>
      </c>
      <c r="H200" s="40" t="s">
        <v>1602</v>
      </c>
      <c r="I200" s="40" t="b">
        <v>0</v>
      </c>
      <c r="J200" s="40">
        <v>3</v>
      </c>
      <c r="K200" s="40" t="s">
        <v>1629</v>
      </c>
      <c r="L200" s="40">
        <v>2.5419999999999998</v>
      </c>
      <c r="M200" s="40">
        <v>0</v>
      </c>
      <c r="N200" s="40" t="s">
        <v>1629</v>
      </c>
      <c r="O200" s="40">
        <v>4</v>
      </c>
      <c r="P200" s="40">
        <v>0</v>
      </c>
    </row>
    <row r="201" spans="1:16" x14ac:dyDescent="0.45">
      <c r="A201" s="30" t="s">
        <v>477</v>
      </c>
      <c r="B201" s="30" t="s">
        <v>479</v>
      </c>
      <c r="C201" s="30" t="s">
        <v>480</v>
      </c>
      <c r="D201" s="40">
        <v>3.25</v>
      </c>
      <c r="E201" s="40">
        <v>76</v>
      </c>
      <c r="F201" s="40" t="b">
        <v>1</v>
      </c>
      <c r="G201" s="40" t="b">
        <v>0</v>
      </c>
      <c r="H201" s="40" t="s">
        <v>1602</v>
      </c>
      <c r="I201" s="40" t="b">
        <v>0</v>
      </c>
      <c r="J201" s="40">
        <v>96</v>
      </c>
      <c r="K201" s="40">
        <v>46</v>
      </c>
      <c r="L201" s="40">
        <v>1.5589999999999999</v>
      </c>
      <c r="M201" s="40">
        <v>0</v>
      </c>
      <c r="N201" s="40" t="s">
        <v>1629</v>
      </c>
      <c r="O201" s="40">
        <v>1</v>
      </c>
      <c r="P201" s="40">
        <v>0</v>
      </c>
    </row>
    <row r="202" spans="1:16" x14ac:dyDescent="0.45">
      <c r="A202" s="30" t="s">
        <v>542</v>
      </c>
      <c r="B202" s="30" t="s">
        <v>544</v>
      </c>
      <c r="C202" s="30" t="s">
        <v>545</v>
      </c>
      <c r="D202" s="40">
        <v>7.46</v>
      </c>
      <c r="E202" s="40">
        <v>27</v>
      </c>
      <c r="F202" s="40" t="b">
        <v>0</v>
      </c>
      <c r="G202" s="40" t="b">
        <v>0</v>
      </c>
      <c r="H202" s="40" t="s">
        <v>1602</v>
      </c>
      <c r="I202" s="40" t="b">
        <v>0</v>
      </c>
      <c r="J202" s="40">
        <v>21</v>
      </c>
      <c r="K202" s="40" t="s">
        <v>1629</v>
      </c>
      <c r="L202" s="40">
        <v>2.238</v>
      </c>
      <c r="M202" s="40">
        <v>0</v>
      </c>
      <c r="N202" s="40" t="s">
        <v>1629</v>
      </c>
      <c r="O202" s="40">
        <v>4</v>
      </c>
      <c r="P202" s="40">
        <v>0</v>
      </c>
    </row>
    <row r="203" spans="1:16" x14ac:dyDescent="0.45">
      <c r="A203" s="30" t="s">
        <v>548</v>
      </c>
      <c r="B203" s="30" t="s">
        <v>551</v>
      </c>
      <c r="C203" s="30" t="s">
        <v>552</v>
      </c>
      <c r="D203" s="40">
        <v>5.76</v>
      </c>
      <c r="E203" s="40">
        <v>38</v>
      </c>
      <c r="F203" s="40" t="b">
        <v>0</v>
      </c>
      <c r="G203" s="40" t="b">
        <v>0</v>
      </c>
      <c r="H203" s="40" t="s">
        <v>1602</v>
      </c>
      <c r="I203" s="40" t="b">
        <v>0</v>
      </c>
      <c r="J203" s="40">
        <v>50</v>
      </c>
      <c r="K203" s="40">
        <v>70</v>
      </c>
      <c r="L203" s="40">
        <v>1.855</v>
      </c>
      <c r="M203" s="40">
        <v>0</v>
      </c>
      <c r="N203" s="40">
        <v>36</v>
      </c>
      <c r="O203" s="40">
        <v>4</v>
      </c>
      <c r="P203" s="40">
        <v>0</v>
      </c>
    </row>
    <row r="204" spans="1:16" x14ac:dyDescent="0.45">
      <c r="A204" s="30" t="s">
        <v>555</v>
      </c>
      <c r="B204" s="30" t="s">
        <v>556</v>
      </c>
      <c r="C204" s="30" t="s">
        <v>557</v>
      </c>
      <c r="D204" s="40">
        <v>4.32</v>
      </c>
      <c r="E204" s="40">
        <v>53</v>
      </c>
      <c r="F204" s="40" t="b">
        <v>0</v>
      </c>
      <c r="G204" s="40" t="b">
        <v>0</v>
      </c>
      <c r="H204" s="40" t="s">
        <v>1602</v>
      </c>
      <c r="I204" s="40" t="b">
        <v>0</v>
      </c>
      <c r="J204" s="40">
        <v>55</v>
      </c>
      <c r="K204" s="40" t="s">
        <v>1629</v>
      </c>
      <c r="L204" s="40">
        <v>2.1850000000000001</v>
      </c>
      <c r="M204" s="40">
        <v>0</v>
      </c>
      <c r="N204" s="40">
        <v>87</v>
      </c>
      <c r="O204" s="40">
        <v>1</v>
      </c>
      <c r="P204" s="40">
        <v>0</v>
      </c>
    </row>
    <row r="205" spans="1:16" x14ac:dyDescent="0.45">
      <c r="A205" s="30" t="s">
        <v>566</v>
      </c>
      <c r="B205" s="30" t="s">
        <v>568</v>
      </c>
      <c r="C205" s="30" t="s">
        <v>569</v>
      </c>
      <c r="D205" s="40">
        <v>5.13</v>
      </c>
      <c r="E205" s="40">
        <v>42</v>
      </c>
      <c r="F205" s="40" t="b">
        <v>0</v>
      </c>
      <c r="G205" s="40" t="b">
        <v>0</v>
      </c>
      <c r="H205" s="40" t="s">
        <v>1602</v>
      </c>
      <c r="I205" s="40" t="b">
        <v>0</v>
      </c>
      <c r="J205" s="40">
        <v>80</v>
      </c>
      <c r="K205" s="40">
        <v>47</v>
      </c>
      <c r="L205" s="40">
        <v>1.8979999999999999</v>
      </c>
      <c r="M205" s="40">
        <v>0</v>
      </c>
      <c r="N205" s="40">
        <v>46</v>
      </c>
      <c r="O205" s="40">
        <v>4</v>
      </c>
      <c r="P205" s="40">
        <v>0</v>
      </c>
    </row>
    <row r="206" spans="1:16" x14ac:dyDescent="0.45">
      <c r="A206" s="30" t="s">
        <v>605</v>
      </c>
      <c r="B206" s="30" t="s">
        <v>607</v>
      </c>
      <c r="C206" s="30" t="s">
        <v>608</v>
      </c>
      <c r="D206" s="40">
        <v>5.44</v>
      </c>
      <c r="E206" s="40">
        <v>25</v>
      </c>
      <c r="F206" s="40" t="b">
        <v>0</v>
      </c>
      <c r="G206" s="40" t="b">
        <v>0</v>
      </c>
      <c r="H206" s="40" t="s">
        <v>1602</v>
      </c>
      <c r="I206" s="40" t="b">
        <v>0</v>
      </c>
      <c r="J206" s="40">
        <v>48</v>
      </c>
      <c r="K206" s="40">
        <v>78</v>
      </c>
      <c r="L206" s="40">
        <v>2.1739999999999999</v>
      </c>
      <c r="M206" s="40">
        <v>0</v>
      </c>
      <c r="N206" s="40">
        <v>64</v>
      </c>
      <c r="O206" s="40">
        <v>4</v>
      </c>
      <c r="P206" s="40">
        <v>1</v>
      </c>
    </row>
    <row r="207" spans="1:16" x14ac:dyDescent="0.45">
      <c r="A207" s="30" t="s">
        <v>618</v>
      </c>
      <c r="B207" s="30" t="s">
        <v>620</v>
      </c>
      <c r="C207" s="30" t="s">
        <v>621</v>
      </c>
      <c r="D207" s="40">
        <v>6.43</v>
      </c>
      <c r="E207" s="40">
        <v>28</v>
      </c>
      <c r="F207" s="40" t="b">
        <v>0</v>
      </c>
      <c r="G207" s="40" t="b">
        <v>0</v>
      </c>
      <c r="H207" s="40" t="s">
        <v>1602</v>
      </c>
      <c r="I207" s="40" t="b">
        <v>0</v>
      </c>
      <c r="J207" s="40">
        <v>30</v>
      </c>
      <c r="K207" s="40" t="s">
        <v>1629</v>
      </c>
      <c r="L207" s="40">
        <v>2.2530000000000001</v>
      </c>
      <c r="M207" s="40">
        <v>0</v>
      </c>
      <c r="N207" s="40">
        <v>10</v>
      </c>
      <c r="O207" s="40">
        <v>4</v>
      </c>
      <c r="P207" s="40">
        <v>1</v>
      </c>
    </row>
    <row r="208" spans="1:16" x14ac:dyDescent="0.45">
      <c r="A208" s="30" t="s">
        <v>624</v>
      </c>
      <c r="B208" s="30" t="s">
        <v>626</v>
      </c>
      <c r="C208" s="30" t="s">
        <v>627</v>
      </c>
      <c r="D208" s="40">
        <v>7.3</v>
      </c>
      <c r="E208" s="40">
        <v>21</v>
      </c>
      <c r="F208" s="40" t="b">
        <v>0</v>
      </c>
      <c r="G208" s="40" t="b">
        <v>0</v>
      </c>
      <c r="H208" s="40" t="s">
        <v>1602</v>
      </c>
      <c r="I208" s="40" t="b">
        <v>0</v>
      </c>
      <c r="J208" s="40">
        <v>41</v>
      </c>
      <c r="K208" s="40" t="s">
        <v>1629</v>
      </c>
      <c r="L208" s="40">
        <v>2.1120000000000001</v>
      </c>
      <c r="M208" s="40">
        <v>0</v>
      </c>
      <c r="N208" s="40">
        <v>5</v>
      </c>
      <c r="O208" s="40">
        <v>4</v>
      </c>
      <c r="P208" s="40">
        <v>1</v>
      </c>
    </row>
    <row r="209" spans="1:16" x14ac:dyDescent="0.45">
      <c r="A209" s="30" t="s">
        <v>630</v>
      </c>
      <c r="B209" s="30" t="s">
        <v>632</v>
      </c>
      <c r="C209" s="30" t="s">
        <v>633</v>
      </c>
      <c r="D209" s="40">
        <v>5.16</v>
      </c>
      <c r="E209" s="40">
        <v>39</v>
      </c>
      <c r="F209" s="40" t="b">
        <v>0</v>
      </c>
      <c r="G209" s="40" t="b">
        <v>0</v>
      </c>
      <c r="H209" s="40" t="s">
        <v>1602</v>
      </c>
      <c r="I209" s="40" t="b">
        <v>0</v>
      </c>
      <c r="J209" s="40">
        <v>74</v>
      </c>
      <c r="K209" s="40" t="s">
        <v>1629</v>
      </c>
      <c r="L209" s="40">
        <v>2.149</v>
      </c>
      <c r="M209" s="40">
        <v>0</v>
      </c>
      <c r="N209" s="40" t="s">
        <v>1629</v>
      </c>
      <c r="O209" s="40">
        <v>4</v>
      </c>
      <c r="P209" s="40">
        <v>0</v>
      </c>
    </row>
    <row r="210" spans="1:16" x14ac:dyDescent="0.45">
      <c r="A210" s="30" t="s">
        <v>636</v>
      </c>
      <c r="B210" s="30" t="s">
        <v>638</v>
      </c>
      <c r="C210" s="30" t="s">
        <v>639</v>
      </c>
      <c r="D210" s="40">
        <v>8.1199999999999992</v>
      </c>
      <c r="E210" s="40">
        <v>16</v>
      </c>
      <c r="F210" s="40" t="b">
        <v>0</v>
      </c>
      <c r="G210" s="40" t="b">
        <v>1</v>
      </c>
      <c r="H210" s="40" t="s">
        <v>1671</v>
      </c>
      <c r="I210" s="40" t="b">
        <v>0</v>
      </c>
      <c r="J210" s="40">
        <v>24</v>
      </c>
      <c r="K210" s="40" t="s">
        <v>1629</v>
      </c>
      <c r="L210" s="40">
        <v>2.7309999999999999</v>
      </c>
      <c r="M210" s="40">
        <v>0</v>
      </c>
      <c r="N210" s="40" t="s">
        <v>1629</v>
      </c>
      <c r="O210" s="40">
        <v>4</v>
      </c>
      <c r="P210" s="40">
        <v>1</v>
      </c>
    </row>
    <row r="211" spans="1:16" x14ac:dyDescent="0.45">
      <c r="A211" s="30" t="s">
        <v>655</v>
      </c>
      <c r="B211" s="30" t="s">
        <v>657</v>
      </c>
      <c r="C211" s="30" t="s">
        <v>658</v>
      </c>
      <c r="D211" s="40">
        <v>5.66</v>
      </c>
      <c r="E211" s="40">
        <v>22</v>
      </c>
      <c r="F211" s="40" t="b">
        <v>0</v>
      </c>
      <c r="G211" s="40" t="b">
        <v>0</v>
      </c>
      <c r="H211" s="40" t="s">
        <v>1602</v>
      </c>
      <c r="I211" s="40" t="b">
        <v>0</v>
      </c>
      <c r="J211" s="40">
        <v>48</v>
      </c>
      <c r="K211" s="40" t="s">
        <v>1629</v>
      </c>
      <c r="L211" s="40">
        <v>2.347</v>
      </c>
      <c r="M211" s="40">
        <v>0</v>
      </c>
      <c r="N211" s="40">
        <v>65</v>
      </c>
      <c r="O211" s="40">
        <v>4</v>
      </c>
      <c r="P211" s="40">
        <v>0</v>
      </c>
    </row>
    <row r="212" spans="1:16" x14ac:dyDescent="0.45">
      <c r="A212" s="30" t="s">
        <v>669</v>
      </c>
      <c r="B212" s="30" t="s">
        <v>670</v>
      </c>
      <c r="C212" s="30" t="s">
        <v>671</v>
      </c>
      <c r="D212" s="40">
        <v>5.16</v>
      </c>
      <c r="E212" s="40">
        <v>41</v>
      </c>
      <c r="F212" s="40" t="b">
        <v>1</v>
      </c>
      <c r="G212" s="40" t="b">
        <v>0</v>
      </c>
      <c r="H212" s="40" t="s">
        <v>1602</v>
      </c>
      <c r="I212" s="40" t="b">
        <v>0</v>
      </c>
      <c r="J212" s="40">
        <v>65</v>
      </c>
      <c r="K212" s="40">
        <v>54</v>
      </c>
      <c r="L212" s="40">
        <v>1.5</v>
      </c>
      <c r="M212" s="40">
        <v>0</v>
      </c>
      <c r="N212" s="40">
        <v>22</v>
      </c>
      <c r="O212" s="40">
        <v>1</v>
      </c>
      <c r="P212" s="40">
        <v>0</v>
      </c>
    </row>
    <row r="213" spans="1:16" x14ac:dyDescent="0.45">
      <c r="A213" s="30" t="s">
        <v>728</v>
      </c>
      <c r="B213" s="30" t="s">
        <v>729</v>
      </c>
      <c r="C213" s="30" t="s">
        <v>730</v>
      </c>
      <c r="D213" s="40">
        <v>4.78</v>
      </c>
      <c r="E213" s="40">
        <v>44</v>
      </c>
      <c r="F213" s="40" t="b">
        <v>0</v>
      </c>
      <c r="G213" s="40" t="b">
        <v>0</v>
      </c>
      <c r="H213" s="40" t="s">
        <v>1602</v>
      </c>
      <c r="I213" s="40" t="b">
        <v>0</v>
      </c>
      <c r="J213" s="40">
        <v>80</v>
      </c>
      <c r="K213" s="40" t="s">
        <v>1629</v>
      </c>
      <c r="L213" s="40">
        <v>2.0470000000000002</v>
      </c>
      <c r="M213" s="40">
        <v>0</v>
      </c>
      <c r="N213" s="40">
        <v>50</v>
      </c>
      <c r="O213" s="40">
        <v>1</v>
      </c>
      <c r="P213" s="40">
        <v>0</v>
      </c>
    </row>
    <row r="214" spans="1:16" x14ac:dyDescent="0.45">
      <c r="A214" s="30" t="s">
        <v>750</v>
      </c>
      <c r="B214" s="30" t="s">
        <v>752</v>
      </c>
      <c r="C214" s="30" t="s">
        <v>753</v>
      </c>
      <c r="D214" s="40">
        <v>5.18</v>
      </c>
      <c r="E214" s="40">
        <v>40</v>
      </c>
      <c r="F214" s="40" t="b">
        <v>0</v>
      </c>
      <c r="G214" s="40" t="b">
        <v>0</v>
      </c>
      <c r="H214" s="40" t="s">
        <v>1602</v>
      </c>
      <c r="I214" s="40" t="b">
        <v>0</v>
      </c>
      <c r="J214" s="40">
        <v>23</v>
      </c>
      <c r="K214" s="40">
        <v>67</v>
      </c>
      <c r="L214" s="40">
        <v>1.875</v>
      </c>
      <c r="M214" s="40">
        <v>0</v>
      </c>
      <c r="N214" s="40">
        <v>63</v>
      </c>
      <c r="O214" s="40">
        <v>4</v>
      </c>
      <c r="P214" s="40">
        <v>0</v>
      </c>
    </row>
    <row r="215" spans="1:16" x14ac:dyDescent="0.45">
      <c r="A215" s="30" t="s">
        <v>768</v>
      </c>
      <c r="B215" s="30" t="s">
        <v>772</v>
      </c>
      <c r="C215" s="30" t="s">
        <v>773</v>
      </c>
      <c r="D215" s="40" t="s">
        <v>1629</v>
      </c>
      <c r="E215" s="40">
        <v>15</v>
      </c>
      <c r="F215" s="40" t="b">
        <v>0</v>
      </c>
      <c r="G215" s="40" t="b">
        <v>1</v>
      </c>
      <c r="H215" s="40" t="s">
        <v>1672</v>
      </c>
      <c r="I215" s="40" t="b">
        <v>0</v>
      </c>
      <c r="J215" s="40">
        <v>3</v>
      </c>
      <c r="K215" s="40" t="s">
        <v>1629</v>
      </c>
      <c r="L215" s="40">
        <v>2.911</v>
      </c>
      <c r="M215" s="40">
        <v>0</v>
      </c>
      <c r="N215" s="40" t="s">
        <v>1629</v>
      </c>
      <c r="O215" s="40">
        <v>4</v>
      </c>
      <c r="P215" s="40">
        <v>1</v>
      </c>
    </row>
    <row r="216" spans="1:16" x14ac:dyDescent="0.45">
      <c r="A216" s="30" t="s">
        <v>784</v>
      </c>
      <c r="B216" s="30" t="s">
        <v>786</v>
      </c>
      <c r="C216" s="30" t="s">
        <v>787</v>
      </c>
      <c r="D216" s="40">
        <v>6.13</v>
      </c>
      <c r="E216" s="40">
        <v>46</v>
      </c>
      <c r="F216" s="40" t="b">
        <v>0</v>
      </c>
      <c r="G216" s="40" t="b">
        <v>0</v>
      </c>
      <c r="H216" s="40" t="s">
        <v>1602</v>
      </c>
      <c r="I216" s="40" t="b">
        <v>0</v>
      </c>
      <c r="J216" s="40">
        <v>31</v>
      </c>
      <c r="K216" s="40">
        <v>71</v>
      </c>
      <c r="L216" s="40">
        <v>1.6419999999999999</v>
      </c>
      <c r="M216" s="40">
        <v>0</v>
      </c>
      <c r="N216" s="40" t="s">
        <v>1629</v>
      </c>
      <c r="O216" s="40">
        <v>1</v>
      </c>
      <c r="P216" s="40">
        <v>0</v>
      </c>
    </row>
    <row r="217" spans="1:16" x14ac:dyDescent="0.45">
      <c r="A217" s="30" t="s">
        <v>790</v>
      </c>
      <c r="B217" s="30" t="s">
        <v>793</v>
      </c>
      <c r="C217" s="30" t="s">
        <v>794</v>
      </c>
      <c r="D217" s="40">
        <v>5.96</v>
      </c>
      <c r="E217" s="40">
        <v>25</v>
      </c>
      <c r="F217" s="40" t="b">
        <v>0</v>
      </c>
      <c r="G217" s="40" t="b">
        <v>0</v>
      </c>
      <c r="H217" s="40" t="s">
        <v>1602</v>
      </c>
      <c r="I217" s="40" t="b">
        <v>0</v>
      </c>
      <c r="J217" s="40">
        <v>26</v>
      </c>
      <c r="K217" s="40" t="s">
        <v>1629</v>
      </c>
      <c r="L217" s="40">
        <v>1.988</v>
      </c>
      <c r="M217" s="40">
        <v>0</v>
      </c>
      <c r="N217" s="40">
        <v>61</v>
      </c>
      <c r="O217" s="40">
        <v>4</v>
      </c>
      <c r="P217" s="40">
        <v>0</v>
      </c>
    </row>
    <row r="218" spans="1:16" x14ac:dyDescent="0.45">
      <c r="A218" s="30" t="s">
        <v>797</v>
      </c>
      <c r="B218" s="30" t="s">
        <v>801</v>
      </c>
      <c r="C218" s="30" t="s">
        <v>802</v>
      </c>
      <c r="D218" s="40">
        <v>7.5</v>
      </c>
      <c r="E218" s="40">
        <v>33</v>
      </c>
      <c r="F218" s="40" t="b">
        <v>0</v>
      </c>
      <c r="G218" s="40" t="b">
        <v>1</v>
      </c>
      <c r="H218" s="40" t="s">
        <v>1671</v>
      </c>
      <c r="I218" s="40" t="b">
        <v>0</v>
      </c>
      <c r="J218" s="40">
        <v>13</v>
      </c>
      <c r="K218" s="40" t="s">
        <v>1629</v>
      </c>
      <c r="L218" s="40">
        <v>1.7829999999999999</v>
      </c>
      <c r="M218" s="40">
        <v>0</v>
      </c>
      <c r="N218" s="40" t="s">
        <v>1629</v>
      </c>
      <c r="O218" s="40">
        <v>4</v>
      </c>
      <c r="P218" s="40">
        <v>0</v>
      </c>
    </row>
    <row r="219" spans="1:16" x14ac:dyDescent="0.45">
      <c r="A219" s="30" t="s">
        <v>817</v>
      </c>
      <c r="B219" s="30" t="s">
        <v>819</v>
      </c>
      <c r="C219" s="30" t="s">
        <v>820</v>
      </c>
      <c r="D219" s="40">
        <v>6.04</v>
      </c>
      <c r="E219" s="40">
        <v>37</v>
      </c>
      <c r="F219" s="40" t="b">
        <v>0</v>
      </c>
      <c r="G219" s="40" t="b">
        <v>0</v>
      </c>
      <c r="H219" s="40" t="s">
        <v>1602</v>
      </c>
      <c r="I219" s="40" t="b">
        <v>0</v>
      </c>
      <c r="J219" s="40">
        <v>66</v>
      </c>
      <c r="K219" s="40" t="s">
        <v>1629</v>
      </c>
      <c r="L219" s="40">
        <v>2.2669999999999999</v>
      </c>
      <c r="M219" s="40">
        <v>0</v>
      </c>
      <c r="N219" s="40">
        <v>35</v>
      </c>
      <c r="O219" s="40">
        <v>4</v>
      </c>
      <c r="P219" s="40">
        <v>0</v>
      </c>
    </row>
    <row r="220" spans="1:16" x14ac:dyDescent="0.45">
      <c r="A220" s="30" t="s">
        <v>823</v>
      </c>
      <c r="B220" s="30" t="s">
        <v>825</v>
      </c>
      <c r="C220" s="30" t="s">
        <v>826</v>
      </c>
      <c r="D220" s="40">
        <v>6.26</v>
      </c>
      <c r="E220" s="40">
        <v>27</v>
      </c>
      <c r="F220" s="40" t="b">
        <v>0</v>
      </c>
      <c r="G220" s="40" t="b">
        <v>0</v>
      </c>
      <c r="H220" s="40" t="s">
        <v>1602</v>
      </c>
      <c r="I220" s="40" t="b">
        <v>0</v>
      </c>
      <c r="J220" s="40">
        <v>64</v>
      </c>
      <c r="K220" s="40">
        <v>70</v>
      </c>
      <c r="L220" s="40">
        <v>1.9390000000000001</v>
      </c>
      <c r="M220" s="40">
        <v>0</v>
      </c>
      <c r="N220" s="40">
        <v>52</v>
      </c>
      <c r="O220" s="40">
        <v>4</v>
      </c>
      <c r="P220" s="40">
        <v>0</v>
      </c>
    </row>
    <row r="221" spans="1:16" x14ac:dyDescent="0.45">
      <c r="A221" s="30" t="s">
        <v>860</v>
      </c>
      <c r="B221" s="30" t="s">
        <v>862</v>
      </c>
      <c r="C221" s="30" t="s">
        <v>863</v>
      </c>
      <c r="D221" s="40">
        <v>6.77</v>
      </c>
      <c r="E221" s="40">
        <v>26</v>
      </c>
      <c r="F221" s="40" t="b">
        <v>0</v>
      </c>
      <c r="G221" s="40" t="b">
        <v>0</v>
      </c>
      <c r="H221" s="40" t="s">
        <v>1602</v>
      </c>
      <c r="I221" s="40" t="b">
        <v>0</v>
      </c>
      <c r="J221" s="40">
        <v>55</v>
      </c>
      <c r="K221" s="40" t="s">
        <v>1629</v>
      </c>
      <c r="L221" s="40">
        <v>1.895</v>
      </c>
      <c r="M221" s="40">
        <v>0</v>
      </c>
      <c r="N221" s="40">
        <v>39</v>
      </c>
      <c r="O221" s="40">
        <v>4</v>
      </c>
      <c r="P221" s="40">
        <v>0</v>
      </c>
    </row>
    <row r="222" spans="1:16" x14ac:dyDescent="0.45">
      <c r="A222" s="30" t="s">
        <v>866</v>
      </c>
      <c r="B222" s="30" t="s">
        <v>868</v>
      </c>
      <c r="C222" s="30" t="s">
        <v>869</v>
      </c>
      <c r="D222" s="40">
        <v>5.44</v>
      </c>
      <c r="E222" s="40">
        <v>34</v>
      </c>
      <c r="F222" s="40" t="b">
        <v>0</v>
      </c>
      <c r="G222" s="40" t="b">
        <v>0</v>
      </c>
      <c r="H222" s="40" t="s">
        <v>1602</v>
      </c>
      <c r="I222" s="40" t="b">
        <v>0</v>
      </c>
      <c r="J222" s="40">
        <v>65</v>
      </c>
      <c r="K222" s="40" t="s">
        <v>1629</v>
      </c>
      <c r="L222" s="40">
        <v>1.9550000000000001</v>
      </c>
      <c r="M222" s="40">
        <v>0</v>
      </c>
      <c r="N222" s="40">
        <v>6</v>
      </c>
      <c r="O222" s="40">
        <v>4</v>
      </c>
      <c r="P222" s="40">
        <v>0</v>
      </c>
    </row>
    <row r="223" spans="1:16" x14ac:dyDescent="0.45">
      <c r="A223" s="30" t="s">
        <v>907</v>
      </c>
      <c r="B223" s="30" t="s">
        <v>909</v>
      </c>
      <c r="C223" s="30" t="s">
        <v>910</v>
      </c>
      <c r="D223" s="40">
        <v>6.29</v>
      </c>
      <c r="E223" s="40">
        <v>30</v>
      </c>
      <c r="F223" s="40" t="b">
        <v>0</v>
      </c>
      <c r="G223" s="40" t="b">
        <v>0</v>
      </c>
      <c r="H223" s="40" t="s">
        <v>1602</v>
      </c>
      <c r="I223" s="40" t="b">
        <v>0</v>
      </c>
      <c r="J223" s="40">
        <v>39</v>
      </c>
      <c r="K223" s="40" t="s">
        <v>1629</v>
      </c>
      <c r="L223" s="40">
        <v>2.2040000000000002</v>
      </c>
      <c r="M223" s="40">
        <v>0</v>
      </c>
      <c r="N223" s="40" t="s">
        <v>1629</v>
      </c>
      <c r="O223" s="40">
        <v>4</v>
      </c>
      <c r="P223" s="40">
        <v>0</v>
      </c>
    </row>
    <row r="224" spans="1:16" x14ac:dyDescent="0.45">
      <c r="A224" s="30" t="s">
        <v>913</v>
      </c>
      <c r="B224" s="30" t="s">
        <v>915</v>
      </c>
      <c r="C224" s="30" t="s">
        <v>916</v>
      </c>
      <c r="D224" s="40">
        <v>4.6500000000000004</v>
      </c>
      <c r="E224" s="40">
        <v>51</v>
      </c>
      <c r="F224" s="40" t="b">
        <v>0</v>
      </c>
      <c r="G224" s="40" t="b">
        <v>0</v>
      </c>
      <c r="H224" s="40" t="s">
        <v>1602</v>
      </c>
      <c r="I224" s="40" t="b">
        <v>0</v>
      </c>
      <c r="J224" s="40">
        <v>86</v>
      </c>
      <c r="K224" s="40">
        <v>72</v>
      </c>
      <c r="L224" s="40">
        <v>1.5860000000000001</v>
      </c>
      <c r="M224" s="40">
        <v>0</v>
      </c>
      <c r="N224" s="40" t="s">
        <v>1629</v>
      </c>
      <c r="O224" s="40">
        <v>1</v>
      </c>
      <c r="P224" s="40">
        <v>0</v>
      </c>
    </row>
    <row r="225" spans="1:16" x14ac:dyDescent="0.45">
      <c r="A225" s="30" t="s">
        <v>938</v>
      </c>
      <c r="B225" s="30" t="s">
        <v>942</v>
      </c>
      <c r="C225" s="30" t="s">
        <v>943</v>
      </c>
      <c r="D225" s="40">
        <v>4.6399999999999997</v>
      </c>
      <c r="E225" s="40">
        <v>43</v>
      </c>
      <c r="F225" s="40" t="b">
        <v>0</v>
      </c>
      <c r="G225" s="40" t="b">
        <v>0</v>
      </c>
      <c r="H225" s="40" t="s">
        <v>1602</v>
      </c>
      <c r="I225" s="40" t="b">
        <v>0</v>
      </c>
      <c r="J225" s="40">
        <v>60</v>
      </c>
      <c r="K225" s="40" t="s">
        <v>1629</v>
      </c>
      <c r="L225" s="40">
        <v>1.9179999999999999</v>
      </c>
      <c r="M225" s="40">
        <v>0</v>
      </c>
      <c r="N225" s="40">
        <v>81</v>
      </c>
      <c r="O225" s="40">
        <v>4</v>
      </c>
      <c r="P225" s="40">
        <v>0</v>
      </c>
    </row>
    <row r="226" spans="1:16" x14ac:dyDescent="0.45">
      <c r="A226" s="30" t="s">
        <v>952</v>
      </c>
      <c r="B226" s="30" t="s">
        <v>953</v>
      </c>
      <c r="C226" s="30" t="s">
        <v>954</v>
      </c>
      <c r="D226" s="40">
        <v>4.96</v>
      </c>
      <c r="E226" s="40">
        <v>33</v>
      </c>
      <c r="F226" s="40" t="b">
        <v>0</v>
      </c>
      <c r="G226" s="40" t="b">
        <v>0</v>
      </c>
      <c r="H226" s="40" t="s">
        <v>1602</v>
      </c>
      <c r="I226" s="40" t="b">
        <v>0</v>
      </c>
      <c r="J226" s="40">
        <v>84</v>
      </c>
      <c r="K226" s="40" t="s">
        <v>1629</v>
      </c>
      <c r="L226" s="40">
        <v>1.7190000000000001</v>
      </c>
      <c r="M226" s="40">
        <v>0</v>
      </c>
      <c r="N226" s="40">
        <v>62</v>
      </c>
      <c r="O226" s="40">
        <v>1</v>
      </c>
      <c r="P226" s="40">
        <v>0</v>
      </c>
    </row>
    <row r="227" spans="1:16" x14ac:dyDescent="0.45">
      <c r="A227" s="30" t="s">
        <v>957</v>
      </c>
      <c r="B227" s="30" t="s">
        <v>958</v>
      </c>
      <c r="C227" s="30" t="s">
        <v>959</v>
      </c>
      <c r="D227" s="40">
        <v>4.33</v>
      </c>
      <c r="E227" s="40">
        <v>46</v>
      </c>
      <c r="F227" s="40" t="b">
        <v>0</v>
      </c>
      <c r="G227" s="40" t="b">
        <v>0</v>
      </c>
      <c r="H227" s="40" t="s">
        <v>1602</v>
      </c>
      <c r="I227" s="40" t="b">
        <v>0</v>
      </c>
      <c r="J227" s="40">
        <v>69</v>
      </c>
      <c r="K227" s="40">
        <v>57</v>
      </c>
      <c r="L227" s="40">
        <v>1.6850000000000001</v>
      </c>
      <c r="M227" s="40">
        <v>0</v>
      </c>
      <c r="N227" s="40">
        <v>48</v>
      </c>
      <c r="O227" s="40">
        <v>1</v>
      </c>
      <c r="P227" s="40">
        <v>0</v>
      </c>
    </row>
    <row r="228" spans="1:16" x14ac:dyDescent="0.45">
      <c r="A228" s="30" t="s">
        <v>967</v>
      </c>
      <c r="B228" s="30" t="s">
        <v>969</v>
      </c>
      <c r="C228" s="30" t="s">
        <v>970</v>
      </c>
      <c r="D228" s="40">
        <v>5.04</v>
      </c>
      <c r="E228" s="40">
        <v>37</v>
      </c>
      <c r="F228" s="40" t="b">
        <v>0</v>
      </c>
      <c r="G228" s="40" t="b">
        <v>0</v>
      </c>
      <c r="H228" s="40" t="s">
        <v>1602</v>
      </c>
      <c r="I228" s="40" t="b">
        <v>0</v>
      </c>
      <c r="J228" s="40">
        <v>37</v>
      </c>
      <c r="K228" s="40">
        <v>69</v>
      </c>
      <c r="L228" s="40">
        <v>2.012</v>
      </c>
      <c r="M228" s="40">
        <v>0</v>
      </c>
      <c r="N228" s="40">
        <v>47</v>
      </c>
      <c r="O228" s="40">
        <v>1</v>
      </c>
      <c r="P228" s="40">
        <v>0</v>
      </c>
    </row>
    <row r="229" spans="1:16" x14ac:dyDescent="0.45">
      <c r="A229" s="30" t="s">
        <v>979</v>
      </c>
      <c r="B229" s="30" t="s">
        <v>1605</v>
      </c>
      <c r="C229" s="30" t="s">
        <v>981</v>
      </c>
      <c r="D229" s="40">
        <v>4.78</v>
      </c>
      <c r="E229" s="40">
        <v>49</v>
      </c>
      <c r="F229" s="40" t="b">
        <v>0</v>
      </c>
      <c r="G229" s="40" t="b">
        <v>1</v>
      </c>
      <c r="H229" s="40" t="s">
        <v>1671</v>
      </c>
      <c r="I229" s="40" t="b">
        <v>0</v>
      </c>
      <c r="J229" s="40">
        <v>73</v>
      </c>
      <c r="K229" s="40" t="s">
        <v>1629</v>
      </c>
      <c r="L229" s="40">
        <v>1.7889999999999999</v>
      </c>
      <c r="M229" s="40">
        <v>0</v>
      </c>
      <c r="N229" s="40">
        <v>54</v>
      </c>
      <c r="O229" s="40">
        <v>1</v>
      </c>
      <c r="P229" s="40">
        <v>0</v>
      </c>
    </row>
    <row r="230" spans="1:16" x14ac:dyDescent="0.45">
      <c r="A230" s="30" t="s">
        <v>1011</v>
      </c>
      <c r="B230" s="30" t="s">
        <v>1013</v>
      </c>
      <c r="C230" s="30" t="s">
        <v>1014</v>
      </c>
      <c r="D230" s="40">
        <v>6.61</v>
      </c>
      <c r="E230" s="40">
        <v>14</v>
      </c>
      <c r="F230" s="40" t="b">
        <v>0</v>
      </c>
      <c r="G230" s="40" t="b">
        <v>0</v>
      </c>
      <c r="H230" s="40" t="s">
        <v>1602</v>
      </c>
      <c r="I230" s="40" t="b">
        <v>0</v>
      </c>
      <c r="J230" s="40">
        <v>14</v>
      </c>
      <c r="K230" s="40" t="s">
        <v>1629</v>
      </c>
      <c r="L230" s="40">
        <v>2.2069999999999999</v>
      </c>
      <c r="M230" s="40">
        <v>0</v>
      </c>
      <c r="N230" s="40">
        <v>44</v>
      </c>
      <c r="O230" s="40">
        <v>4</v>
      </c>
      <c r="P230" s="40">
        <v>1</v>
      </c>
    </row>
    <row r="231" spans="1:16" x14ac:dyDescent="0.45">
      <c r="A231" s="30" t="s">
        <v>1041</v>
      </c>
      <c r="B231" s="30" t="s">
        <v>1044</v>
      </c>
      <c r="C231" s="30" t="s">
        <v>1045</v>
      </c>
      <c r="D231" s="40">
        <v>4.2</v>
      </c>
      <c r="E231" s="40">
        <v>40</v>
      </c>
      <c r="F231" s="40" t="b">
        <v>0</v>
      </c>
      <c r="G231" s="40" t="b">
        <v>0</v>
      </c>
      <c r="H231" s="40" t="s">
        <v>1602</v>
      </c>
      <c r="I231" s="40" t="b">
        <v>0</v>
      </c>
      <c r="J231" s="40">
        <v>67</v>
      </c>
      <c r="K231" s="40">
        <v>60</v>
      </c>
      <c r="L231" s="40">
        <v>1.7989999999999999</v>
      </c>
      <c r="M231" s="40">
        <v>0</v>
      </c>
      <c r="N231" s="40">
        <v>35</v>
      </c>
      <c r="O231" s="40">
        <v>1</v>
      </c>
      <c r="P231" s="40">
        <v>0</v>
      </c>
    </row>
    <row r="232" spans="1:16" x14ac:dyDescent="0.45">
      <c r="A232" s="30" t="s">
        <v>1085</v>
      </c>
      <c r="B232" s="30" t="s">
        <v>1087</v>
      </c>
      <c r="C232" s="30" t="s">
        <v>1088</v>
      </c>
      <c r="D232" s="40">
        <v>5.83</v>
      </c>
      <c r="E232" s="40">
        <v>33</v>
      </c>
      <c r="F232" s="40" t="b">
        <v>0</v>
      </c>
      <c r="G232" s="40" t="b">
        <v>0</v>
      </c>
      <c r="H232" s="40" t="s">
        <v>1602</v>
      </c>
      <c r="I232" s="40" t="b">
        <v>0</v>
      </c>
      <c r="J232" s="40">
        <v>83</v>
      </c>
      <c r="K232" s="40">
        <v>78</v>
      </c>
      <c r="L232" s="40">
        <v>2.0059999999999998</v>
      </c>
      <c r="M232" s="40">
        <v>0</v>
      </c>
      <c r="N232" s="40" t="s">
        <v>1629</v>
      </c>
      <c r="O232" s="40">
        <v>3</v>
      </c>
      <c r="P232" s="40">
        <v>0</v>
      </c>
    </row>
    <row r="233" spans="1:16" x14ac:dyDescent="0.45">
      <c r="A233" s="30" t="s">
        <v>1091</v>
      </c>
      <c r="B233" s="30" t="s">
        <v>1093</v>
      </c>
      <c r="C233" s="30" t="s">
        <v>1094</v>
      </c>
      <c r="D233" s="40">
        <v>6.61</v>
      </c>
      <c r="E233" s="40">
        <v>31</v>
      </c>
      <c r="F233" s="40" t="b">
        <v>0</v>
      </c>
      <c r="G233" s="40" t="b">
        <v>0</v>
      </c>
      <c r="H233" s="40" t="s">
        <v>1602</v>
      </c>
      <c r="I233" s="40" t="b">
        <v>0</v>
      </c>
      <c r="J233" s="40">
        <v>61</v>
      </c>
      <c r="K233" s="40" t="s">
        <v>1629</v>
      </c>
      <c r="L233" s="40">
        <v>2.23</v>
      </c>
      <c r="M233" s="40">
        <v>0</v>
      </c>
      <c r="N233" s="40">
        <v>52</v>
      </c>
      <c r="O233" s="40">
        <v>4</v>
      </c>
      <c r="P233" s="40">
        <v>0</v>
      </c>
    </row>
    <row r="234" spans="1:16" x14ac:dyDescent="0.45">
      <c r="A234" s="30" t="s">
        <v>1128</v>
      </c>
      <c r="B234" s="30" t="s">
        <v>1130</v>
      </c>
      <c r="C234" s="30" t="s">
        <v>1131</v>
      </c>
      <c r="D234" s="40">
        <v>3.83</v>
      </c>
      <c r="E234" s="40">
        <v>57</v>
      </c>
      <c r="F234" s="40" t="b">
        <v>1</v>
      </c>
      <c r="G234" s="40" t="b">
        <v>0</v>
      </c>
      <c r="H234" s="40" t="s">
        <v>1602</v>
      </c>
      <c r="I234" s="40" t="b">
        <v>1</v>
      </c>
      <c r="J234" s="40">
        <v>96</v>
      </c>
      <c r="K234" s="40">
        <v>54</v>
      </c>
      <c r="L234" s="40">
        <v>1.371</v>
      </c>
      <c r="M234" s="40">
        <v>0</v>
      </c>
      <c r="N234" s="40">
        <v>62</v>
      </c>
      <c r="O234" s="40">
        <v>1</v>
      </c>
      <c r="P234" s="40">
        <v>0</v>
      </c>
    </row>
    <row r="235" spans="1:16" x14ac:dyDescent="0.45">
      <c r="A235" s="30" t="s">
        <v>1140</v>
      </c>
      <c r="B235" s="30" t="s">
        <v>1142</v>
      </c>
      <c r="C235" s="30" t="s">
        <v>1143</v>
      </c>
      <c r="D235" s="40">
        <v>5.25</v>
      </c>
      <c r="E235" s="40">
        <v>59</v>
      </c>
      <c r="F235" s="40" t="b">
        <v>0</v>
      </c>
      <c r="G235" s="40" t="b">
        <v>0</v>
      </c>
      <c r="H235" s="40" t="s">
        <v>1602</v>
      </c>
      <c r="I235" s="40" t="b">
        <v>0</v>
      </c>
      <c r="J235" s="40">
        <v>25</v>
      </c>
      <c r="K235" s="40">
        <v>70</v>
      </c>
      <c r="L235" s="40">
        <v>1.593</v>
      </c>
      <c r="M235" s="40">
        <v>0</v>
      </c>
      <c r="N235" s="40">
        <v>2</v>
      </c>
      <c r="O235" s="40">
        <v>1</v>
      </c>
      <c r="P235" s="40">
        <v>0</v>
      </c>
    </row>
    <row r="236" spans="1:16" x14ac:dyDescent="0.45">
      <c r="A236" s="30" t="s">
        <v>1151</v>
      </c>
      <c r="B236" s="30" t="s">
        <v>1152</v>
      </c>
      <c r="C236" s="30" t="s">
        <v>1153</v>
      </c>
      <c r="D236" s="40">
        <v>4.8099999999999996</v>
      </c>
      <c r="E236" s="40">
        <v>46</v>
      </c>
      <c r="F236" s="40" t="b">
        <v>1</v>
      </c>
      <c r="G236" s="40" t="b">
        <v>0</v>
      </c>
      <c r="H236" s="40" t="s">
        <v>1602</v>
      </c>
      <c r="I236" s="40" t="b">
        <v>0</v>
      </c>
      <c r="J236" s="40">
        <v>82</v>
      </c>
      <c r="K236" s="40">
        <v>56</v>
      </c>
      <c r="L236" s="40">
        <v>1.7210000000000001</v>
      </c>
      <c r="M236" s="40">
        <v>0</v>
      </c>
      <c r="N236" s="40">
        <v>62</v>
      </c>
      <c r="O236" s="40">
        <v>1</v>
      </c>
      <c r="P236" s="40">
        <v>0</v>
      </c>
    </row>
    <row r="237" spans="1:16" x14ac:dyDescent="0.45">
      <c r="A237" s="30" t="s">
        <v>1163</v>
      </c>
      <c r="B237" s="30" t="s">
        <v>1165</v>
      </c>
      <c r="C237" s="30" t="s">
        <v>1166</v>
      </c>
      <c r="D237" s="40">
        <v>5.71</v>
      </c>
      <c r="E237" s="40">
        <v>57</v>
      </c>
      <c r="F237" s="40" t="b">
        <v>0</v>
      </c>
      <c r="G237" s="40" t="b">
        <v>0</v>
      </c>
      <c r="H237" s="40" t="s">
        <v>1602</v>
      </c>
      <c r="I237" s="40" t="b">
        <v>0</v>
      </c>
      <c r="J237" s="40">
        <v>21</v>
      </c>
      <c r="K237" s="40">
        <v>56</v>
      </c>
      <c r="L237" s="40">
        <v>2.036</v>
      </c>
      <c r="M237" s="40">
        <v>0</v>
      </c>
      <c r="N237" s="40">
        <v>50</v>
      </c>
      <c r="O237" s="40">
        <v>4</v>
      </c>
      <c r="P237" s="40">
        <v>0</v>
      </c>
    </row>
    <row r="238" spans="1:16" x14ac:dyDescent="0.45">
      <c r="A238" s="30" t="s">
        <v>1255</v>
      </c>
      <c r="B238" s="30" t="s">
        <v>1257</v>
      </c>
      <c r="C238" s="30" t="s">
        <v>1258</v>
      </c>
      <c r="D238" s="40">
        <v>6.41</v>
      </c>
      <c r="E238" s="40">
        <v>33</v>
      </c>
      <c r="F238" s="40" t="b">
        <v>0</v>
      </c>
      <c r="G238" s="40" t="b">
        <v>0</v>
      </c>
      <c r="H238" s="40" t="s">
        <v>1602</v>
      </c>
      <c r="I238" s="40" t="b">
        <v>0</v>
      </c>
      <c r="J238" s="40">
        <v>59</v>
      </c>
      <c r="K238" s="40" t="s">
        <v>1629</v>
      </c>
      <c r="L238" s="40">
        <v>1.887</v>
      </c>
      <c r="M238" s="40">
        <v>0</v>
      </c>
      <c r="N238" s="40">
        <v>55</v>
      </c>
      <c r="O238" s="40">
        <v>4</v>
      </c>
      <c r="P238" s="40">
        <v>0</v>
      </c>
    </row>
    <row r="239" spans="1:16" x14ac:dyDescent="0.45">
      <c r="A239" s="30" t="s">
        <v>1261</v>
      </c>
      <c r="B239" s="30" t="s">
        <v>1263</v>
      </c>
      <c r="C239" s="30" t="s">
        <v>1264</v>
      </c>
      <c r="D239" s="40">
        <v>4.7300000000000004</v>
      </c>
      <c r="E239" s="40">
        <v>84</v>
      </c>
      <c r="F239" s="40" t="b">
        <v>0</v>
      </c>
      <c r="G239" s="40" t="b">
        <v>0</v>
      </c>
      <c r="H239" s="40" t="s">
        <v>1602</v>
      </c>
      <c r="I239" s="40" t="b">
        <v>1</v>
      </c>
      <c r="J239" s="40">
        <v>48</v>
      </c>
      <c r="K239" s="40">
        <v>68</v>
      </c>
      <c r="L239" s="40">
        <v>1.357</v>
      </c>
      <c r="M239" s="40">
        <v>0</v>
      </c>
      <c r="N239" s="40" t="s">
        <v>1629</v>
      </c>
      <c r="O239" s="40">
        <v>1</v>
      </c>
      <c r="P239" s="40">
        <v>0</v>
      </c>
    </row>
    <row r="240" spans="1:16" x14ac:dyDescent="0.45">
      <c r="A240" s="30" t="s">
        <v>1278</v>
      </c>
      <c r="B240" s="30" t="s">
        <v>1280</v>
      </c>
      <c r="C240" s="30" t="s">
        <v>1281</v>
      </c>
      <c r="D240" s="40">
        <v>3.49</v>
      </c>
      <c r="E240" s="40">
        <v>60</v>
      </c>
      <c r="F240" s="40" t="b">
        <v>1</v>
      </c>
      <c r="G240" s="40" t="b">
        <v>0</v>
      </c>
      <c r="H240" s="40" t="s">
        <v>1602</v>
      </c>
      <c r="I240" s="40" t="b">
        <v>0</v>
      </c>
      <c r="J240" s="40">
        <v>96</v>
      </c>
      <c r="K240" s="40">
        <v>29</v>
      </c>
      <c r="L240" s="40">
        <v>1.409</v>
      </c>
      <c r="M240" s="40">
        <v>0</v>
      </c>
      <c r="N240" s="40">
        <v>64</v>
      </c>
      <c r="O240" s="40">
        <v>1</v>
      </c>
      <c r="P240" s="40">
        <v>0</v>
      </c>
    </row>
    <row r="241" spans="1:16" x14ac:dyDescent="0.45">
      <c r="A241" s="30" t="s">
        <v>1296</v>
      </c>
      <c r="B241" s="30" t="s">
        <v>1298</v>
      </c>
      <c r="C241" s="30" t="s">
        <v>1299</v>
      </c>
      <c r="D241" s="40">
        <v>5.63</v>
      </c>
      <c r="E241" s="40">
        <v>41</v>
      </c>
      <c r="F241" s="40" t="b">
        <v>0</v>
      </c>
      <c r="G241" s="40" t="b">
        <v>0</v>
      </c>
      <c r="H241" s="40" t="s">
        <v>1602</v>
      </c>
      <c r="I241" s="40" t="b">
        <v>1</v>
      </c>
      <c r="J241" s="40">
        <v>81</v>
      </c>
      <c r="K241" s="40">
        <v>62</v>
      </c>
      <c r="L241" s="40">
        <v>2.347</v>
      </c>
      <c r="M241" s="40">
        <v>0</v>
      </c>
      <c r="N241" s="40">
        <v>83</v>
      </c>
      <c r="O241" s="40">
        <v>1</v>
      </c>
      <c r="P241" s="40">
        <v>0</v>
      </c>
    </row>
    <row r="242" spans="1:16" x14ac:dyDescent="0.45">
      <c r="A242" s="30" t="s">
        <v>1307</v>
      </c>
      <c r="B242" s="30" t="s">
        <v>1309</v>
      </c>
      <c r="C242" s="30" t="s">
        <v>1310</v>
      </c>
      <c r="D242" s="40" t="s">
        <v>1629</v>
      </c>
      <c r="E242" s="40">
        <v>8</v>
      </c>
      <c r="F242" s="40" t="b">
        <v>0</v>
      </c>
      <c r="G242" s="40" t="b">
        <v>1</v>
      </c>
      <c r="H242" s="40" t="s">
        <v>1671</v>
      </c>
      <c r="I242" s="40" t="b">
        <v>0</v>
      </c>
      <c r="J242" s="40">
        <v>1</v>
      </c>
      <c r="K242" s="40" t="s">
        <v>1629</v>
      </c>
      <c r="L242" s="40">
        <v>3.117</v>
      </c>
      <c r="M242" s="40">
        <v>0</v>
      </c>
      <c r="N242" s="40">
        <v>13</v>
      </c>
      <c r="O242" s="40">
        <v>4</v>
      </c>
      <c r="P242" s="40">
        <v>1</v>
      </c>
    </row>
    <row r="243" spans="1:16" x14ac:dyDescent="0.45">
      <c r="A243" s="30" t="s">
        <v>1319</v>
      </c>
      <c r="B243" s="30" t="s">
        <v>1321</v>
      </c>
      <c r="C243" s="30" t="s">
        <v>1322</v>
      </c>
      <c r="D243" s="40">
        <v>5.16</v>
      </c>
      <c r="E243" s="40">
        <v>32</v>
      </c>
      <c r="F243" s="40" t="b">
        <v>0</v>
      </c>
      <c r="G243" s="40" t="b">
        <v>0</v>
      </c>
      <c r="H243" s="40" t="s">
        <v>1602</v>
      </c>
      <c r="I243" s="40" t="b">
        <v>0</v>
      </c>
      <c r="J243" s="40">
        <v>58</v>
      </c>
      <c r="K243" s="40">
        <v>76</v>
      </c>
      <c r="L243" s="40">
        <v>2.0750000000000002</v>
      </c>
      <c r="M243" s="40">
        <v>0</v>
      </c>
      <c r="N243" s="40">
        <v>37</v>
      </c>
      <c r="O243" s="40">
        <v>4</v>
      </c>
      <c r="P243" s="40">
        <v>0</v>
      </c>
    </row>
    <row r="244" spans="1:16" x14ac:dyDescent="0.45">
      <c r="A244" s="30" t="s">
        <v>1325</v>
      </c>
      <c r="B244" s="30" t="s">
        <v>1328</v>
      </c>
      <c r="C244" s="30" t="s">
        <v>1329</v>
      </c>
      <c r="D244" s="40" t="s">
        <v>1629</v>
      </c>
      <c r="E244" s="40">
        <v>15</v>
      </c>
      <c r="F244" s="40" t="b">
        <v>0</v>
      </c>
      <c r="G244" s="40" t="b">
        <v>0</v>
      </c>
      <c r="H244" s="40" t="s">
        <v>1602</v>
      </c>
      <c r="I244" s="40" t="b">
        <v>0</v>
      </c>
      <c r="J244" s="40">
        <v>2</v>
      </c>
      <c r="K244" s="40" t="s">
        <v>1629</v>
      </c>
      <c r="L244" s="40">
        <v>3.323</v>
      </c>
      <c r="M244" s="40">
        <v>0</v>
      </c>
      <c r="N244" s="40">
        <v>2</v>
      </c>
      <c r="O244" s="40">
        <v>4</v>
      </c>
      <c r="P244" s="40">
        <v>1</v>
      </c>
    </row>
    <row r="245" spans="1:16" x14ac:dyDescent="0.45">
      <c r="A245" s="30" t="s">
        <v>1364</v>
      </c>
      <c r="B245" s="30" t="s">
        <v>1367</v>
      </c>
      <c r="C245" s="30" t="s">
        <v>1368</v>
      </c>
      <c r="D245" s="40" t="s">
        <v>1629</v>
      </c>
      <c r="E245" s="40">
        <v>67</v>
      </c>
      <c r="F245" s="40" t="b">
        <v>0</v>
      </c>
      <c r="G245" s="40" t="b">
        <v>0</v>
      </c>
      <c r="H245" s="40" t="s">
        <v>1602</v>
      </c>
      <c r="I245" s="40" t="b">
        <v>0</v>
      </c>
      <c r="J245" s="40">
        <v>94</v>
      </c>
      <c r="K245" s="40">
        <v>69</v>
      </c>
      <c r="L245" s="40">
        <v>1.73</v>
      </c>
      <c r="M245" s="40">
        <v>0</v>
      </c>
      <c r="N245" s="40" t="s">
        <v>1629</v>
      </c>
      <c r="O245" s="40">
        <v>1</v>
      </c>
      <c r="P245" s="40">
        <v>0</v>
      </c>
    </row>
    <row r="246" spans="1:16" x14ac:dyDescent="0.45">
      <c r="A246" s="30" t="s">
        <v>1390</v>
      </c>
      <c r="B246" s="30" t="s">
        <v>1392</v>
      </c>
      <c r="C246" s="30" t="s">
        <v>1393</v>
      </c>
      <c r="D246" s="40">
        <v>5.58</v>
      </c>
      <c r="E246" s="40">
        <v>44</v>
      </c>
      <c r="F246" s="40" t="b">
        <v>0</v>
      </c>
      <c r="G246" s="40" t="b">
        <v>0</v>
      </c>
      <c r="H246" s="40" t="s">
        <v>1602</v>
      </c>
      <c r="I246" s="40" t="b">
        <v>0</v>
      </c>
      <c r="J246" s="40">
        <v>72</v>
      </c>
      <c r="K246" s="40" t="s">
        <v>1629</v>
      </c>
      <c r="L246" s="40">
        <v>1.758</v>
      </c>
      <c r="M246" s="40">
        <v>0</v>
      </c>
      <c r="N246" s="40">
        <v>37</v>
      </c>
      <c r="O246" s="40">
        <v>4</v>
      </c>
      <c r="P246" s="40">
        <v>0</v>
      </c>
    </row>
    <row r="247" spans="1:16" x14ac:dyDescent="0.45">
      <c r="A247" s="30" t="s">
        <v>1413</v>
      </c>
      <c r="B247" s="30" t="s">
        <v>1415</v>
      </c>
      <c r="C247" s="30" t="s">
        <v>1416</v>
      </c>
      <c r="D247" s="40">
        <v>4.12</v>
      </c>
      <c r="E247" s="40">
        <v>41</v>
      </c>
      <c r="F247" s="40" t="b">
        <v>0</v>
      </c>
      <c r="G247" s="40" t="b">
        <v>1</v>
      </c>
      <c r="H247" s="40" t="s">
        <v>1602</v>
      </c>
      <c r="I247" s="40" t="b">
        <v>0</v>
      </c>
      <c r="J247" s="40">
        <v>82</v>
      </c>
      <c r="K247" s="40">
        <v>62</v>
      </c>
      <c r="L247" s="40">
        <v>2.02</v>
      </c>
      <c r="M247" s="40">
        <v>0</v>
      </c>
      <c r="N247" s="40">
        <v>38</v>
      </c>
      <c r="O247" s="40">
        <v>3</v>
      </c>
      <c r="P247" s="40">
        <v>0</v>
      </c>
    </row>
    <row r="248" spans="1:16" x14ac:dyDescent="0.45">
      <c r="A248" s="30" t="s">
        <v>1433</v>
      </c>
      <c r="B248" s="30" t="s">
        <v>1434</v>
      </c>
      <c r="C248" s="30" t="s">
        <v>1435</v>
      </c>
      <c r="D248" s="40">
        <v>6.73</v>
      </c>
      <c r="E248" s="40">
        <v>17</v>
      </c>
      <c r="F248" s="40" t="b">
        <v>0</v>
      </c>
      <c r="G248" s="40" t="b">
        <v>0</v>
      </c>
      <c r="H248" s="40" t="s">
        <v>1602</v>
      </c>
      <c r="I248" s="40" t="b">
        <v>0</v>
      </c>
      <c r="J248" s="40">
        <v>1</v>
      </c>
      <c r="K248" s="40" t="s">
        <v>1629</v>
      </c>
      <c r="L248" s="40">
        <v>2.0190000000000001</v>
      </c>
      <c r="M248" s="40">
        <v>0</v>
      </c>
      <c r="N248" s="40" t="s">
        <v>1629</v>
      </c>
      <c r="O248" s="40">
        <v>4</v>
      </c>
      <c r="P248" s="40">
        <v>0</v>
      </c>
    </row>
    <row r="249" spans="1:16" x14ac:dyDescent="0.45">
      <c r="A249" s="30" t="s">
        <v>1511</v>
      </c>
      <c r="B249" s="30" t="s">
        <v>1513</v>
      </c>
      <c r="C249" s="30" t="s">
        <v>1514</v>
      </c>
      <c r="D249" s="40">
        <v>6.69</v>
      </c>
      <c r="E249" s="40">
        <v>40</v>
      </c>
      <c r="F249" s="40" t="b">
        <v>0</v>
      </c>
      <c r="G249" s="40" t="b">
        <v>1</v>
      </c>
      <c r="H249" s="40" t="s">
        <v>1671</v>
      </c>
      <c r="I249" s="40" t="b">
        <v>0</v>
      </c>
      <c r="J249" s="40">
        <v>20</v>
      </c>
      <c r="K249" s="40">
        <v>75</v>
      </c>
      <c r="L249" s="40">
        <v>1.7210000000000001</v>
      </c>
      <c r="M249" s="40">
        <v>0</v>
      </c>
      <c r="N249" s="40">
        <v>51</v>
      </c>
      <c r="O249" s="40">
        <v>4</v>
      </c>
      <c r="P249" s="40">
        <v>0</v>
      </c>
    </row>
    <row r="250" spans="1:16" x14ac:dyDescent="0.45">
      <c r="A250" s="30" t="s">
        <v>1549</v>
      </c>
      <c r="B250" s="30" t="s">
        <v>1551</v>
      </c>
      <c r="C250" s="30" t="s">
        <v>1552</v>
      </c>
      <c r="D250" s="40">
        <v>5.31</v>
      </c>
      <c r="E250" s="40">
        <v>39</v>
      </c>
      <c r="F250" s="40" t="b">
        <v>0</v>
      </c>
      <c r="G250" s="40" t="b">
        <v>0</v>
      </c>
      <c r="H250" s="40" t="s">
        <v>1602</v>
      </c>
      <c r="I250" s="40" t="b">
        <v>0</v>
      </c>
      <c r="J250" s="40">
        <v>53</v>
      </c>
      <c r="K250" s="40" t="s">
        <v>1629</v>
      </c>
      <c r="L250" s="40">
        <v>1.9139999999999999</v>
      </c>
      <c r="M250" s="40">
        <v>0</v>
      </c>
      <c r="N250" s="40">
        <v>34</v>
      </c>
      <c r="O250" s="40">
        <v>4</v>
      </c>
      <c r="P250" s="40">
        <v>0</v>
      </c>
    </row>
    <row r="251" spans="1:16" x14ac:dyDescent="0.45">
      <c r="A251" s="30" t="s">
        <v>1555</v>
      </c>
      <c r="B251" s="30" t="s">
        <v>1557</v>
      </c>
      <c r="C251" s="30" t="s">
        <v>1558</v>
      </c>
      <c r="D251" s="40">
        <v>5.99</v>
      </c>
      <c r="E251" s="40">
        <v>21</v>
      </c>
      <c r="F251" s="40" t="b">
        <v>0</v>
      </c>
      <c r="G251" s="40" t="b">
        <v>0</v>
      </c>
      <c r="H251" s="40" t="s">
        <v>1602</v>
      </c>
      <c r="I251" s="40" t="b">
        <v>0</v>
      </c>
      <c r="J251" s="40">
        <v>26</v>
      </c>
      <c r="K251" s="40" t="s">
        <v>1629</v>
      </c>
      <c r="L251" s="40">
        <v>2.2229999999999999</v>
      </c>
      <c r="M251" s="40">
        <v>0</v>
      </c>
      <c r="N251" s="40">
        <v>63</v>
      </c>
      <c r="O251" s="40">
        <v>4</v>
      </c>
      <c r="P251" s="40">
        <v>1</v>
      </c>
    </row>
    <row r="260" spans="4:8" x14ac:dyDescent="0.45">
      <c r="D260" s="54"/>
      <c r="E260" s="54"/>
    </row>
    <row r="261" spans="4:8" x14ac:dyDescent="0.45">
      <c r="D261" s="55"/>
      <c r="E261" s="55"/>
      <c r="H261" s="30"/>
    </row>
    <row r="262" spans="4:8" x14ac:dyDescent="0.45">
      <c r="D262" s="55"/>
      <c r="E262" s="55"/>
      <c r="H262" s="30"/>
    </row>
    <row r="263" spans="4:8" x14ac:dyDescent="0.45">
      <c r="D263" s="55"/>
      <c r="E263" s="55"/>
      <c r="H263" s="30"/>
    </row>
    <row r="264" spans="4:8" x14ac:dyDescent="0.45">
      <c r="D264" s="55"/>
      <c r="E264" s="55"/>
      <c r="H264" s="30"/>
    </row>
    <row r="265" spans="4:8" x14ac:dyDescent="0.45">
      <c r="D265" s="55"/>
      <c r="E265" s="55"/>
      <c r="H265" s="30"/>
    </row>
    <row r="266" spans="4:8" x14ac:dyDescent="0.45">
      <c r="D266" s="55"/>
      <c r="E266" s="55"/>
      <c r="H266" s="30"/>
    </row>
    <row r="267" spans="4:8" x14ac:dyDescent="0.45">
      <c r="D267" s="55"/>
      <c r="E267" s="55"/>
      <c r="H267" s="30"/>
    </row>
    <row r="268" spans="4:8" x14ac:dyDescent="0.45">
      <c r="D268" s="55"/>
      <c r="E268" s="55"/>
      <c r="H268" s="30"/>
    </row>
    <row r="269" spans="4:8" x14ac:dyDescent="0.45">
      <c r="D269" s="55"/>
      <c r="E269" s="55"/>
      <c r="H269" s="30"/>
    </row>
    <row r="270" spans="4:8" x14ac:dyDescent="0.45">
      <c r="D270" s="55"/>
      <c r="E270" s="55"/>
      <c r="H270" s="30"/>
    </row>
    <row r="271" spans="4:8" x14ac:dyDescent="0.45">
      <c r="D271" s="55"/>
      <c r="E271" s="55"/>
      <c r="H271" s="30"/>
    </row>
    <row r="272" spans="4:8" x14ac:dyDescent="0.45">
      <c r="D272" s="55"/>
      <c r="E272" s="55"/>
      <c r="H272" s="30"/>
    </row>
    <row r="273" spans="4:8" x14ac:dyDescent="0.45">
      <c r="D273" s="55"/>
      <c r="E273" s="55"/>
      <c r="H273" s="30"/>
    </row>
    <row r="274" spans="4:8" x14ac:dyDescent="0.45">
      <c r="D274" s="55"/>
      <c r="E274" s="55"/>
      <c r="H274" s="30"/>
    </row>
    <row r="275" spans="4:8" x14ac:dyDescent="0.45">
      <c r="D275" s="55"/>
      <c r="E275" s="55"/>
      <c r="H275" s="30"/>
    </row>
    <row r="276" spans="4:8" x14ac:dyDescent="0.45">
      <c r="D276" s="55"/>
      <c r="E276" s="55"/>
      <c r="H276" s="30"/>
    </row>
    <row r="277" spans="4:8" x14ac:dyDescent="0.45">
      <c r="D277" s="55"/>
      <c r="E277" s="55"/>
      <c r="H277" s="30"/>
    </row>
    <row r="278" spans="4:8" x14ac:dyDescent="0.45">
      <c r="D278" s="55"/>
      <c r="E278" s="55"/>
      <c r="H278" s="30"/>
    </row>
    <row r="279" spans="4:8" x14ac:dyDescent="0.45">
      <c r="D279" s="55"/>
      <c r="E279" s="55"/>
      <c r="H279" s="30"/>
    </row>
    <row r="280" spans="4:8" x14ac:dyDescent="0.45">
      <c r="D280" s="55"/>
      <c r="E280" s="55"/>
      <c r="H280" s="30"/>
    </row>
    <row r="281" spans="4:8" x14ac:dyDescent="0.45">
      <c r="D281" s="55"/>
      <c r="E281" s="55"/>
      <c r="H281" s="30"/>
    </row>
    <row r="282" spans="4:8" x14ac:dyDescent="0.45">
      <c r="D282" s="55"/>
      <c r="E282" s="55"/>
      <c r="H282" s="30"/>
    </row>
    <row r="283" spans="4:8" x14ac:dyDescent="0.45">
      <c r="D283" s="55"/>
      <c r="E283" s="55"/>
      <c r="H283" s="30"/>
    </row>
    <row r="284" spans="4:8" x14ac:dyDescent="0.45">
      <c r="D284" s="55"/>
      <c r="E284" s="55"/>
      <c r="H284" s="30"/>
    </row>
    <row r="285" spans="4:8" x14ac:dyDescent="0.45">
      <c r="D285" s="55"/>
      <c r="E285" s="55"/>
      <c r="H285" s="30"/>
    </row>
    <row r="286" spans="4:8" x14ac:dyDescent="0.45">
      <c r="D286" s="55"/>
      <c r="E286" s="55"/>
      <c r="H286" s="30"/>
    </row>
    <row r="287" spans="4:8" x14ac:dyDescent="0.45">
      <c r="D287" s="55"/>
      <c r="E287" s="55"/>
      <c r="H287" s="30"/>
    </row>
    <row r="288" spans="4:8" x14ac:dyDescent="0.45">
      <c r="H288" s="30"/>
    </row>
    <row r="289" spans="8:8" x14ac:dyDescent="0.45">
      <c r="H289" s="30"/>
    </row>
  </sheetData>
  <autoFilter ref="A1:P251" xr:uid="{C0AC28DC-DD0D-4DDC-9D07-7291E66FA4AA}">
    <sortState xmlns:xlrd2="http://schemas.microsoft.com/office/spreadsheetml/2017/richdata2" ref="A2:P251">
      <sortCondition descending="1" ref="M1:M251"/>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1630</v>
      </c>
      <c r="B2" t="s">
        <v>1631</v>
      </c>
      <c r="C2" t="s">
        <v>1632</v>
      </c>
      <c r="D2" t="s">
        <v>1633</v>
      </c>
      <c r="E2" t="s">
        <v>1634</v>
      </c>
      <c r="F2" t="s">
        <v>1635</v>
      </c>
      <c r="G2" t="s">
        <v>1636</v>
      </c>
      <c r="H2" t="s">
        <v>1637</v>
      </c>
      <c r="I2" t="s">
        <v>1638</v>
      </c>
      <c r="J2" t="s">
        <v>1639</v>
      </c>
    </row>
    <row r="3" spans="1:16" x14ac:dyDescent="0.35">
      <c r="A3" t="s">
        <v>885</v>
      </c>
      <c r="B3" t="s">
        <v>1640</v>
      </c>
      <c r="C3">
        <f>1/6</f>
        <v>0.16666666666666666</v>
      </c>
      <c r="D3">
        <v>1.25</v>
      </c>
      <c r="E3">
        <f>D3/(SUMIFS($D$2:$D$17,$A$2:$A$17,"ML")/6)*C3</f>
        <v>0.18181818181818182</v>
      </c>
      <c r="F3">
        <v>2</v>
      </c>
      <c r="G3">
        <v>0</v>
      </c>
      <c r="H3">
        <v>1</v>
      </c>
      <c r="I3">
        <v>0</v>
      </c>
      <c r="J3" t="s">
        <v>1641</v>
      </c>
    </row>
    <row r="4" spans="1:16" x14ac:dyDescent="0.35">
      <c r="A4" t="s">
        <v>885</v>
      </c>
      <c r="B4" t="s">
        <v>1642</v>
      </c>
      <c r="C4">
        <f>1/6</f>
        <v>0.16666666666666666</v>
      </c>
      <c r="D4">
        <v>1.25</v>
      </c>
      <c r="E4">
        <f>D4/(SUMIFS($D$2:$D$17,$A$2:$A$17,"ML")/6)*C4</f>
        <v>0.18181818181818182</v>
      </c>
      <c r="F4">
        <v>2</v>
      </c>
      <c r="G4">
        <v>0</v>
      </c>
      <c r="H4">
        <v>1</v>
      </c>
      <c r="I4">
        <v>0</v>
      </c>
      <c r="J4" t="s">
        <v>1641</v>
      </c>
    </row>
    <row r="5" spans="1:16" x14ac:dyDescent="0.35">
      <c r="A5" t="s">
        <v>538</v>
      </c>
      <c r="B5" t="s">
        <v>1640</v>
      </c>
      <c r="C5">
        <f>1/5</f>
        <v>0.2</v>
      </c>
      <c r="D5">
        <v>1.25</v>
      </c>
      <c r="E5">
        <f>D5/(SUMIFS($D$2:$D$17,$A$2:$A$17,"tf")/5)*C5</f>
        <v>0.21739130434782614</v>
      </c>
      <c r="F5">
        <v>2</v>
      </c>
      <c r="G5">
        <v>0</v>
      </c>
      <c r="H5">
        <v>1</v>
      </c>
      <c r="I5">
        <v>0</v>
      </c>
      <c r="J5" t="s">
        <v>1641</v>
      </c>
    </row>
    <row r="6" spans="1:16" x14ac:dyDescent="0.35">
      <c r="A6" t="s">
        <v>538</v>
      </c>
      <c r="B6" t="s">
        <v>1642</v>
      </c>
      <c r="C6">
        <f>1/5</f>
        <v>0.2</v>
      </c>
      <c r="D6">
        <v>1.25</v>
      </c>
      <c r="E6">
        <f>D6/(SUMIFS($D$2:$D$17,$A$2:$A$17,"tf")/5)*C6</f>
        <v>0.21739130434782614</v>
      </c>
      <c r="F6">
        <v>2</v>
      </c>
      <c r="G6">
        <v>0</v>
      </c>
      <c r="H6">
        <v>1</v>
      </c>
      <c r="I6">
        <v>0</v>
      </c>
      <c r="J6" t="s">
        <v>1641</v>
      </c>
    </row>
    <row r="10" spans="1:16" x14ac:dyDescent="0.35">
      <c r="A10" t="s">
        <v>1630</v>
      </c>
      <c r="B10" t="s">
        <v>1643</v>
      </c>
      <c r="C10" t="s">
        <v>1632</v>
      </c>
      <c r="D10" t="s">
        <v>1633</v>
      </c>
      <c r="E10" t="s">
        <v>1634</v>
      </c>
      <c r="F10" t="s">
        <v>1635</v>
      </c>
      <c r="G10" t="s">
        <v>1636</v>
      </c>
      <c r="H10" t="s">
        <v>1644</v>
      </c>
      <c r="I10" t="s">
        <v>1645</v>
      </c>
      <c r="J10" t="s">
        <v>1646</v>
      </c>
      <c r="K10" t="s">
        <v>1647</v>
      </c>
      <c r="L10" t="s">
        <v>1648</v>
      </c>
      <c r="M10" t="s">
        <v>1649</v>
      </c>
      <c r="N10" t="s">
        <v>1650</v>
      </c>
      <c r="O10" t="s">
        <v>1651</v>
      </c>
      <c r="P10" t="s">
        <v>1652</v>
      </c>
    </row>
    <row r="11" spans="1:16" x14ac:dyDescent="0.35">
      <c r="A11" t="s">
        <v>885</v>
      </c>
      <c r="B11" t="s">
        <v>22</v>
      </c>
      <c r="C11">
        <f>1/6</f>
        <v>0.16666666666666666</v>
      </c>
      <c r="D11">
        <v>1</v>
      </c>
      <c r="E11">
        <f>D11/(SUMIFS($D$2:$D$17,$A$2:$A$17,"ML")/6)*C11</f>
        <v>0.14545454545454545</v>
      </c>
      <c r="F11" t="s">
        <v>1653</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1653</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1654</v>
      </c>
      <c r="C16">
        <f>1/5</f>
        <v>0.2</v>
      </c>
      <c r="D16">
        <v>1.25</v>
      </c>
      <c r="E16">
        <f>D16/(SUMIFS($D$2:$D$17,$A$2:$A$17,"TF")/5)*C16</f>
        <v>0.21739130434782614</v>
      </c>
      <c r="F16" t="s">
        <v>1653</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1655</v>
      </c>
      <c r="C17">
        <f>1/6</f>
        <v>0.16666666666666666</v>
      </c>
      <c r="D17">
        <v>1.125</v>
      </c>
      <c r="E17">
        <f>D17/(SUMIFS($D$2:$D$17,$A$2:$A$17,"ML")/6)*C17</f>
        <v>0.16363636363636364</v>
      </c>
      <c r="F17" t="s">
        <v>1653</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1656</v>
      </c>
      <c r="C20" t="s">
        <v>1657</v>
      </c>
    </row>
    <row r="22" spans="1:16" x14ac:dyDescent="0.35">
      <c r="B22" t="s">
        <v>1658</v>
      </c>
    </row>
    <row r="23" spans="1:16" x14ac:dyDescent="0.35">
      <c r="B23" t="s">
        <v>1631</v>
      </c>
      <c r="C23" t="s">
        <v>1635</v>
      </c>
      <c r="D23" t="s">
        <v>1636</v>
      </c>
      <c r="F23" t="s">
        <v>1638</v>
      </c>
      <c r="G23" t="s">
        <v>1639</v>
      </c>
    </row>
    <row r="24" spans="1:16" x14ac:dyDescent="0.35">
      <c r="B24" t="s">
        <v>1620</v>
      </c>
      <c r="C24">
        <v>2</v>
      </c>
      <c r="D24">
        <v>0</v>
      </c>
      <c r="F24">
        <v>1</v>
      </c>
      <c r="G24" t="s">
        <v>1641</v>
      </c>
    </row>
    <row r="25" spans="1:16" x14ac:dyDescent="0.35">
      <c r="B25" t="s">
        <v>1659</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1660</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tabSelected="1" zoomScale="115" zoomScaleNormal="115" workbookViewId="0">
      <selection activeCell="D30" sqref="D30"/>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60" t="s">
        <v>1584</v>
      </c>
      <c r="C2" s="61"/>
      <c r="D2" s="61"/>
      <c r="E2" s="61"/>
      <c r="F2" s="61"/>
      <c r="G2" s="61"/>
      <c r="H2" s="61"/>
      <c r="I2" s="61"/>
      <c r="J2" s="61"/>
      <c r="K2" s="61"/>
      <c r="L2" s="61"/>
      <c r="M2" s="61"/>
      <c r="N2" s="61"/>
      <c r="O2" s="61"/>
      <c r="P2" s="61"/>
      <c r="Q2" s="61"/>
      <c r="R2" s="61"/>
      <c r="S2" s="61"/>
      <c r="T2" s="62"/>
    </row>
    <row r="3" spans="2:20" ht="29.25" customHeight="1" x14ac:dyDescent="0.45">
      <c r="B3" s="5"/>
      <c r="C3" s="46"/>
      <c r="D3" s="46"/>
      <c r="E3" s="46"/>
      <c r="F3" s="46"/>
      <c r="G3" s="46"/>
      <c r="H3" s="46"/>
      <c r="I3" s="46"/>
      <c r="J3" s="46"/>
      <c r="K3" s="46"/>
      <c r="L3" s="46"/>
      <c r="M3" s="46"/>
      <c r="N3" s="46"/>
      <c r="O3" s="46"/>
      <c r="P3" s="46"/>
      <c r="Q3" s="46"/>
      <c r="R3" s="46"/>
      <c r="S3" s="46"/>
      <c r="T3" s="6"/>
    </row>
    <row r="4" spans="2:20" ht="22.5" customHeight="1" x14ac:dyDescent="0.45">
      <c r="B4" s="5"/>
      <c r="C4" s="63" t="s">
        <v>1665</v>
      </c>
      <c r="D4" s="63"/>
      <c r="E4" s="63"/>
      <c r="F4" s="63"/>
      <c r="G4" s="63"/>
      <c r="H4" s="63"/>
      <c r="I4" s="63"/>
      <c r="J4" s="63"/>
      <c r="K4" s="63"/>
      <c r="L4" s="63"/>
      <c r="M4" s="63"/>
      <c r="N4" s="63"/>
      <c r="O4" s="63"/>
      <c r="P4" s="63"/>
      <c r="Q4" s="63"/>
      <c r="R4" s="63"/>
      <c r="S4" s="63"/>
      <c r="T4" s="6"/>
    </row>
    <row r="5" spans="2:20" ht="22.5" customHeight="1" x14ac:dyDescent="0.45">
      <c r="B5" s="5"/>
      <c r="C5" s="63"/>
      <c r="D5" s="63"/>
      <c r="E5" s="63"/>
      <c r="F5" s="63"/>
      <c r="G5" s="63"/>
      <c r="H5" s="63"/>
      <c r="I5" s="63"/>
      <c r="J5" s="63"/>
      <c r="K5" s="63"/>
      <c r="L5" s="63"/>
      <c r="M5" s="63"/>
      <c r="N5" s="63"/>
      <c r="O5" s="63"/>
      <c r="P5" s="63"/>
      <c r="Q5" s="63"/>
      <c r="R5" s="63"/>
      <c r="S5" s="63"/>
      <c r="T5" s="6"/>
    </row>
    <row r="6" spans="2:20" ht="22.5" customHeight="1" x14ac:dyDescent="0.45">
      <c r="B6" s="5"/>
      <c r="C6" s="63"/>
      <c r="D6" s="63"/>
      <c r="E6" s="63"/>
      <c r="F6" s="63"/>
      <c r="G6" s="63"/>
      <c r="H6" s="63"/>
      <c r="I6" s="63"/>
      <c r="J6" s="63"/>
      <c r="K6" s="63"/>
      <c r="L6" s="63"/>
      <c r="M6" s="63"/>
      <c r="N6" s="63"/>
      <c r="O6" s="63"/>
      <c r="P6" s="63"/>
      <c r="Q6" s="63"/>
      <c r="R6" s="63"/>
      <c r="S6" s="63"/>
      <c r="T6" s="6"/>
    </row>
    <row r="7" spans="2:20" x14ac:dyDescent="0.45">
      <c r="B7" s="5"/>
      <c r="C7" s="47" t="s">
        <v>1585</v>
      </c>
      <c r="D7" s="48">
        <v>46069</v>
      </c>
      <c r="E7" s="46"/>
      <c r="F7" s="49"/>
      <c r="G7" s="49"/>
      <c r="H7" s="46"/>
      <c r="I7" s="46"/>
      <c r="J7" s="46"/>
      <c r="K7" s="46"/>
      <c r="L7" s="46"/>
      <c r="M7" s="46"/>
      <c r="N7" s="46"/>
      <c r="O7" s="46"/>
      <c r="P7" s="46"/>
      <c r="Q7" s="46"/>
      <c r="R7" s="46"/>
      <c r="S7" s="46"/>
      <c r="T7" s="6"/>
    </row>
    <row r="8" spans="2:20" x14ac:dyDescent="0.45">
      <c r="B8" s="5"/>
      <c r="C8" s="47" t="s">
        <v>1586</v>
      </c>
      <c r="D8" s="48">
        <v>46048</v>
      </c>
      <c r="E8" s="46"/>
      <c r="F8" s="46"/>
      <c r="G8" s="46"/>
      <c r="H8" s="46"/>
      <c r="I8" s="46"/>
      <c r="J8" s="46"/>
      <c r="K8" s="46"/>
      <c r="L8" s="46"/>
      <c r="M8" s="46"/>
      <c r="N8" s="46"/>
      <c r="O8" s="46"/>
      <c r="P8" s="46"/>
      <c r="Q8" s="46"/>
      <c r="R8" s="46"/>
      <c r="S8" s="46"/>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64" t="s">
        <v>1587</v>
      </c>
      <c r="C11" s="65"/>
      <c r="D11" s="65"/>
      <c r="E11" s="66"/>
      <c r="F11" s="14"/>
      <c r="G11" s="67" t="s">
        <v>1588</v>
      </c>
      <c r="H11" s="68"/>
      <c r="I11" s="68"/>
      <c r="J11" s="69"/>
      <c r="K11" s="14"/>
      <c r="L11" s="57" t="s">
        <v>1589</v>
      </c>
      <c r="M11" s="58"/>
      <c r="N11" s="58"/>
      <c r="O11" s="59"/>
      <c r="Q11" s="57" t="s">
        <v>1666</v>
      </c>
      <c r="R11" s="58"/>
      <c r="S11" s="58"/>
      <c r="T11" s="59"/>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x14ac:dyDescent="0.45">
      <c r="B15" s="20"/>
      <c r="C15" s="28" t="s">
        <v>1582</v>
      </c>
      <c r="D15" s="18">
        <f>COUNTIF('ML &amp; TF Country risk'!F:F,"Medium")</f>
        <v>33</v>
      </c>
      <c r="E15" s="22"/>
      <c r="F15" s="14"/>
      <c r="G15" s="20"/>
      <c r="H15" s="28" t="s">
        <v>1582</v>
      </c>
      <c r="I15" s="18">
        <f>COUNTIF('ML &amp; TF Country risk'!D:D,"Medium")</f>
        <v>40</v>
      </c>
      <c r="J15" s="22"/>
      <c r="K15" s="14"/>
      <c r="L15" s="20"/>
      <c r="M15" s="28" t="s">
        <v>1582</v>
      </c>
      <c r="N15" s="18">
        <f>COUNTIF('ML &amp; TF Country risk'!E:E,"Medium")</f>
        <v>43</v>
      </c>
      <c r="O15" s="22"/>
      <c r="Q15" s="20"/>
      <c r="R15" s="28" t="s">
        <v>1582</v>
      </c>
      <c r="S15" s="18">
        <f>COUNTIF('Sanction Country risk'!D3:D252,"Medium")</f>
        <v>112</v>
      </c>
      <c r="T15" s="22"/>
    </row>
    <row r="16" spans="2:20" x14ac:dyDescent="0.45">
      <c r="B16" s="20"/>
      <c r="C16" s="28" t="s">
        <v>1593</v>
      </c>
      <c r="D16" s="18">
        <f>COUNTIF('ML &amp; TF Country risk'!F:F,"High")</f>
        <v>163</v>
      </c>
      <c r="E16" s="22"/>
      <c r="F16" s="14"/>
      <c r="G16" s="20"/>
      <c r="H16" s="28" t="s">
        <v>1593</v>
      </c>
      <c r="I16" s="18">
        <f>COUNTIF('ML &amp; TF Country risk'!D:D,"High")</f>
        <v>156</v>
      </c>
      <c r="J16" s="22"/>
      <c r="K16" s="14"/>
      <c r="L16" s="20"/>
      <c r="M16" s="28" t="s">
        <v>1593</v>
      </c>
      <c r="N16" s="18">
        <f>COUNTIF('ML &amp; TF Country risk'!E:E,"High")</f>
        <v>140</v>
      </c>
      <c r="O16" s="22"/>
      <c r="Q16" s="20"/>
      <c r="R16" s="28" t="s">
        <v>1593</v>
      </c>
      <c r="S16" s="18">
        <f>COUNTIF('Sanction Country risk'!D3:D252,"High")</f>
        <v>49</v>
      </c>
      <c r="T16" s="22"/>
    </row>
    <row r="17" spans="2:20" x14ac:dyDescent="0.45">
      <c r="B17" s="20"/>
      <c r="C17" s="22" t="s">
        <v>1594</v>
      </c>
      <c r="D17" s="23">
        <f>COUNTIF('ML &amp; TF Country risk'!F:F,"Very High")</f>
        <v>29</v>
      </c>
      <c r="E17" s="22"/>
      <c r="F17" s="14"/>
      <c r="G17" s="20"/>
      <c r="H17" s="22" t="s">
        <v>1594</v>
      </c>
      <c r="I17" s="23">
        <f>COUNTIF('ML &amp; TF Country risk'!E:E,"Very High")</f>
        <v>29</v>
      </c>
      <c r="J17" s="22"/>
      <c r="K17" s="14"/>
      <c r="L17" s="20"/>
      <c r="M17" s="22" t="s">
        <v>1594</v>
      </c>
      <c r="N17" s="23">
        <f>COUNTIF('ML &amp; TF Country risk'!E:E,"Very High")</f>
        <v>29</v>
      </c>
      <c r="O17" s="22"/>
      <c r="Q17" s="20"/>
      <c r="R17" s="22" t="s">
        <v>1594</v>
      </c>
      <c r="S17" s="23">
        <f>COUNTIF('Sanction Country risk'!D3:D252,"Very High")</f>
        <v>35</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zoomScale="70" zoomScaleNormal="70" workbookViewId="0">
      <selection activeCell="G14" sqref="G14"/>
    </sheetView>
  </sheetViews>
  <sheetFormatPr defaultColWidth="10.81640625" defaultRowHeight="16" x14ac:dyDescent="0.45"/>
  <cols>
    <col min="1" max="1" width="45.26953125" style="44"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70" t="s">
        <v>1584</v>
      </c>
      <c r="B1" s="70"/>
      <c r="C1" s="70"/>
      <c r="D1" s="70"/>
      <c r="E1" s="70"/>
      <c r="F1" s="70"/>
      <c r="G1" s="71"/>
      <c r="H1" s="72" t="s">
        <v>1595</v>
      </c>
      <c r="I1" s="70"/>
      <c r="J1" s="70"/>
      <c r="K1" s="70"/>
      <c r="L1" s="71"/>
    </row>
    <row r="2" spans="1:12" x14ac:dyDescent="0.45">
      <c r="A2" s="10"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19" t="s">
        <v>1594</v>
      </c>
      <c r="E3" s="19" t="s">
        <v>1594</v>
      </c>
      <c r="F3" s="19" t="s">
        <v>1594</v>
      </c>
      <c r="G3" s="19" t="s">
        <v>1601</v>
      </c>
      <c r="H3" s="39" t="s">
        <v>1602</v>
      </c>
      <c r="L3" s="37"/>
    </row>
    <row r="4" spans="1:12" x14ac:dyDescent="0.45">
      <c r="A4" s="11" t="s">
        <v>35</v>
      </c>
      <c r="B4" s="11" t="s">
        <v>39</v>
      </c>
      <c r="C4" s="11" t="s">
        <v>40</v>
      </c>
      <c r="D4" s="19" t="s">
        <v>1592</v>
      </c>
      <c r="E4" s="19" t="s">
        <v>1592</v>
      </c>
      <c r="F4" s="19" t="s">
        <v>1592</v>
      </c>
      <c r="G4" s="19"/>
      <c r="H4" s="39" t="s">
        <v>1602</v>
      </c>
      <c r="L4" s="37"/>
    </row>
    <row r="5" spans="1:12" x14ac:dyDescent="0.45">
      <c r="A5" s="11" t="s">
        <v>43</v>
      </c>
      <c r="B5" s="11" t="s">
        <v>46</v>
      </c>
      <c r="C5" s="11" t="s">
        <v>47</v>
      </c>
      <c r="D5" s="19" t="s">
        <v>1582</v>
      </c>
      <c r="E5" s="19" t="s">
        <v>1582</v>
      </c>
      <c r="F5" s="19" t="s">
        <v>1582</v>
      </c>
      <c r="G5" s="19"/>
      <c r="H5" s="39" t="s">
        <v>1602</v>
      </c>
      <c r="L5" s="37"/>
    </row>
    <row r="6" spans="1:12" x14ac:dyDescent="0.45">
      <c r="A6" s="11" t="s">
        <v>50</v>
      </c>
      <c r="B6" s="11" t="s">
        <v>53</v>
      </c>
      <c r="C6" s="11" t="s">
        <v>54</v>
      </c>
      <c r="D6" s="19" t="s">
        <v>1594</v>
      </c>
      <c r="E6" s="19" t="s">
        <v>1594</v>
      </c>
      <c r="F6" s="19" t="s">
        <v>1594</v>
      </c>
      <c r="G6" s="19" t="s">
        <v>1669</v>
      </c>
      <c r="H6" s="39" t="s">
        <v>1602</v>
      </c>
      <c r="L6" s="37"/>
    </row>
    <row r="7" spans="1:12" x14ac:dyDescent="0.45">
      <c r="A7" s="11" t="s">
        <v>57</v>
      </c>
      <c r="B7" s="11" t="s">
        <v>60</v>
      </c>
      <c r="C7" s="11" t="s">
        <v>61</v>
      </c>
      <c r="D7" s="19" t="s">
        <v>1593</v>
      </c>
      <c r="E7" s="19" t="s">
        <v>1593</v>
      </c>
      <c r="F7" s="19" t="s">
        <v>1593</v>
      </c>
      <c r="G7" s="19"/>
      <c r="H7" s="39" t="s">
        <v>1602</v>
      </c>
      <c r="L7" s="37"/>
    </row>
    <row r="8" spans="1:12" x14ac:dyDescent="0.45">
      <c r="A8" s="11" t="s">
        <v>64</v>
      </c>
      <c r="B8" s="11" t="s">
        <v>66</v>
      </c>
      <c r="C8" s="11" t="s">
        <v>67</v>
      </c>
      <c r="D8" s="19" t="s">
        <v>1582</v>
      </c>
      <c r="E8" s="19" t="s">
        <v>1593</v>
      </c>
      <c r="F8" s="19" t="s">
        <v>1593</v>
      </c>
      <c r="G8" s="19"/>
      <c r="H8" s="39" t="s">
        <v>1602</v>
      </c>
      <c r="L8" s="37"/>
    </row>
    <row r="9" spans="1:12" x14ac:dyDescent="0.45">
      <c r="A9" s="11" t="s">
        <v>70</v>
      </c>
      <c r="B9" s="11" t="s">
        <v>72</v>
      </c>
      <c r="C9" s="11" t="s">
        <v>73</v>
      </c>
      <c r="D9" s="19" t="s">
        <v>1594</v>
      </c>
      <c r="E9" s="19" t="s">
        <v>1594</v>
      </c>
      <c r="F9" s="19" t="s">
        <v>1594</v>
      </c>
      <c r="G9" s="19" t="s">
        <v>1669</v>
      </c>
      <c r="H9" s="39" t="s">
        <v>1602</v>
      </c>
      <c r="L9" s="37"/>
    </row>
    <row r="10" spans="1:12" x14ac:dyDescent="0.45">
      <c r="A10" s="11" t="s">
        <v>76</v>
      </c>
      <c r="B10" s="11" t="s">
        <v>78</v>
      </c>
      <c r="C10" s="11" t="s">
        <v>79</v>
      </c>
      <c r="D10" s="19" t="s">
        <v>1593</v>
      </c>
      <c r="E10" s="19" t="s">
        <v>1593</v>
      </c>
      <c r="F10" s="19" t="s">
        <v>1593</v>
      </c>
      <c r="G10" s="19"/>
      <c r="H10" s="39" t="s">
        <v>1602</v>
      </c>
      <c r="L10" s="37"/>
    </row>
    <row r="11" spans="1:12" x14ac:dyDescent="0.45">
      <c r="A11" s="11" t="s">
        <v>82</v>
      </c>
      <c r="B11" s="11" t="s">
        <v>86</v>
      </c>
      <c r="C11" s="11" t="s">
        <v>87</v>
      </c>
      <c r="D11" s="19" t="s">
        <v>1593</v>
      </c>
      <c r="E11" s="19" t="s">
        <v>1593</v>
      </c>
      <c r="F11" s="19" t="s">
        <v>1593</v>
      </c>
      <c r="G11" s="19"/>
      <c r="H11" s="39" t="s">
        <v>1602</v>
      </c>
      <c r="L11" s="37"/>
    </row>
    <row r="12" spans="1:12" x14ac:dyDescent="0.45">
      <c r="A12" s="11" t="s">
        <v>90</v>
      </c>
      <c r="B12" s="11" t="s">
        <v>91</v>
      </c>
      <c r="C12" s="11" t="s">
        <v>92</v>
      </c>
      <c r="D12" s="19" t="s">
        <v>1593</v>
      </c>
      <c r="E12" s="19" t="s">
        <v>1593</v>
      </c>
      <c r="F12" s="19" t="s">
        <v>1593</v>
      </c>
      <c r="G12" s="19"/>
      <c r="H12" s="39" t="s">
        <v>1602</v>
      </c>
      <c r="L12" s="37"/>
    </row>
    <row r="13" spans="1:12" x14ac:dyDescent="0.45">
      <c r="A13" s="11" t="s">
        <v>95</v>
      </c>
      <c r="B13" s="11" t="s">
        <v>97</v>
      </c>
      <c r="C13" s="11" t="s">
        <v>98</v>
      </c>
      <c r="D13" s="19" t="s">
        <v>1582</v>
      </c>
      <c r="E13" s="19" t="s">
        <v>1592</v>
      </c>
      <c r="F13" s="19" t="s">
        <v>1582</v>
      </c>
      <c r="G13" s="19"/>
      <c r="H13" s="39" t="s">
        <v>1602</v>
      </c>
      <c r="L13" s="37"/>
    </row>
    <row r="14" spans="1:12" x14ac:dyDescent="0.45">
      <c r="A14" s="11" t="s">
        <v>101</v>
      </c>
      <c r="B14" s="11" t="s">
        <v>103</v>
      </c>
      <c r="C14" s="11" t="s">
        <v>104</v>
      </c>
      <c r="D14" s="19" t="s">
        <v>1582</v>
      </c>
      <c r="E14" s="19" t="s">
        <v>1582</v>
      </c>
      <c r="F14" s="19" t="s">
        <v>1582</v>
      </c>
      <c r="G14" s="19"/>
      <c r="H14" s="39" t="s">
        <v>1602</v>
      </c>
      <c r="L14" s="37"/>
    </row>
    <row r="15" spans="1:12" x14ac:dyDescent="0.45">
      <c r="A15" s="11" t="s">
        <v>107</v>
      </c>
      <c r="B15" s="11" t="s">
        <v>109</v>
      </c>
      <c r="C15" s="11" t="s">
        <v>110</v>
      </c>
      <c r="D15" s="19" t="s">
        <v>1593</v>
      </c>
      <c r="E15" s="19" t="s">
        <v>1593</v>
      </c>
      <c r="F15" s="19" t="s">
        <v>1593</v>
      </c>
      <c r="G15" s="19"/>
      <c r="H15" s="39" t="s">
        <v>1602</v>
      </c>
      <c r="L15" s="37"/>
    </row>
    <row r="16" spans="1:12" x14ac:dyDescent="0.45">
      <c r="A16" s="11" t="s">
        <v>113</v>
      </c>
      <c r="B16" s="11" t="s">
        <v>116</v>
      </c>
      <c r="C16" s="11" t="s">
        <v>117</v>
      </c>
      <c r="D16" s="19" t="s">
        <v>1592</v>
      </c>
      <c r="E16" s="19" t="s">
        <v>1592</v>
      </c>
      <c r="F16" s="19" t="s">
        <v>1592</v>
      </c>
      <c r="G16" s="19"/>
      <c r="H16" s="39" t="s">
        <v>1602</v>
      </c>
      <c r="L16" s="37"/>
    </row>
    <row r="17" spans="1:12" x14ac:dyDescent="0.45">
      <c r="A17" s="11" t="s">
        <v>120</v>
      </c>
      <c r="B17" s="11" t="s">
        <v>122</v>
      </c>
      <c r="C17" s="11" t="s">
        <v>123</v>
      </c>
      <c r="D17" s="19" t="s">
        <v>1592</v>
      </c>
      <c r="E17" s="19" t="s">
        <v>1592</v>
      </c>
      <c r="F17" s="19" t="s">
        <v>1592</v>
      </c>
      <c r="G17" s="19"/>
      <c r="H17" s="39" t="s">
        <v>1602</v>
      </c>
      <c r="L17" s="37"/>
    </row>
    <row r="18" spans="1:12" x14ac:dyDescent="0.45">
      <c r="A18" s="11" t="s">
        <v>126</v>
      </c>
      <c r="B18" s="11" t="s">
        <v>128</v>
      </c>
      <c r="C18" s="11" t="s">
        <v>129</v>
      </c>
      <c r="D18" s="19" t="s">
        <v>1593</v>
      </c>
      <c r="E18" s="19" t="s">
        <v>1593</v>
      </c>
      <c r="F18" s="19" t="s">
        <v>1593</v>
      </c>
      <c r="G18" s="19"/>
      <c r="H18" s="39" t="s">
        <v>1602</v>
      </c>
      <c r="L18" s="37"/>
    </row>
    <row r="19" spans="1:12" x14ac:dyDescent="0.45">
      <c r="A19" s="11" t="s">
        <v>132</v>
      </c>
      <c r="B19" s="11" t="s">
        <v>135</v>
      </c>
      <c r="C19" s="11" t="s">
        <v>136</v>
      </c>
      <c r="D19" s="19" t="s">
        <v>1593</v>
      </c>
      <c r="E19" s="19" t="s">
        <v>1593</v>
      </c>
      <c r="F19" s="19" t="s">
        <v>1593</v>
      </c>
      <c r="G19" s="19"/>
      <c r="H19" s="39" t="s">
        <v>1602</v>
      </c>
      <c r="L19" s="37"/>
    </row>
    <row r="20" spans="1:12" x14ac:dyDescent="0.45">
      <c r="A20" s="11" t="s">
        <v>139</v>
      </c>
      <c r="B20" s="11" t="s">
        <v>141</v>
      </c>
      <c r="C20" s="11" t="s">
        <v>142</v>
      </c>
      <c r="D20" s="19" t="s">
        <v>1593</v>
      </c>
      <c r="E20" s="19" t="s">
        <v>1593</v>
      </c>
      <c r="F20" s="19" t="s">
        <v>1593</v>
      </c>
      <c r="G20" s="19"/>
      <c r="H20" s="39" t="s">
        <v>1602</v>
      </c>
      <c r="L20" s="37"/>
    </row>
    <row r="21" spans="1:12" x14ac:dyDescent="0.45">
      <c r="A21" s="11" t="s">
        <v>145</v>
      </c>
      <c r="B21" s="11" t="s">
        <v>147</v>
      </c>
      <c r="C21" s="11" t="s">
        <v>148</v>
      </c>
      <c r="D21" s="19" t="s">
        <v>1593</v>
      </c>
      <c r="E21" s="19" t="s">
        <v>1593</v>
      </c>
      <c r="F21" s="19" t="s">
        <v>1593</v>
      </c>
      <c r="G21" s="19"/>
      <c r="H21" s="39" t="s">
        <v>1602</v>
      </c>
      <c r="L21" s="37"/>
    </row>
    <row r="22" spans="1:12" x14ac:dyDescent="0.45">
      <c r="A22" s="11" t="s">
        <v>151</v>
      </c>
      <c r="B22" s="11" t="s">
        <v>152</v>
      </c>
      <c r="C22" s="11" t="s">
        <v>153</v>
      </c>
      <c r="D22" s="19" t="s">
        <v>1593</v>
      </c>
      <c r="E22" s="19" t="s">
        <v>1593</v>
      </c>
      <c r="F22" s="19" t="s">
        <v>1593</v>
      </c>
      <c r="G22" s="19"/>
      <c r="H22" s="39" t="s">
        <v>1602</v>
      </c>
      <c r="L22" s="37"/>
    </row>
    <row r="23" spans="1:12" x14ac:dyDescent="0.45">
      <c r="A23" s="11" t="s">
        <v>156</v>
      </c>
      <c r="B23" s="11" t="s">
        <v>158</v>
      </c>
      <c r="C23" s="11" t="s">
        <v>159</v>
      </c>
      <c r="D23" s="19" t="s">
        <v>1593</v>
      </c>
      <c r="E23" s="19" t="s">
        <v>1593</v>
      </c>
      <c r="F23" s="19" t="s">
        <v>1593</v>
      </c>
      <c r="G23" s="19" t="s">
        <v>1604</v>
      </c>
      <c r="H23" s="39" t="s">
        <v>1602</v>
      </c>
      <c r="L23" s="37"/>
    </row>
    <row r="24" spans="1:12" x14ac:dyDescent="0.45">
      <c r="A24" s="11" t="s">
        <v>162</v>
      </c>
      <c r="B24" s="11" t="s">
        <v>164</v>
      </c>
      <c r="C24" s="11" t="s">
        <v>165</v>
      </c>
      <c r="D24" s="19" t="s">
        <v>1592</v>
      </c>
      <c r="E24" s="19" t="s">
        <v>1592</v>
      </c>
      <c r="F24" s="19" t="s">
        <v>1592</v>
      </c>
      <c r="G24" s="19"/>
      <c r="H24" s="39" t="s">
        <v>1602</v>
      </c>
      <c r="L24" s="37"/>
    </row>
    <row r="25" spans="1:12" x14ac:dyDescent="0.45">
      <c r="A25" s="11" t="s">
        <v>168</v>
      </c>
      <c r="B25" s="11" t="s">
        <v>169</v>
      </c>
      <c r="C25" s="11" t="s">
        <v>170</v>
      </c>
      <c r="D25" s="19" t="s">
        <v>1593</v>
      </c>
      <c r="E25" s="19" t="s">
        <v>1593</v>
      </c>
      <c r="F25" s="19" t="s">
        <v>1593</v>
      </c>
      <c r="G25" s="19"/>
      <c r="H25" s="39" t="s">
        <v>1602</v>
      </c>
      <c r="L25" s="37"/>
    </row>
    <row r="26" spans="1:12" x14ac:dyDescent="0.45">
      <c r="A26" s="11" t="s">
        <v>173</v>
      </c>
      <c r="B26" s="11" t="s">
        <v>175</v>
      </c>
      <c r="C26" s="11" t="s">
        <v>176</v>
      </c>
      <c r="D26" s="19" t="s">
        <v>1593</v>
      </c>
      <c r="E26" s="19" t="s">
        <v>1593</v>
      </c>
      <c r="F26" s="19" t="s">
        <v>1593</v>
      </c>
      <c r="G26" s="19"/>
      <c r="H26" s="39" t="s">
        <v>1602</v>
      </c>
      <c r="L26" s="37"/>
    </row>
    <row r="27" spans="1:12" x14ac:dyDescent="0.45">
      <c r="A27" s="11" t="s">
        <v>179</v>
      </c>
      <c r="B27" s="11" t="s">
        <v>180</v>
      </c>
      <c r="C27" s="11" t="s">
        <v>181</v>
      </c>
      <c r="D27" s="19" t="s">
        <v>1593</v>
      </c>
      <c r="E27" s="19" t="s">
        <v>1593</v>
      </c>
      <c r="F27" s="19" t="s">
        <v>1593</v>
      </c>
      <c r="G27" s="19"/>
      <c r="H27" s="39" t="s">
        <v>1602</v>
      </c>
      <c r="L27" s="37"/>
    </row>
    <row r="28" spans="1:12" x14ac:dyDescent="0.45">
      <c r="A28" s="11" t="s">
        <v>184</v>
      </c>
      <c r="B28" s="11" t="s">
        <v>186</v>
      </c>
      <c r="C28" s="11" t="s">
        <v>187</v>
      </c>
      <c r="D28" s="19" t="s">
        <v>1593</v>
      </c>
      <c r="E28" s="19" t="s">
        <v>1582</v>
      </c>
      <c r="F28" s="19" t="s">
        <v>1593</v>
      </c>
      <c r="G28" s="19"/>
      <c r="H28" s="39" t="s">
        <v>1602</v>
      </c>
      <c r="L28" s="37"/>
    </row>
    <row r="29" spans="1:12" x14ac:dyDescent="0.45">
      <c r="A29" s="11" t="s">
        <v>190</v>
      </c>
      <c r="B29" s="11" t="s">
        <v>193</v>
      </c>
      <c r="C29" s="11" t="s">
        <v>194</v>
      </c>
      <c r="D29" s="19" t="s">
        <v>1594</v>
      </c>
      <c r="E29" s="19" t="s">
        <v>1594</v>
      </c>
      <c r="F29" s="19" t="s">
        <v>1594</v>
      </c>
      <c r="G29" s="19" t="s">
        <v>1669</v>
      </c>
      <c r="H29" s="39" t="s">
        <v>1602</v>
      </c>
      <c r="L29" s="37"/>
    </row>
    <row r="30" spans="1:12" x14ac:dyDescent="0.45">
      <c r="A30" s="11" t="s">
        <v>197</v>
      </c>
      <c r="B30" s="11" t="s">
        <v>199</v>
      </c>
      <c r="C30" s="11" t="s">
        <v>200</v>
      </c>
      <c r="D30" s="19" t="s">
        <v>1593</v>
      </c>
      <c r="E30" s="19" t="s">
        <v>1593</v>
      </c>
      <c r="F30" s="19" t="s">
        <v>1593</v>
      </c>
      <c r="G30" s="19"/>
      <c r="H30" s="39" t="s">
        <v>1602</v>
      </c>
      <c r="L30" s="37"/>
    </row>
    <row r="31" spans="1:12" x14ac:dyDescent="0.45">
      <c r="A31" s="11" t="s">
        <v>203</v>
      </c>
      <c r="B31" s="11" t="s">
        <v>204</v>
      </c>
      <c r="C31" s="11" t="s">
        <v>205</v>
      </c>
      <c r="D31" s="19" t="s">
        <v>1593</v>
      </c>
      <c r="E31" s="19" t="s">
        <v>1593</v>
      </c>
      <c r="F31" s="19" t="s">
        <v>1593</v>
      </c>
      <c r="G31" s="19" t="s">
        <v>1604</v>
      </c>
      <c r="H31" s="39" t="s">
        <v>1602</v>
      </c>
      <c r="L31" s="37"/>
    </row>
    <row r="32" spans="1:12" x14ac:dyDescent="0.45">
      <c r="A32" s="11" t="s">
        <v>208</v>
      </c>
      <c r="B32" s="11" t="s">
        <v>210</v>
      </c>
      <c r="C32" s="11" t="s">
        <v>211</v>
      </c>
      <c r="D32" s="19" t="s">
        <v>1582</v>
      </c>
      <c r="E32" s="19" t="s">
        <v>1582</v>
      </c>
      <c r="F32" s="19" t="s">
        <v>1582</v>
      </c>
      <c r="G32" s="19"/>
      <c r="H32" s="39" t="s">
        <v>1602</v>
      </c>
      <c r="L32" s="37"/>
    </row>
    <row r="33" spans="1:12" x14ac:dyDescent="0.45">
      <c r="A33" s="11" t="s">
        <v>214</v>
      </c>
      <c r="B33" s="11" t="s">
        <v>216</v>
      </c>
      <c r="C33" s="11" t="s">
        <v>217</v>
      </c>
      <c r="D33" s="19" t="s">
        <v>1593</v>
      </c>
      <c r="E33" s="19" t="s">
        <v>1593</v>
      </c>
      <c r="F33" s="19" t="s">
        <v>1593</v>
      </c>
      <c r="G33" s="19"/>
      <c r="H33" s="39" t="s">
        <v>1602</v>
      </c>
      <c r="L33" s="37"/>
    </row>
    <row r="34" spans="1:12" x14ac:dyDescent="0.45">
      <c r="A34" s="11" t="s">
        <v>220</v>
      </c>
      <c r="B34" s="11" t="s">
        <v>222</v>
      </c>
      <c r="C34" s="11" t="s">
        <v>223</v>
      </c>
      <c r="D34" s="19" t="s">
        <v>1582</v>
      </c>
      <c r="E34" s="19" t="s">
        <v>1582</v>
      </c>
      <c r="F34" s="19" t="s">
        <v>1582</v>
      </c>
      <c r="G34" s="19"/>
      <c r="H34" s="39" t="s">
        <v>1602</v>
      </c>
      <c r="L34" s="37"/>
    </row>
    <row r="35" spans="1:12" x14ac:dyDescent="0.45">
      <c r="A35" s="11" t="s">
        <v>226</v>
      </c>
      <c r="B35" s="11" t="s">
        <v>229</v>
      </c>
      <c r="C35" s="11" t="s">
        <v>230</v>
      </c>
      <c r="D35" s="19" t="s">
        <v>1593</v>
      </c>
      <c r="E35" s="19" t="s">
        <v>1593</v>
      </c>
      <c r="F35" s="19" t="s">
        <v>1593</v>
      </c>
      <c r="G35" s="19"/>
      <c r="H35" s="39" t="s">
        <v>1602</v>
      </c>
      <c r="L35" s="37"/>
    </row>
    <row r="36" spans="1:12" x14ac:dyDescent="0.45">
      <c r="A36" s="11" t="s">
        <v>233</v>
      </c>
      <c r="B36" s="11" t="s">
        <v>1519</v>
      </c>
      <c r="C36" s="11" t="s">
        <v>1520</v>
      </c>
      <c r="D36" s="19" t="s">
        <v>1594</v>
      </c>
      <c r="E36" s="19" t="s">
        <v>1594</v>
      </c>
      <c r="F36" s="19" t="s">
        <v>1594</v>
      </c>
      <c r="G36" s="19" t="s">
        <v>1669</v>
      </c>
      <c r="H36" s="39" t="s">
        <v>1602</v>
      </c>
      <c r="L36" s="37"/>
    </row>
    <row r="37" spans="1:12" x14ac:dyDescent="0.45">
      <c r="A37" s="11" t="s">
        <v>235</v>
      </c>
      <c r="B37" s="11" t="s">
        <v>239</v>
      </c>
      <c r="C37" s="11" t="s">
        <v>240</v>
      </c>
      <c r="D37" s="19" t="s">
        <v>1593</v>
      </c>
      <c r="E37" s="19" t="s">
        <v>1593</v>
      </c>
      <c r="F37" s="19" t="s">
        <v>1593</v>
      </c>
      <c r="G37" s="19"/>
      <c r="H37" s="39" t="s">
        <v>1602</v>
      </c>
      <c r="L37" s="37"/>
    </row>
    <row r="38" spans="1:12" x14ac:dyDescent="0.45">
      <c r="A38" s="11" t="s">
        <v>243</v>
      </c>
      <c r="B38" s="11" t="s">
        <v>245</v>
      </c>
      <c r="C38" s="11" t="s">
        <v>246</v>
      </c>
      <c r="D38" s="19" t="s">
        <v>1594</v>
      </c>
      <c r="E38" s="19" t="s">
        <v>1594</v>
      </c>
      <c r="F38" s="19" t="s">
        <v>1594</v>
      </c>
      <c r="G38" s="19" t="s">
        <v>1668</v>
      </c>
      <c r="H38" s="39" t="s">
        <v>1602</v>
      </c>
      <c r="L38" s="37"/>
    </row>
    <row r="39" spans="1:12" x14ac:dyDescent="0.45">
      <c r="A39" s="11" t="s">
        <v>249</v>
      </c>
      <c r="B39" s="11" t="s">
        <v>250</v>
      </c>
      <c r="C39" s="11" t="s">
        <v>251</v>
      </c>
      <c r="D39" s="19" t="s">
        <v>1593</v>
      </c>
      <c r="E39" s="19" t="s">
        <v>1593</v>
      </c>
      <c r="F39" s="19" t="s">
        <v>1593</v>
      </c>
      <c r="G39" s="19"/>
      <c r="H39" s="39" t="s">
        <v>1602</v>
      </c>
      <c r="L39" s="37"/>
    </row>
    <row r="40" spans="1:12" x14ac:dyDescent="0.45">
      <c r="A40" s="11" t="s">
        <v>254</v>
      </c>
      <c r="B40" s="11" t="s">
        <v>258</v>
      </c>
      <c r="C40" s="11" t="s">
        <v>259</v>
      </c>
      <c r="D40" s="19" t="s">
        <v>1594</v>
      </c>
      <c r="E40" s="19" t="s">
        <v>1594</v>
      </c>
      <c r="F40" s="19" t="s">
        <v>1594</v>
      </c>
      <c r="G40" s="19" t="s">
        <v>1670</v>
      </c>
      <c r="H40" s="39" t="s">
        <v>1602</v>
      </c>
      <c r="L40" s="37"/>
    </row>
    <row r="41" spans="1:12" x14ac:dyDescent="0.45">
      <c r="A41" s="11" t="s">
        <v>260</v>
      </c>
      <c r="B41" s="11" t="s">
        <v>262</v>
      </c>
      <c r="C41" s="11" t="s">
        <v>263</v>
      </c>
      <c r="D41" s="19" t="s">
        <v>1593</v>
      </c>
      <c r="E41" s="19" t="s">
        <v>1593</v>
      </c>
      <c r="F41" s="19" t="s">
        <v>1593</v>
      </c>
      <c r="G41" s="19" t="s">
        <v>1604</v>
      </c>
      <c r="H41" s="39" t="s">
        <v>1602</v>
      </c>
      <c r="L41" s="37"/>
    </row>
    <row r="42" spans="1:12" x14ac:dyDescent="0.45">
      <c r="A42" s="11" t="s">
        <v>266</v>
      </c>
      <c r="B42" s="11" t="s">
        <v>269</v>
      </c>
      <c r="C42" s="11" t="s">
        <v>270</v>
      </c>
      <c r="D42" s="19" t="s">
        <v>1593</v>
      </c>
      <c r="E42" s="19" t="s">
        <v>1593</v>
      </c>
      <c r="F42" s="19" t="s">
        <v>1593</v>
      </c>
      <c r="G42" s="19"/>
      <c r="H42" s="39" t="s">
        <v>1602</v>
      </c>
      <c r="L42" s="37"/>
    </row>
    <row r="43" spans="1:12" x14ac:dyDescent="0.45">
      <c r="A43" s="11" t="s">
        <v>273</v>
      </c>
      <c r="B43" s="11" t="s">
        <v>275</v>
      </c>
      <c r="C43" s="11" t="s">
        <v>276</v>
      </c>
      <c r="D43" s="19" t="s">
        <v>1593</v>
      </c>
      <c r="E43" s="19" t="s">
        <v>1593</v>
      </c>
      <c r="F43" s="19" t="s">
        <v>1593</v>
      </c>
      <c r="G43" s="19"/>
      <c r="H43" s="39" t="s">
        <v>1602</v>
      </c>
      <c r="L43" s="37"/>
    </row>
    <row r="44" spans="1:12" x14ac:dyDescent="0.45">
      <c r="A44" s="11" t="s">
        <v>279</v>
      </c>
      <c r="B44" s="11" t="s">
        <v>281</v>
      </c>
      <c r="C44" s="11" t="s">
        <v>282</v>
      </c>
      <c r="D44" s="19" t="s">
        <v>1594</v>
      </c>
      <c r="E44" s="19" t="s">
        <v>1594</v>
      </c>
      <c r="F44" s="19" t="s">
        <v>1594</v>
      </c>
      <c r="G44" s="19" t="s">
        <v>1669</v>
      </c>
      <c r="H44" s="39" t="s">
        <v>1602</v>
      </c>
      <c r="L44" s="37"/>
    </row>
    <row r="45" spans="1:12" x14ac:dyDescent="0.45">
      <c r="A45" s="11" t="s">
        <v>285</v>
      </c>
      <c r="B45" s="11" t="s">
        <v>287</v>
      </c>
      <c r="C45" s="11" t="s">
        <v>288</v>
      </c>
      <c r="D45" s="19" t="s">
        <v>1592</v>
      </c>
      <c r="E45" s="19" t="s">
        <v>1592</v>
      </c>
      <c r="F45" s="19" t="s">
        <v>1592</v>
      </c>
      <c r="G45" s="19"/>
      <c r="H45" s="39" t="s">
        <v>1602</v>
      </c>
      <c r="L45" s="37"/>
    </row>
    <row r="46" spans="1:12" x14ac:dyDescent="0.45">
      <c r="A46" s="11" t="s">
        <v>293</v>
      </c>
      <c r="B46" s="11" t="s">
        <v>295</v>
      </c>
      <c r="C46" s="11" t="s">
        <v>296</v>
      </c>
      <c r="D46" s="19" t="s">
        <v>1593</v>
      </c>
      <c r="E46" s="19" t="s">
        <v>1593</v>
      </c>
      <c r="F46" s="19" t="s">
        <v>1593</v>
      </c>
      <c r="G46" s="19"/>
      <c r="H46" s="39" t="s">
        <v>1602</v>
      </c>
      <c r="L46" s="37"/>
    </row>
    <row r="47" spans="1:12" x14ac:dyDescent="0.45">
      <c r="A47" s="11" t="s">
        <v>299</v>
      </c>
      <c r="B47" s="11" t="s">
        <v>301</v>
      </c>
      <c r="C47" s="11" t="s">
        <v>302</v>
      </c>
      <c r="D47" s="19" t="s">
        <v>1593</v>
      </c>
      <c r="E47" s="19" t="s">
        <v>1593</v>
      </c>
      <c r="F47" s="19" t="s">
        <v>1593</v>
      </c>
      <c r="G47" s="19" t="s">
        <v>1604</v>
      </c>
      <c r="H47" s="39" t="s">
        <v>1602</v>
      </c>
      <c r="L47" s="37"/>
    </row>
    <row r="48" spans="1:12" x14ac:dyDescent="0.45">
      <c r="A48" s="11" t="s">
        <v>305</v>
      </c>
      <c r="B48" s="11" t="s">
        <v>307</v>
      </c>
      <c r="C48" s="11" t="s">
        <v>308</v>
      </c>
      <c r="D48" s="19" t="s">
        <v>1593</v>
      </c>
      <c r="E48" s="19" t="s">
        <v>1593</v>
      </c>
      <c r="F48" s="19" t="s">
        <v>1593</v>
      </c>
      <c r="G48" s="19"/>
      <c r="H48" s="39" t="s">
        <v>1602</v>
      </c>
      <c r="L48" s="37"/>
    </row>
    <row r="49" spans="1:12" x14ac:dyDescent="0.45">
      <c r="A49" s="11" t="s">
        <v>311</v>
      </c>
      <c r="B49" s="11" t="s">
        <v>313</v>
      </c>
      <c r="C49" s="11" t="s">
        <v>314</v>
      </c>
      <c r="D49" s="19" t="s">
        <v>1582</v>
      </c>
      <c r="E49" s="19" t="s">
        <v>1593</v>
      </c>
      <c r="F49" s="19" t="s">
        <v>1593</v>
      </c>
      <c r="G49" s="19"/>
      <c r="H49" s="39" t="s">
        <v>1602</v>
      </c>
      <c r="L49" s="37"/>
    </row>
    <row r="50" spans="1:12" x14ac:dyDescent="0.45">
      <c r="A50" s="11" t="s">
        <v>317</v>
      </c>
      <c r="B50" s="11" t="s">
        <v>319</v>
      </c>
      <c r="C50" s="11" t="s">
        <v>320</v>
      </c>
      <c r="D50" s="19" t="s">
        <v>1593</v>
      </c>
      <c r="E50" s="19" t="s">
        <v>1593</v>
      </c>
      <c r="F50" s="19" t="s">
        <v>1593</v>
      </c>
      <c r="G50" s="19" t="s">
        <v>1604</v>
      </c>
      <c r="H50" s="39" t="s">
        <v>1602</v>
      </c>
      <c r="L50" s="37"/>
    </row>
    <row r="51" spans="1:12" x14ac:dyDescent="0.45">
      <c r="A51" s="11" t="s">
        <v>323</v>
      </c>
      <c r="B51" s="11" t="s">
        <v>325</v>
      </c>
      <c r="C51" s="11" t="s">
        <v>326</v>
      </c>
      <c r="D51" s="19" t="s">
        <v>1593</v>
      </c>
      <c r="E51" s="19" t="s">
        <v>1593</v>
      </c>
      <c r="F51" s="19" t="s">
        <v>1593</v>
      </c>
      <c r="G51" s="19"/>
      <c r="H51" s="39" t="s">
        <v>1602</v>
      </c>
      <c r="L51" s="37"/>
    </row>
    <row r="52" spans="1:12" x14ac:dyDescent="0.45">
      <c r="A52" s="11" t="s">
        <v>329</v>
      </c>
      <c r="B52" s="11" t="s">
        <v>332</v>
      </c>
      <c r="C52" s="11" t="s">
        <v>333</v>
      </c>
      <c r="D52" s="19" t="s">
        <v>1593</v>
      </c>
      <c r="E52" s="19" t="s">
        <v>1593</v>
      </c>
      <c r="F52" s="19" t="s">
        <v>1593</v>
      </c>
      <c r="G52" s="19"/>
      <c r="H52" s="39" t="s">
        <v>1602</v>
      </c>
      <c r="L52" s="37"/>
    </row>
    <row r="53" spans="1:12" x14ac:dyDescent="0.45">
      <c r="A53" s="11" t="s">
        <v>336</v>
      </c>
      <c r="B53" s="11" t="s">
        <v>338</v>
      </c>
      <c r="C53" s="11" t="s">
        <v>339</v>
      </c>
      <c r="D53" s="19" t="s">
        <v>1582</v>
      </c>
      <c r="E53" s="19" t="s">
        <v>1593</v>
      </c>
      <c r="F53" s="19" t="s">
        <v>1593</v>
      </c>
      <c r="G53" s="19"/>
      <c r="H53" s="39" t="s">
        <v>1602</v>
      </c>
      <c r="L53" s="37"/>
    </row>
    <row r="54" spans="1:12" x14ac:dyDescent="0.45">
      <c r="A54" s="11" t="s">
        <v>342</v>
      </c>
      <c r="B54" s="11" t="s">
        <v>345</v>
      </c>
      <c r="C54" s="11" t="s">
        <v>346</v>
      </c>
      <c r="D54" s="19" t="s">
        <v>1593</v>
      </c>
      <c r="E54" s="19" t="s">
        <v>1593</v>
      </c>
      <c r="F54" s="19" t="s">
        <v>1593</v>
      </c>
      <c r="G54" s="19"/>
      <c r="H54" s="39" t="s">
        <v>1602</v>
      </c>
      <c r="L54" s="37"/>
    </row>
    <row r="55" spans="1:12" x14ac:dyDescent="0.45">
      <c r="A55" s="11" t="s">
        <v>349</v>
      </c>
      <c r="B55" s="11" t="s">
        <v>353</v>
      </c>
      <c r="C55" s="11" t="s">
        <v>354</v>
      </c>
      <c r="D55" s="19" t="s">
        <v>1594</v>
      </c>
      <c r="E55" s="19" t="s">
        <v>1594</v>
      </c>
      <c r="F55" s="19" t="s">
        <v>1594</v>
      </c>
      <c r="G55" s="19" t="s">
        <v>1670</v>
      </c>
      <c r="H55" s="39" t="s">
        <v>1602</v>
      </c>
      <c r="L55" s="37"/>
    </row>
    <row r="56" spans="1:12" x14ac:dyDescent="0.45">
      <c r="A56" s="11" t="s">
        <v>357</v>
      </c>
      <c r="B56" s="11" t="s">
        <v>362</v>
      </c>
      <c r="C56" s="11" t="s">
        <v>363</v>
      </c>
      <c r="D56" s="19" t="s">
        <v>1593</v>
      </c>
      <c r="E56" s="19" t="s">
        <v>1593</v>
      </c>
      <c r="F56" s="19" t="s">
        <v>1593</v>
      </c>
      <c r="G56" s="19"/>
      <c r="H56" s="39" t="s">
        <v>1602</v>
      </c>
      <c r="L56" s="37"/>
    </row>
    <row r="57" spans="1:12" x14ac:dyDescent="0.45">
      <c r="A57" s="11" t="s">
        <v>366</v>
      </c>
      <c r="B57" s="11" t="s">
        <v>369</v>
      </c>
      <c r="C57" s="11" t="s">
        <v>370</v>
      </c>
      <c r="D57" s="19" t="s">
        <v>1593</v>
      </c>
      <c r="E57" s="19" t="s">
        <v>1593</v>
      </c>
      <c r="F57" s="19" t="s">
        <v>1593</v>
      </c>
      <c r="G57" s="19"/>
      <c r="H57" s="39" t="s">
        <v>1602</v>
      </c>
      <c r="L57" s="37"/>
    </row>
    <row r="58" spans="1:12" x14ac:dyDescent="0.45">
      <c r="A58" s="11" t="s">
        <v>373</v>
      </c>
      <c r="B58" s="11" t="s">
        <v>375</v>
      </c>
      <c r="C58" s="11" t="s">
        <v>376</v>
      </c>
      <c r="D58" s="19" t="s">
        <v>1582</v>
      </c>
      <c r="E58" s="19" t="s">
        <v>1582</v>
      </c>
      <c r="F58" s="19" t="s">
        <v>1582</v>
      </c>
      <c r="G58" s="19"/>
      <c r="H58" s="39" t="s">
        <v>1602</v>
      </c>
      <c r="L58" s="37"/>
    </row>
    <row r="59" spans="1:12" x14ac:dyDescent="0.45">
      <c r="A59" s="11" t="s">
        <v>379</v>
      </c>
      <c r="B59" s="11" t="s">
        <v>385</v>
      </c>
      <c r="C59" s="11" t="s">
        <v>386</v>
      </c>
      <c r="D59" s="19" t="s">
        <v>1594</v>
      </c>
      <c r="E59" s="19" t="s">
        <v>1594</v>
      </c>
      <c r="F59" s="19" t="s">
        <v>1594</v>
      </c>
      <c r="G59" s="19" t="s">
        <v>1669</v>
      </c>
      <c r="H59" s="39" t="s">
        <v>1602</v>
      </c>
      <c r="L59" s="37"/>
    </row>
    <row r="60" spans="1:12" x14ac:dyDescent="0.45">
      <c r="A60" s="11" t="s">
        <v>389</v>
      </c>
      <c r="B60" s="11" t="s">
        <v>391</v>
      </c>
      <c r="C60" s="11" t="s">
        <v>392</v>
      </c>
      <c r="D60" s="19" t="s">
        <v>1582</v>
      </c>
      <c r="E60" s="19" t="s">
        <v>1592</v>
      </c>
      <c r="F60" s="19" t="s">
        <v>1582</v>
      </c>
      <c r="G60" s="19"/>
      <c r="H60" s="39" t="s">
        <v>1602</v>
      </c>
      <c r="L60" s="37"/>
    </row>
    <row r="61" spans="1:12" x14ac:dyDescent="0.45">
      <c r="A61" s="11" t="s">
        <v>395</v>
      </c>
      <c r="B61" s="11" t="s">
        <v>397</v>
      </c>
      <c r="C61" s="11" t="s">
        <v>398</v>
      </c>
      <c r="D61" s="19" t="s">
        <v>1593</v>
      </c>
      <c r="E61" s="19" t="s">
        <v>1593</v>
      </c>
      <c r="F61" s="19" t="s">
        <v>1593</v>
      </c>
      <c r="G61" s="19"/>
      <c r="H61" s="39" t="s">
        <v>1602</v>
      </c>
      <c r="L61" s="37"/>
    </row>
    <row r="62" spans="1:12" x14ac:dyDescent="0.45">
      <c r="A62" s="11" t="s">
        <v>401</v>
      </c>
      <c r="B62" s="11" t="s">
        <v>404</v>
      </c>
      <c r="C62" s="11" t="s">
        <v>405</v>
      </c>
      <c r="D62" s="19" t="s">
        <v>1593</v>
      </c>
      <c r="E62" s="19" t="s">
        <v>1593</v>
      </c>
      <c r="F62" s="19" t="s">
        <v>1593</v>
      </c>
      <c r="G62" s="19"/>
      <c r="H62" s="39" t="s">
        <v>1602</v>
      </c>
      <c r="L62" s="37"/>
    </row>
    <row r="63" spans="1:12" x14ac:dyDescent="0.45">
      <c r="A63" s="11" t="s">
        <v>408</v>
      </c>
      <c r="B63" s="11" t="s">
        <v>412</v>
      </c>
      <c r="C63" s="11" t="s">
        <v>413</v>
      </c>
      <c r="D63" s="19" t="s">
        <v>1582</v>
      </c>
      <c r="E63" s="19" t="s">
        <v>1592</v>
      </c>
      <c r="F63" s="19" t="s">
        <v>1582</v>
      </c>
      <c r="G63" s="19"/>
      <c r="H63" s="39" t="s">
        <v>1602</v>
      </c>
      <c r="L63" s="37"/>
    </row>
    <row r="64" spans="1:12" x14ac:dyDescent="0.45">
      <c r="A64" s="11" t="s">
        <v>416</v>
      </c>
      <c r="B64" s="11" t="s">
        <v>419</v>
      </c>
      <c r="C64" s="11" t="s">
        <v>420</v>
      </c>
      <c r="D64" s="19" t="s">
        <v>1582</v>
      </c>
      <c r="E64" s="19" t="s">
        <v>1592</v>
      </c>
      <c r="F64" s="19" t="s">
        <v>1582</v>
      </c>
      <c r="G64" s="19"/>
      <c r="H64" s="39" t="s">
        <v>1602</v>
      </c>
      <c r="L64" s="37"/>
    </row>
    <row r="65" spans="1:12" x14ac:dyDescent="0.45">
      <c r="A65" s="11" t="s">
        <v>423</v>
      </c>
      <c r="B65" s="11" t="s">
        <v>425</v>
      </c>
      <c r="C65" s="11" t="s">
        <v>426</v>
      </c>
      <c r="D65" s="19" t="s">
        <v>1592</v>
      </c>
      <c r="E65" s="19" t="s">
        <v>1592</v>
      </c>
      <c r="F65" s="19" t="s">
        <v>1592</v>
      </c>
      <c r="G65" s="19"/>
      <c r="H65" s="39" t="s">
        <v>1602</v>
      </c>
      <c r="L65" s="37"/>
    </row>
    <row r="66" spans="1:12" x14ac:dyDescent="0.45">
      <c r="A66" s="11" t="s">
        <v>429</v>
      </c>
      <c r="B66" s="11" t="s">
        <v>431</v>
      </c>
      <c r="C66" s="11" t="s">
        <v>432</v>
      </c>
      <c r="D66" s="19" t="s">
        <v>1593</v>
      </c>
      <c r="E66" s="19" t="s">
        <v>1593</v>
      </c>
      <c r="F66" s="19" t="s">
        <v>1593</v>
      </c>
      <c r="G66" s="19"/>
      <c r="H66" s="39" t="s">
        <v>1602</v>
      </c>
      <c r="L66" s="37"/>
    </row>
    <row r="67" spans="1:12" x14ac:dyDescent="0.45">
      <c r="A67" s="11" t="s">
        <v>435</v>
      </c>
      <c r="B67" s="11" t="s">
        <v>437</v>
      </c>
      <c r="C67" s="11" t="s">
        <v>438</v>
      </c>
      <c r="D67" s="19" t="s">
        <v>1582</v>
      </c>
      <c r="E67" s="19" t="s">
        <v>1593</v>
      </c>
      <c r="F67" s="19" t="s">
        <v>1593</v>
      </c>
      <c r="G67" s="19"/>
      <c r="H67" s="39" t="s">
        <v>1602</v>
      </c>
      <c r="L67" s="37"/>
    </row>
    <row r="68" spans="1:12" x14ac:dyDescent="0.45">
      <c r="A68" s="11" t="s">
        <v>441</v>
      </c>
      <c r="B68" s="11" t="s">
        <v>443</v>
      </c>
      <c r="C68" s="11" t="s">
        <v>444</v>
      </c>
      <c r="D68" s="19" t="s">
        <v>1593</v>
      </c>
      <c r="E68" s="19" t="s">
        <v>1582</v>
      </c>
      <c r="F68" s="19" t="s">
        <v>1593</v>
      </c>
      <c r="G68" s="19"/>
      <c r="H68" s="39" t="s">
        <v>1602</v>
      </c>
      <c r="L68" s="37"/>
    </row>
    <row r="69" spans="1:12" x14ac:dyDescent="0.45">
      <c r="A69" s="11" t="s">
        <v>447</v>
      </c>
      <c r="B69" s="11" t="s">
        <v>449</v>
      </c>
      <c r="C69" s="11" t="s">
        <v>450</v>
      </c>
      <c r="D69" s="19" t="s">
        <v>1593</v>
      </c>
      <c r="E69" s="19" t="s">
        <v>1593</v>
      </c>
      <c r="F69" s="19" t="s">
        <v>1593</v>
      </c>
      <c r="G69" s="19"/>
      <c r="H69" s="39" t="s">
        <v>1602</v>
      </c>
      <c r="L69" s="37"/>
    </row>
    <row r="70" spans="1:12" x14ac:dyDescent="0.45">
      <c r="A70" s="11" t="s">
        <v>453</v>
      </c>
      <c r="B70" s="11" t="s">
        <v>455</v>
      </c>
      <c r="C70" s="11" t="s">
        <v>456</v>
      </c>
      <c r="D70" s="19" t="s">
        <v>1593</v>
      </c>
      <c r="E70" s="19" t="s">
        <v>1593</v>
      </c>
      <c r="F70" s="19" t="s">
        <v>1593</v>
      </c>
      <c r="G70" s="19"/>
      <c r="H70" s="39" t="s">
        <v>1602</v>
      </c>
      <c r="L70" s="37"/>
    </row>
    <row r="71" spans="1:12" x14ac:dyDescent="0.45">
      <c r="A71" s="11" t="s">
        <v>459</v>
      </c>
      <c r="B71" s="11" t="s">
        <v>461</v>
      </c>
      <c r="C71" s="11" t="s">
        <v>462</v>
      </c>
      <c r="D71" s="19" t="s">
        <v>1593</v>
      </c>
      <c r="E71" s="19" t="s">
        <v>1593</v>
      </c>
      <c r="F71" s="19" t="s">
        <v>1593</v>
      </c>
      <c r="G71" s="19"/>
      <c r="H71" s="39" t="s">
        <v>1602</v>
      </c>
      <c r="L71" s="37"/>
    </row>
    <row r="72" spans="1:12" x14ac:dyDescent="0.45">
      <c r="A72" s="11" t="s">
        <v>465</v>
      </c>
      <c r="B72" s="11" t="s">
        <v>467</v>
      </c>
      <c r="C72" s="11" t="s">
        <v>468</v>
      </c>
      <c r="D72" s="19" t="s">
        <v>1593</v>
      </c>
      <c r="E72" s="19" t="s">
        <v>1593</v>
      </c>
      <c r="F72" s="19" t="s">
        <v>1593</v>
      </c>
      <c r="G72" s="19"/>
      <c r="H72" s="39" t="s">
        <v>1602</v>
      </c>
      <c r="L72" s="37"/>
    </row>
    <row r="73" spans="1:12" x14ac:dyDescent="0.45">
      <c r="A73" s="11" t="s">
        <v>471</v>
      </c>
      <c r="B73" s="11" t="s">
        <v>473</v>
      </c>
      <c r="C73" s="11" t="s">
        <v>474</v>
      </c>
      <c r="D73" s="19" t="s">
        <v>1593</v>
      </c>
      <c r="E73" s="19" t="s">
        <v>1593</v>
      </c>
      <c r="F73" s="19" t="s">
        <v>1593</v>
      </c>
      <c r="G73" s="19"/>
      <c r="H73" s="39" t="s">
        <v>1602</v>
      </c>
      <c r="L73" s="37"/>
    </row>
    <row r="74" spans="1:12" x14ac:dyDescent="0.45">
      <c r="A74" s="11" t="s">
        <v>477</v>
      </c>
      <c r="B74" s="11" t="s">
        <v>479</v>
      </c>
      <c r="C74" s="11" t="s">
        <v>480</v>
      </c>
      <c r="D74" s="19" t="s">
        <v>1592</v>
      </c>
      <c r="E74" s="19" t="s">
        <v>1592</v>
      </c>
      <c r="F74" s="19" t="s">
        <v>1592</v>
      </c>
      <c r="G74" s="19"/>
      <c r="H74" s="39" t="s">
        <v>1602</v>
      </c>
      <c r="L74" s="37"/>
    </row>
    <row r="75" spans="1:12" x14ac:dyDescent="0.45">
      <c r="A75" s="11" t="s">
        <v>483</v>
      </c>
      <c r="B75" s="11" t="s">
        <v>485</v>
      </c>
      <c r="C75" s="11" t="s">
        <v>486</v>
      </c>
      <c r="D75" s="19" t="s">
        <v>1593</v>
      </c>
      <c r="E75" s="19" t="s">
        <v>1593</v>
      </c>
      <c r="F75" s="19" t="s">
        <v>1593</v>
      </c>
      <c r="G75" s="19"/>
      <c r="H75" s="39" t="s">
        <v>1602</v>
      </c>
      <c r="L75" s="37"/>
    </row>
    <row r="76" spans="1:12" x14ac:dyDescent="0.45">
      <c r="A76" s="11" t="s">
        <v>489</v>
      </c>
      <c r="B76" s="11" t="s">
        <v>491</v>
      </c>
      <c r="C76" s="11" t="s">
        <v>492</v>
      </c>
      <c r="D76" s="19" t="s">
        <v>1593</v>
      </c>
      <c r="E76" s="19" t="s">
        <v>1593</v>
      </c>
      <c r="F76" s="19" t="s">
        <v>1593</v>
      </c>
      <c r="G76" s="19"/>
      <c r="H76" s="39" t="s">
        <v>1602</v>
      </c>
      <c r="L76" s="37"/>
    </row>
    <row r="77" spans="1:12" x14ac:dyDescent="0.45">
      <c r="A77" s="11" t="s">
        <v>495</v>
      </c>
      <c r="B77" s="11" t="s">
        <v>497</v>
      </c>
      <c r="C77" s="11" t="s">
        <v>498</v>
      </c>
      <c r="D77" s="19" t="s">
        <v>1593</v>
      </c>
      <c r="E77" s="19" t="s">
        <v>1593</v>
      </c>
      <c r="F77" s="19" t="s">
        <v>1593</v>
      </c>
      <c r="G77" s="19"/>
      <c r="H77" s="39" t="s">
        <v>1602</v>
      </c>
      <c r="L77" s="37"/>
    </row>
    <row r="78" spans="1:12" x14ac:dyDescent="0.45">
      <c r="A78" s="11" t="s">
        <v>501</v>
      </c>
      <c r="B78" s="11" t="s">
        <v>503</v>
      </c>
      <c r="C78" s="11" t="s">
        <v>504</v>
      </c>
      <c r="D78" s="19" t="s">
        <v>1592</v>
      </c>
      <c r="E78" s="19" t="s">
        <v>1592</v>
      </c>
      <c r="F78" s="19" t="s">
        <v>1592</v>
      </c>
      <c r="G78" s="19"/>
      <c r="H78" s="39" t="s">
        <v>1602</v>
      </c>
      <c r="L78" s="37"/>
    </row>
    <row r="79" spans="1:12" x14ac:dyDescent="0.45">
      <c r="A79" s="11" t="s">
        <v>507</v>
      </c>
      <c r="B79" s="11" t="s">
        <v>509</v>
      </c>
      <c r="C79" s="11" t="s">
        <v>510</v>
      </c>
      <c r="D79" s="19" t="s">
        <v>1593</v>
      </c>
      <c r="E79" s="19" t="s">
        <v>1593</v>
      </c>
      <c r="F79" s="19" t="s">
        <v>1593</v>
      </c>
      <c r="G79" s="19"/>
      <c r="H79" s="39" t="s">
        <v>1602</v>
      </c>
      <c r="L79" s="37"/>
    </row>
    <row r="80" spans="1:12" x14ac:dyDescent="0.45">
      <c r="A80" s="11" t="s">
        <v>38</v>
      </c>
      <c r="B80" s="11" t="s">
        <v>514</v>
      </c>
      <c r="C80" s="11" t="s">
        <v>515</v>
      </c>
      <c r="D80" s="19" t="s">
        <v>1592</v>
      </c>
      <c r="E80" s="19" t="s">
        <v>1592</v>
      </c>
      <c r="F80" s="19" t="s">
        <v>1592</v>
      </c>
      <c r="G80" s="19"/>
      <c r="H80" s="39" t="s">
        <v>1602</v>
      </c>
      <c r="L80" s="37"/>
    </row>
    <row r="81" spans="1:12" x14ac:dyDescent="0.45">
      <c r="A81" s="11" t="s">
        <v>518</v>
      </c>
      <c r="B81" s="11" t="s">
        <v>520</v>
      </c>
      <c r="C81" s="11" t="s">
        <v>521</v>
      </c>
      <c r="D81" s="19" t="s">
        <v>1592</v>
      </c>
      <c r="E81" s="19" t="s">
        <v>1592</v>
      </c>
      <c r="F81" s="19" t="s">
        <v>1592</v>
      </c>
      <c r="G81" s="19"/>
      <c r="H81" s="39" t="s">
        <v>1602</v>
      </c>
      <c r="L81" s="37"/>
    </row>
    <row r="82" spans="1:12" x14ac:dyDescent="0.45">
      <c r="A82" s="11" t="s">
        <v>524</v>
      </c>
      <c r="B82" s="11" t="s">
        <v>526</v>
      </c>
      <c r="C82" s="11" t="s">
        <v>527</v>
      </c>
      <c r="D82" s="19" t="s">
        <v>1593</v>
      </c>
      <c r="E82" s="19" t="s">
        <v>1593</v>
      </c>
      <c r="F82" s="19" t="s">
        <v>1593</v>
      </c>
      <c r="G82" s="19"/>
      <c r="H82" s="39" t="s">
        <v>1602</v>
      </c>
      <c r="L82" s="37"/>
    </row>
    <row r="83" spans="1:12" x14ac:dyDescent="0.45">
      <c r="A83" s="11" t="s">
        <v>530</v>
      </c>
      <c r="B83" s="11" t="s">
        <v>531</v>
      </c>
      <c r="C83" s="11" t="s">
        <v>532</v>
      </c>
      <c r="D83" s="19" t="s">
        <v>1593</v>
      </c>
      <c r="E83" s="19" t="s">
        <v>1593</v>
      </c>
      <c r="F83" s="19" t="s">
        <v>1593</v>
      </c>
      <c r="G83" s="19"/>
      <c r="H83" s="39" t="s">
        <v>1602</v>
      </c>
      <c r="L83" s="37"/>
    </row>
    <row r="84" spans="1:12" x14ac:dyDescent="0.45">
      <c r="A84" s="11" t="s">
        <v>535</v>
      </c>
      <c r="B84" s="11" t="s">
        <v>538</v>
      </c>
      <c r="C84" s="11" t="s">
        <v>539</v>
      </c>
      <c r="D84" s="19" t="s">
        <v>1593</v>
      </c>
      <c r="E84" s="19" t="s">
        <v>1593</v>
      </c>
      <c r="F84" s="19" t="s">
        <v>1593</v>
      </c>
      <c r="G84" s="19"/>
      <c r="H84" s="39" t="s">
        <v>1602</v>
      </c>
      <c r="L84" s="37"/>
    </row>
    <row r="85" spans="1:12" x14ac:dyDescent="0.45">
      <c r="A85" s="11" t="s">
        <v>542</v>
      </c>
      <c r="B85" s="11" t="s">
        <v>544</v>
      </c>
      <c r="C85" s="11" t="s">
        <v>545</v>
      </c>
      <c r="D85" s="19" t="s">
        <v>1593</v>
      </c>
      <c r="E85" s="19" t="s">
        <v>1593</v>
      </c>
      <c r="F85" s="19" t="s">
        <v>1593</v>
      </c>
      <c r="G85" s="19"/>
      <c r="H85" s="39" t="s">
        <v>1602</v>
      </c>
      <c r="L85" s="37"/>
    </row>
    <row r="86" spans="1:12" x14ac:dyDescent="0.45">
      <c r="A86" s="11" t="s">
        <v>548</v>
      </c>
      <c r="B86" s="11" t="s">
        <v>551</v>
      </c>
      <c r="C86" s="11" t="s">
        <v>552</v>
      </c>
      <c r="D86" s="19" t="s">
        <v>1593</v>
      </c>
      <c r="E86" s="19" t="s">
        <v>1582</v>
      </c>
      <c r="F86" s="19" t="s">
        <v>1593</v>
      </c>
      <c r="G86" s="19"/>
      <c r="H86" s="39" t="s">
        <v>1602</v>
      </c>
      <c r="L86" s="37"/>
    </row>
    <row r="87" spans="1:12" x14ac:dyDescent="0.45">
      <c r="A87" s="11" t="s">
        <v>555</v>
      </c>
      <c r="B87" s="11" t="s">
        <v>556</v>
      </c>
      <c r="C87" s="11" t="s">
        <v>557</v>
      </c>
      <c r="D87" s="19" t="s">
        <v>1582</v>
      </c>
      <c r="E87" s="19" t="s">
        <v>1582</v>
      </c>
      <c r="F87" s="19" t="s">
        <v>1582</v>
      </c>
      <c r="G87" s="19"/>
      <c r="H87" s="39" t="s">
        <v>1602</v>
      </c>
      <c r="L87" s="37"/>
    </row>
    <row r="88" spans="1:12" x14ac:dyDescent="0.45">
      <c r="A88" s="11" t="s">
        <v>560</v>
      </c>
      <c r="B88" s="11" t="s">
        <v>562</v>
      </c>
      <c r="C88" s="11" t="s">
        <v>563</v>
      </c>
      <c r="D88" s="19" t="s">
        <v>1592</v>
      </c>
      <c r="E88" s="19" t="s">
        <v>1592</v>
      </c>
      <c r="F88" s="19" t="s">
        <v>1592</v>
      </c>
      <c r="G88" s="19"/>
      <c r="H88" s="39" t="s">
        <v>1602</v>
      </c>
      <c r="L88" s="37"/>
    </row>
    <row r="89" spans="1:12" x14ac:dyDescent="0.45">
      <c r="A89" s="11" t="s">
        <v>566</v>
      </c>
      <c r="B89" s="11" t="s">
        <v>568</v>
      </c>
      <c r="C89" s="11" t="s">
        <v>569</v>
      </c>
      <c r="D89" s="19" t="s">
        <v>1593</v>
      </c>
      <c r="E89" s="19" t="s">
        <v>1582</v>
      </c>
      <c r="F89" s="19" t="s">
        <v>1593</v>
      </c>
      <c r="G89" s="19"/>
      <c r="H89" s="39" t="s">
        <v>1602</v>
      </c>
      <c r="L89" s="37"/>
    </row>
    <row r="90" spans="1:12" x14ac:dyDescent="0.45">
      <c r="A90" s="11" t="s">
        <v>572</v>
      </c>
      <c r="B90" s="11" t="s">
        <v>573</v>
      </c>
      <c r="C90" s="11" t="s">
        <v>574</v>
      </c>
      <c r="D90" s="19" t="s">
        <v>1593</v>
      </c>
      <c r="E90" s="19" t="s">
        <v>1593</v>
      </c>
      <c r="F90" s="19" t="s">
        <v>1593</v>
      </c>
      <c r="G90" s="19"/>
      <c r="H90" s="39" t="s">
        <v>1602</v>
      </c>
      <c r="L90" s="37"/>
    </row>
    <row r="91" spans="1:12" x14ac:dyDescent="0.45">
      <c r="A91" s="11" t="s">
        <v>577</v>
      </c>
      <c r="B91" s="11" t="s">
        <v>579</v>
      </c>
      <c r="C91" s="11" t="s">
        <v>580</v>
      </c>
      <c r="D91" s="19" t="s">
        <v>1592</v>
      </c>
      <c r="E91" s="19" t="s">
        <v>1592</v>
      </c>
      <c r="F91" s="19" t="s">
        <v>1592</v>
      </c>
      <c r="G91" s="19"/>
      <c r="H91" s="39" t="s">
        <v>1602</v>
      </c>
      <c r="L91" s="37"/>
    </row>
    <row r="92" spans="1:12" x14ac:dyDescent="0.45">
      <c r="A92" s="11" t="s">
        <v>583</v>
      </c>
      <c r="B92" s="11" t="s">
        <v>585</v>
      </c>
      <c r="C92" s="11" t="s">
        <v>586</v>
      </c>
      <c r="D92" s="19" t="s">
        <v>1592</v>
      </c>
      <c r="E92" s="19" t="s">
        <v>1592</v>
      </c>
      <c r="F92" s="19" t="s">
        <v>1592</v>
      </c>
      <c r="G92" s="19"/>
      <c r="H92" s="39" t="s">
        <v>1602</v>
      </c>
      <c r="L92" s="37"/>
    </row>
    <row r="93" spans="1:12" x14ac:dyDescent="0.45">
      <c r="A93" s="11" t="s">
        <v>589</v>
      </c>
      <c r="B93" s="11" t="s">
        <v>590</v>
      </c>
      <c r="C93" s="11" t="s">
        <v>591</v>
      </c>
      <c r="D93" s="19" t="s">
        <v>1593</v>
      </c>
      <c r="E93" s="19" t="s">
        <v>1593</v>
      </c>
      <c r="F93" s="19" t="s">
        <v>1593</v>
      </c>
      <c r="G93" s="19"/>
      <c r="H93" s="39" t="s">
        <v>1602</v>
      </c>
      <c r="L93" s="37"/>
    </row>
    <row r="94" spans="1:12" x14ac:dyDescent="0.45">
      <c r="A94" s="11" t="s">
        <v>594</v>
      </c>
      <c r="B94" s="11" t="s">
        <v>595</v>
      </c>
      <c r="C94" s="11" t="s">
        <v>596</v>
      </c>
      <c r="D94" s="19" t="s">
        <v>1593</v>
      </c>
      <c r="E94" s="19" t="s">
        <v>1593</v>
      </c>
      <c r="F94" s="19" t="s">
        <v>1593</v>
      </c>
      <c r="G94" s="19"/>
      <c r="H94" s="39" t="s">
        <v>1602</v>
      </c>
      <c r="L94" s="37"/>
    </row>
    <row r="95" spans="1:12" x14ac:dyDescent="0.45">
      <c r="A95" s="11" t="s">
        <v>599</v>
      </c>
      <c r="B95" s="11" t="s">
        <v>601</v>
      </c>
      <c r="C95" s="11" t="s">
        <v>602</v>
      </c>
      <c r="D95" s="19" t="s">
        <v>1593</v>
      </c>
      <c r="E95" s="19" t="s">
        <v>1593</v>
      </c>
      <c r="F95" s="19" t="s">
        <v>1593</v>
      </c>
      <c r="G95" s="19"/>
      <c r="H95" s="39" t="s">
        <v>1602</v>
      </c>
      <c r="L95" s="37"/>
    </row>
    <row r="96" spans="1:12" x14ac:dyDescent="0.45">
      <c r="A96" s="11" t="s">
        <v>605</v>
      </c>
      <c r="B96" s="11" t="s">
        <v>607</v>
      </c>
      <c r="C96" s="11" t="s">
        <v>608</v>
      </c>
      <c r="D96" s="19" t="s">
        <v>1593</v>
      </c>
      <c r="E96" s="19" t="s">
        <v>1593</v>
      </c>
      <c r="F96" s="19" t="s">
        <v>1593</v>
      </c>
      <c r="G96" s="19" t="s">
        <v>1604</v>
      </c>
      <c r="H96" s="39" t="s">
        <v>1602</v>
      </c>
      <c r="L96" s="37"/>
    </row>
    <row r="97" spans="1:12" x14ac:dyDescent="0.45">
      <c r="A97" s="11" t="s">
        <v>611</v>
      </c>
      <c r="B97" s="11" t="s">
        <v>614</v>
      </c>
      <c r="C97" s="11" t="s">
        <v>615</v>
      </c>
      <c r="D97" s="19" t="s">
        <v>1593</v>
      </c>
      <c r="E97" s="19" t="s">
        <v>1593</v>
      </c>
      <c r="F97" s="19" t="s">
        <v>1593</v>
      </c>
      <c r="G97" s="19"/>
      <c r="H97" s="39" t="s">
        <v>1602</v>
      </c>
      <c r="L97" s="37"/>
    </row>
    <row r="98" spans="1:12" x14ac:dyDescent="0.45">
      <c r="A98" s="11" t="s">
        <v>618</v>
      </c>
      <c r="B98" s="11" t="s">
        <v>620</v>
      </c>
      <c r="C98" s="11" t="s">
        <v>621</v>
      </c>
      <c r="D98" s="19" t="s">
        <v>1593</v>
      </c>
      <c r="E98" s="19" t="s">
        <v>1593</v>
      </c>
      <c r="F98" s="19" t="s">
        <v>1593</v>
      </c>
      <c r="G98" s="19" t="s">
        <v>1604</v>
      </c>
      <c r="H98" s="39" t="s">
        <v>1602</v>
      </c>
      <c r="L98" s="37"/>
    </row>
    <row r="99" spans="1:12" x14ac:dyDescent="0.45">
      <c r="A99" s="11" t="s">
        <v>624</v>
      </c>
      <c r="B99" s="11" t="s">
        <v>626</v>
      </c>
      <c r="C99" s="11" t="s">
        <v>627</v>
      </c>
      <c r="D99" s="19" t="s">
        <v>1593</v>
      </c>
      <c r="E99" s="19" t="s">
        <v>1593</v>
      </c>
      <c r="F99" s="19" t="s">
        <v>1593</v>
      </c>
      <c r="G99" s="19" t="s">
        <v>1604</v>
      </c>
      <c r="H99" s="39" t="s">
        <v>1602</v>
      </c>
      <c r="L99" s="37"/>
    </row>
    <row r="100" spans="1:12" x14ac:dyDescent="0.45">
      <c r="A100" s="11" t="s">
        <v>630</v>
      </c>
      <c r="B100" s="11" t="s">
        <v>632</v>
      </c>
      <c r="C100" s="11" t="s">
        <v>633</v>
      </c>
      <c r="D100" s="19" t="s">
        <v>1593</v>
      </c>
      <c r="E100" s="19" t="s">
        <v>1582</v>
      </c>
      <c r="F100" s="19" t="s">
        <v>1593</v>
      </c>
      <c r="G100" s="19"/>
      <c r="H100" s="39" t="s">
        <v>1602</v>
      </c>
      <c r="L100" s="37"/>
    </row>
    <row r="101" spans="1:12" x14ac:dyDescent="0.45">
      <c r="A101" s="11" t="s">
        <v>636</v>
      </c>
      <c r="B101" s="11" t="s">
        <v>638</v>
      </c>
      <c r="C101" s="11" t="s">
        <v>639</v>
      </c>
      <c r="D101" s="19" t="s">
        <v>1594</v>
      </c>
      <c r="E101" s="19" t="s">
        <v>1594</v>
      </c>
      <c r="F101" s="19" t="s">
        <v>1594</v>
      </c>
      <c r="G101" s="19" t="s">
        <v>1670</v>
      </c>
      <c r="H101" s="39" t="s">
        <v>1602</v>
      </c>
      <c r="L101" s="37"/>
    </row>
    <row r="102" spans="1:12" x14ac:dyDescent="0.45">
      <c r="A102" s="11" t="s">
        <v>642</v>
      </c>
      <c r="B102" s="11" t="s">
        <v>644</v>
      </c>
      <c r="C102" s="11" t="s">
        <v>645</v>
      </c>
      <c r="D102" s="19" t="s">
        <v>1593</v>
      </c>
      <c r="E102" s="19" t="s">
        <v>1593</v>
      </c>
      <c r="F102" s="19" t="s">
        <v>1593</v>
      </c>
      <c r="G102" s="19"/>
      <c r="H102" s="39" t="s">
        <v>1602</v>
      </c>
      <c r="L102" s="37"/>
    </row>
    <row r="103" spans="1:12" x14ac:dyDescent="0.45">
      <c r="A103" s="11" t="s">
        <v>648</v>
      </c>
      <c r="B103" s="11" t="s">
        <v>651</v>
      </c>
      <c r="C103" s="11" t="s">
        <v>652</v>
      </c>
      <c r="D103" s="19" t="s">
        <v>1593</v>
      </c>
      <c r="E103" s="19" t="s">
        <v>1593</v>
      </c>
      <c r="F103" s="19" t="s">
        <v>1593</v>
      </c>
      <c r="G103" s="19"/>
      <c r="H103" s="39" t="s">
        <v>1602</v>
      </c>
      <c r="L103" s="37"/>
    </row>
    <row r="104" spans="1:12" x14ac:dyDescent="0.45">
      <c r="A104" s="11" t="s">
        <v>655</v>
      </c>
      <c r="B104" s="11" t="s">
        <v>657</v>
      </c>
      <c r="C104" s="11" t="s">
        <v>658</v>
      </c>
      <c r="D104" s="19" t="s">
        <v>1593</v>
      </c>
      <c r="E104" s="19" t="s">
        <v>1593</v>
      </c>
      <c r="F104" s="19" t="s">
        <v>1593</v>
      </c>
      <c r="G104" s="19"/>
      <c r="H104" s="39" t="s">
        <v>1602</v>
      </c>
      <c r="L104" s="37"/>
    </row>
    <row r="105" spans="1:12" x14ac:dyDescent="0.45">
      <c r="A105" s="11" t="s">
        <v>661</v>
      </c>
      <c r="B105" s="11" t="s">
        <v>665</v>
      </c>
      <c r="C105" s="11" t="s">
        <v>666</v>
      </c>
      <c r="D105" s="19" t="s">
        <v>1582</v>
      </c>
      <c r="E105" s="19" t="s">
        <v>1582</v>
      </c>
      <c r="F105" s="19" t="s">
        <v>1582</v>
      </c>
      <c r="G105" s="19"/>
      <c r="H105" s="39" t="s">
        <v>1602</v>
      </c>
      <c r="L105" s="37"/>
    </row>
    <row r="106" spans="1:12" x14ac:dyDescent="0.45">
      <c r="A106" s="11" t="s">
        <v>669</v>
      </c>
      <c r="B106" s="11" t="s">
        <v>670</v>
      </c>
      <c r="C106" s="11" t="s">
        <v>671</v>
      </c>
      <c r="D106" s="19" t="s">
        <v>1582</v>
      </c>
      <c r="E106" s="19" t="s">
        <v>1592</v>
      </c>
      <c r="F106" s="19" t="s">
        <v>1582</v>
      </c>
      <c r="G106" s="19"/>
      <c r="H106" s="39" t="s">
        <v>1602</v>
      </c>
      <c r="L106" s="37"/>
    </row>
    <row r="107" spans="1:12" x14ac:dyDescent="0.45">
      <c r="A107" s="11" t="s">
        <v>674</v>
      </c>
      <c r="B107" s="11" t="s">
        <v>675</v>
      </c>
      <c r="C107" s="11" t="s">
        <v>676</v>
      </c>
      <c r="D107" s="19" t="s">
        <v>1592</v>
      </c>
      <c r="E107" s="19" t="s">
        <v>1592</v>
      </c>
      <c r="F107" s="19" t="s">
        <v>1592</v>
      </c>
      <c r="G107" s="19"/>
      <c r="H107" s="39" t="s">
        <v>1602</v>
      </c>
      <c r="L107" s="37"/>
    </row>
    <row r="108" spans="1:12" x14ac:dyDescent="0.45">
      <c r="A108" s="11" t="s">
        <v>679</v>
      </c>
      <c r="B108" s="11" t="s">
        <v>681</v>
      </c>
      <c r="C108" s="11" t="s">
        <v>682</v>
      </c>
      <c r="D108" s="19" t="s">
        <v>1582</v>
      </c>
      <c r="E108" s="19" t="s">
        <v>1582</v>
      </c>
      <c r="F108" s="19" t="s">
        <v>1582</v>
      </c>
      <c r="G108" s="19"/>
      <c r="H108" s="39" t="s">
        <v>1602</v>
      </c>
      <c r="L108" s="37"/>
    </row>
    <row r="109" spans="1:12" x14ac:dyDescent="0.45">
      <c r="A109" s="11" t="s">
        <v>685</v>
      </c>
      <c r="B109" s="11" t="s">
        <v>687</v>
      </c>
      <c r="C109" s="11" t="s">
        <v>688</v>
      </c>
      <c r="D109" s="19" t="s">
        <v>1582</v>
      </c>
      <c r="E109" s="19" t="s">
        <v>1582</v>
      </c>
      <c r="F109" s="19" t="s">
        <v>1582</v>
      </c>
      <c r="G109" s="19"/>
      <c r="H109" s="39" t="s">
        <v>1602</v>
      </c>
      <c r="L109" s="37"/>
    </row>
    <row r="110" spans="1:12" x14ac:dyDescent="0.45">
      <c r="A110" s="11" t="s">
        <v>691</v>
      </c>
      <c r="B110" s="11" t="s">
        <v>695</v>
      </c>
      <c r="C110" s="11" t="s">
        <v>696</v>
      </c>
      <c r="D110" s="19" t="s">
        <v>1594</v>
      </c>
      <c r="E110" s="19" t="s">
        <v>1594</v>
      </c>
      <c r="F110" s="19" t="s">
        <v>1594</v>
      </c>
      <c r="G110" s="19" t="s">
        <v>1670</v>
      </c>
      <c r="H110" s="39" t="s">
        <v>1602</v>
      </c>
      <c r="L110" s="37"/>
    </row>
    <row r="111" spans="1:12" x14ac:dyDescent="0.45">
      <c r="A111" s="11" t="s">
        <v>699</v>
      </c>
      <c r="B111" s="11" t="s">
        <v>701</v>
      </c>
      <c r="C111" s="11" t="s">
        <v>702</v>
      </c>
      <c r="D111" s="19" t="s">
        <v>1593</v>
      </c>
      <c r="E111" s="19" t="s">
        <v>1593</v>
      </c>
      <c r="F111" s="19" t="s">
        <v>1593</v>
      </c>
      <c r="G111" s="19" t="s">
        <v>1604</v>
      </c>
      <c r="H111" s="39" t="s">
        <v>1602</v>
      </c>
      <c r="L111" s="37"/>
    </row>
    <row r="112" spans="1:12" x14ac:dyDescent="0.45">
      <c r="A112" s="11" t="s">
        <v>705</v>
      </c>
      <c r="B112" s="11" t="s">
        <v>706</v>
      </c>
      <c r="C112" s="11" t="s">
        <v>707</v>
      </c>
      <c r="D112" s="19" t="s">
        <v>1592</v>
      </c>
      <c r="E112" s="19" t="s">
        <v>1592</v>
      </c>
      <c r="F112" s="19" t="s">
        <v>1592</v>
      </c>
      <c r="G112" s="19"/>
      <c r="H112" s="39" t="s">
        <v>1602</v>
      </c>
      <c r="L112" s="37"/>
    </row>
    <row r="113" spans="1:12" x14ac:dyDescent="0.45">
      <c r="A113" s="11" t="s">
        <v>710</v>
      </c>
      <c r="B113" s="11" t="s">
        <v>712</v>
      </c>
      <c r="C113" s="11" t="s">
        <v>713</v>
      </c>
      <c r="D113" s="19" t="s">
        <v>1593</v>
      </c>
      <c r="E113" s="19" t="s">
        <v>1593</v>
      </c>
      <c r="F113" s="19" t="s">
        <v>1593</v>
      </c>
      <c r="G113" s="19"/>
      <c r="H113" s="39" t="s">
        <v>1602</v>
      </c>
      <c r="L113" s="37"/>
    </row>
    <row r="114" spans="1:12" x14ac:dyDescent="0.45">
      <c r="A114" s="11" t="s">
        <v>716</v>
      </c>
      <c r="B114" s="11" t="s">
        <v>718</v>
      </c>
      <c r="C114" s="11" t="s">
        <v>719</v>
      </c>
      <c r="D114" s="19" t="s">
        <v>1582</v>
      </c>
      <c r="E114" s="19" t="s">
        <v>1593</v>
      </c>
      <c r="F114" s="19" t="s">
        <v>1593</v>
      </c>
      <c r="G114" s="19"/>
      <c r="H114" s="39" t="s">
        <v>1602</v>
      </c>
      <c r="L114" s="37"/>
    </row>
    <row r="115" spans="1:12" x14ac:dyDescent="0.45">
      <c r="A115" s="11" t="s">
        <v>722</v>
      </c>
      <c r="B115" s="11" t="s">
        <v>724</v>
      </c>
      <c r="C115" s="11" t="s">
        <v>725</v>
      </c>
      <c r="D115" s="19" t="s">
        <v>1592</v>
      </c>
      <c r="E115" s="19" t="s">
        <v>1592</v>
      </c>
      <c r="F115" s="19" t="s">
        <v>1592</v>
      </c>
      <c r="G115" s="19"/>
      <c r="H115" s="39" t="s">
        <v>1602</v>
      </c>
      <c r="L115" s="37"/>
    </row>
    <row r="116" spans="1:12" x14ac:dyDescent="0.45">
      <c r="A116" s="11" t="s">
        <v>728</v>
      </c>
      <c r="B116" s="11" t="s">
        <v>729</v>
      </c>
      <c r="C116" s="11" t="s">
        <v>730</v>
      </c>
      <c r="D116" s="19" t="s">
        <v>1593</v>
      </c>
      <c r="E116" s="19" t="s">
        <v>1582</v>
      </c>
      <c r="F116" s="19" t="s">
        <v>1593</v>
      </c>
      <c r="G116" s="19"/>
      <c r="H116" s="39" t="s">
        <v>1602</v>
      </c>
      <c r="L116" s="37"/>
    </row>
    <row r="117" spans="1:12" x14ac:dyDescent="0.45">
      <c r="A117" s="11" t="s">
        <v>733</v>
      </c>
      <c r="B117" s="11" t="s">
        <v>734</v>
      </c>
      <c r="C117" s="11" t="s">
        <v>735</v>
      </c>
      <c r="D117" s="19" t="s">
        <v>1582</v>
      </c>
      <c r="E117" s="19" t="s">
        <v>1592</v>
      </c>
      <c r="F117" s="19" t="s">
        <v>1582</v>
      </c>
      <c r="G117" s="56"/>
      <c r="H117" s="39" t="s">
        <v>1602</v>
      </c>
      <c r="L117" s="37"/>
    </row>
    <row r="118" spans="1:12" x14ac:dyDescent="0.45">
      <c r="A118" s="11" t="s">
        <v>738</v>
      </c>
      <c r="B118" s="11" t="s">
        <v>740</v>
      </c>
      <c r="C118" s="11" t="s">
        <v>741</v>
      </c>
      <c r="D118" s="19" t="s">
        <v>1593</v>
      </c>
      <c r="E118" s="19" t="s">
        <v>1593</v>
      </c>
      <c r="F118" s="19" t="s">
        <v>1593</v>
      </c>
      <c r="G118" s="19"/>
      <c r="H118" s="39" t="s">
        <v>1602</v>
      </c>
      <c r="L118" s="37"/>
    </row>
    <row r="119" spans="1:12" x14ac:dyDescent="0.45">
      <c r="A119" s="11" t="s">
        <v>744</v>
      </c>
      <c r="B119" s="11" t="s">
        <v>746</v>
      </c>
      <c r="C119" s="11" t="s">
        <v>747</v>
      </c>
      <c r="D119" s="19" t="s">
        <v>1593</v>
      </c>
      <c r="E119" s="19" t="s">
        <v>1593</v>
      </c>
      <c r="F119" s="19" t="s">
        <v>1593</v>
      </c>
      <c r="G119" s="19"/>
      <c r="H119" s="39" t="s">
        <v>1602</v>
      </c>
      <c r="L119" s="37"/>
    </row>
    <row r="120" spans="1:12" x14ac:dyDescent="0.45">
      <c r="A120" s="11" t="s">
        <v>750</v>
      </c>
      <c r="B120" s="11" t="s">
        <v>752</v>
      </c>
      <c r="C120" s="11" t="s">
        <v>753</v>
      </c>
      <c r="D120" s="19" t="s">
        <v>1593</v>
      </c>
      <c r="E120" s="19" t="s">
        <v>1593</v>
      </c>
      <c r="F120" s="19" t="s">
        <v>1593</v>
      </c>
      <c r="G120" s="19"/>
      <c r="H120" s="39" t="s">
        <v>1602</v>
      </c>
      <c r="L120" s="37"/>
    </row>
    <row r="121" spans="1:12" x14ac:dyDescent="0.45">
      <c r="A121" s="11" t="s">
        <v>756</v>
      </c>
      <c r="B121" s="11" t="s">
        <v>758</v>
      </c>
      <c r="C121" s="11" t="s">
        <v>759</v>
      </c>
      <c r="D121" s="19" t="s">
        <v>1594</v>
      </c>
      <c r="E121" s="19" t="s">
        <v>1594</v>
      </c>
      <c r="F121" s="19" t="s">
        <v>1594</v>
      </c>
      <c r="G121" s="19" t="s">
        <v>1669</v>
      </c>
      <c r="H121" s="39" t="s">
        <v>1602</v>
      </c>
      <c r="L121" s="37"/>
    </row>
    <row r="122" spans="1:12" x14ac:dyDescent="0.45">
      <c r="A122" s="11" t="s">
        <v>762</v>
      </c>
      <c r="B122" s="11" t="s">
        <v>764</v>
      </c>
      <c r="C122" s="11" t="s">
        <v>765</v>
      </c>
      <c r="D122" s="19" t="s">
        <v>1593</v>
      </c>
      <c r="E122" s="19" t="s">
        <v>1593</v>
      </c>
      <c r="F122" s="19" t="s">
        <v>1593</v>
      </c>
      <c r="G122" s="19"/>
      <c r="H122" s="39" t="s">
        <v>1602</v>
      </c>
      <c r="L122" s="37"/>
    </row>
    <row r="123" spans="1:12" x14ac:dyDescent="0.45">
      <c r="A123" s="11" t="s">
        <v>768</v>
      </c>
      <c r="B123" s="11" t="s">
        <v>772</v>
      </c>
      <c r="C123" s="11" t="s">
        <v>773</v>
      </c>
      <c r="D123" s="19" t="s">
        <v>1594</v>
      </c>
      <c r="E123" s="19" t="s">
        <v>1594</v>
      </c>
      <c r="F123" s="19" t="s">
        <v>1594</v>
      </c>
      <c r="G123" s="19" t="s">
        <v>1670</v>
      </c>
      <c r="H123" s="39" t="s">
        <v>1602</v>
      </c>
      <c r="L123" s="37"/>
    </row>
    <row r="124" spans="1:12" x14ac:dyDescent="0.45">
      <c r="A124" s="11" t="s">
        <v>776</v>
      </c>
      <c r="B124" s="11" t="s">
        <v>780</v>
      </c>
      <c r="C124" s="11" t="s">
        <v>781</v>
      </c>
      <c r="D124" s="19" t="s">
        <v>1582</v>
      </c>
      <c r="E124" s="19" t="s">
        <v>1592</v>
      </c>
      <c r="F124" s="19" t="s">
        <v>1582</v>
      </c>
      <c r="G124" s="19"/>
      <c r="H124" s="39" t="s">
        <v>1602</v>
      </c>
      <c r="L124" s="37"/>
    </row>
    <row r="125" spans="1:12" x14ac:dyDescent="0.45">
      <c r="A125" s="11" t="s">
        <v>784</v>
      </c>
      <c r="B125" s="11" t="s">
        <v>786</v>
      </c>
      <c r="C125" s="11" t="s">
        <v>787</v>
      </c>
      <c r="D125" s="19" t="s">
        <v>1594</v>
      </c>
      <c r="E125" s="19" t="s">
        <v>1594</v>
      </c>
      <c r="F125" s="19" t="s">
        <v>1594</v>
      </c>
      <c r="G125" s="19" t="s">
        <v>1668</v>
      </c>
      <c r="H125" s="39" t="s">
        <v>1602</v>
      </c>
      <c r="L125" s="37"/>
    </row>
    <row r="126" spans="1:12" x14ac:dyDescent="0.45">
      <c r="A126" s="11" t="s">
        <v>790</v>
      </c>
      <c r="B126" s="11" t="s">
        <v>793</v>
      </c>
      <c r="C126" s="11" t="s">
        <v>794</v>
      </c>
      <c r="D126" s="19" t="s">
        <v>1593</v>
      </c>
      <c r="E126" s="19" t="s">
        <v>1593</v>
      </c>
      <c r="F126" s="19" t="s">
        <v>1593</v>
      </c>
      <c r="G126" s="19"/>
      <c r="H126" s="39" t="s">
        <v>1602</v>
      </c>
      <c r="L126" s="37"/>
    </row>
    <row r="127" spans="1:12" x14ac:dyDescent="0.45">
      <c r="A127" s="11" t="s">
        <v>797</v>
      </c>
      <c r="B127" s="11" t="s">
        <v>801</v>
      </c>
      <c r="C127" s="11" t="s">
        <v>802</v>
      </c>
      <c r="D127" s="19" t="s">
        <v>1594</v>
      </c>
      <c r="E127" s="19" t="s">
        <v>1594</v>
      </c>
      <c r="F127" s="19" t="s">
        <v>1594</v>
      </c>
      <c r="G127" s="19" t="s">
        <v>1669</v>
      </c>
      <c r="H127" s="39" t="s">
        <v>1602</v>
      </c>
      <c r="L127" s="37"/>
    </row>
    <row r="128" spans="1:12" x14ac:dyDescent="0.45">
      <c r="A128" s="11" t="s">
        <v>805</v>
      </c>
      <c r="B128" s="11" t="s">
        <v>807</v>
      </c>
      <c r="C128" s="11" t="s">
        <v>808</v>
      </c>
      <c r="D128" s="19" t="s">
        <v>1582</v>
      </c>
      <c r="E128" s="19" t="s">
        <v>1592</v>
      </c>
      <c r="F128" s="19" t="s">
        <v>1582</v>
      </c>
      <c r="G128" s="19"/>
      <c r="H128" s="39" t="s">
        <v>1602</v>
      </c>
      <c r="L128" s="37"/>
    </row>
    <row r="129" spans="1:12" x14ac:dyDescent="0.45">
      <c r="A129" s="11" t="s">
        <v>811</v>
      </c>
      <c r="B129" s="11" t="s">
        <v>813</v>
      </c>
      <c r="C129" s="11" t="s">
        <v>814</v>
      </c>
      <c r="D129" s="19" t="s">
        <v>1594</v>
      </c>
      <c r="E129" s="19" t="s">
        <v>1594</v>
      </c>
      <c r="F129" s="19" t="s">
        <v>1594</v>
      </c>
      <c r="G129" s="19" t="s">
        <v>1670</v>
      </c>
      <c r="H129" s="39" t="s">
        <v>1602</v>
      </c>
      <c r="L129" s="37"/>
    </row>
    <row r="130" spans="1:12" x14ac:dyDescent="0.45">
      <c r="A130" s="11" t="s">
        <v>817</v>
      </c>
      <c r="B130" s="11" t="s">
        <v>819</v>
      </c>
      <c r="C130" s="11" t="s">
        <v>820</v>
      </c>
      <c r="D130" s="19" t="s">
        <v>1593</v>
      </c>
      <c r="E130" s="19" t="s">
        <v>1582</v>
      </c>
      <c r="F130" s="19" t="s">
        <v>1593</v>
      </c>
      <c r="G130" s="19"/>
      <c r="H130" s="39" t="s">
        <v>1602</v>
      </c>
      <c r="L130" s="37"/>
    </row>
    <row r="131" spans="1:12" x14ac:dyDescent="0.45">
      <c r="A131" s="11" t="s">
        <v>823</v>
      </c>
      <c r="B131" s="11" t="s">
        <v>825</v>
      </c>
      <c r="C131" s="11" t="s">
        <v>826</v>
      </c>
      <c r="D131" s="19" t="s">
        <v>1593</v>
      </c>
      <c r="E131" s="19" t="s">
        <v>1582</v>
      </c>
      <c r="F131" s="19" t="s">
        <v>1593</v>
      </c>
      <c r="G131" s="19"/>
      <c r="H131" s="39" t="s">
        <v>1602</v>
      </c>
      <c r="L131" s="37"/>
    </row>
    <row r="132" spans="1:12" x14ac:dyDescent="0.45">
      <c r="A132" s="11" t="s">
        <v>829</v>
      </c>
      <c r="B132" s="11" t="s">
        <v>831</v>
      </c>
      <c r="C132" s="11" t="s">
        <v>832</v>
      </c>
      <c r="D132" s="19" t="s">
        <v>1593</v>
      </c>
      <c r="E132" s="19" t="s">
        <v>1593</v>
      </c>
      <c r="F132" s="19" t="s">
        <v>1593</v>
      </c>
      <c r="G132" s="19" t="s">
        <v>1604</v>
      </c>
      <c r="H132" s="39" t="s">
        <v>1602</v>
      </c>
      <c r="L132" s="37"/>
    </row>
    <row r="133" spans="1:12" x14ac:dyDescent="0.45">
      <c r="A133" s="11" t="s">
        <v>835</v>
      </c>
      <c r="B133" s="11" t="s">
        <v>837</v>
      </c>
      <c r="C133" s="11" t="s">
        <v>838</v>
      </c>
      <c r="D133" s="19" t="s">
        <v>1582</v>
      </c>
      <c r="E133" s="19" t="s">
        <v>1582</v>
      </c>
      <c r="F133" s="19" t="s">
        <v>1582</v>
      </c>
      <c r="G133" s="19"/>
      <c r="H133" s="39" t="s">
        <v>1602</v>
      </c>
      <c r="L133" s="37"/>
    </row>
    <row r="134" spans="1:12" x14ac:dyDescent="0.45">
      <c r="A134" s="11" t="s">
        <v>841</v>
      </c>
      <c r="B134" s="11" t="s">
        <v>843</v>
      </c>
      <c r="C134" s="11" t="s">
        <v>844</v>
      </c>
      <c r="D134" s="19" t="s">
        <v>1582</v>
      </c>
      <c r="E134" s="19" t="s">
        <v>1592</v>
      </c>
      <c r="F134" s="19" t="s">
        <v>1582</v>
      </c>
      <c r="G134" s="19"/>
      <c r="H134" s="39" t="s">
        <v>1602</v>
      </c>
      <c r="L134" s="37"/>
    </row>
    <row r="135" spans="1:12" x14ac:dyDescent="0.45">
      <c r="A135" s="11" t="s">
        <v>847</v>
      </c>
      <c r="B135" s="11" t="s">
        <v>849</v>
      </c>
      <c r="C135" s="11" t="s">
        <v>850</v>
      </c>
      <c r="D135" s="19" t="s">
        <v>1592</v>
      </c>
      <c r="E135" s="19" t="s">
        <v>1592</v>
      </c>
      <c r="F135" s="19" t="s">
        <v>1592</v>
      </c>
      <c r="G135" s="19"/>
      <c r="H135" s="39" t="s">
        <v>1602</v>
      </c>
      <c r="L135" s="37"/>
    </row>
    <row r="136" spans="1:12" x14ac:dyDescent="0.45">
      <c r="A136" s="11" t="s">
        <v>853</v>
      </c>
      <c r="B136" s="11" t="s">
        <v>856</v>
      </c>
      <c r="C136" s="11" t="s">
        <v>857</v>
      </c>
      <c r="D136" s="19" t="s">
        <v>1593</v>
      </c>
      <c r="E136" s="19" t="s">
        <v>1593</v>
      </c>
      <c r="F136" s="19" t="s">
        <v>1593</v>
      </c>
      <c r="G136" s="19"/>
      <c r="H136" s="39" t="s">
        <v>1602</v>
      </c>
      <c r="L136" s="37"/>
    </row>
    <row r="137" spans="1:12" x14ac:dyDescent="0.45">
      <c r="A137" s="11" t="s">
        <v>860</v>
      </c>
      <c r="B137" s="11" t="s">
        <v>862</v>
      </c>
      <c r="C137" s="11" t="s">
        <v>863</v>
      </c>
      <c r="D137" s="19" t="s">
        <v>1593</v>
      </c>
      <c r="E137" s="19" t="s">
        <v>1582</v>
      </c>
      <c r="F137" s="19" t="s">
        <v>1593</v>
      </c>
      <c r="G137" s="19"/>
      <c r="H137" s="39" t="s">
        <v>1602</v>
      </c>
      <c r="L137" s="37"/>
    </row>
    <row r="138" spans="1:12" x14ac:dyDescent="0.45">
      <c r="A138" s="11" t="s">
        <v>866</v>
      </c>
      <c r="B138" s="11" t="s">
        <v>868</v>
      </c>
      <c r="C138" s="11" t="s">
        <v>869</v>
      </c>
      <c r="D138" s="19" t="s">
        <v>1593</v>
      </c>
      <c r="E138" s="19" t="s">
        <v>1582</v>
      </c>
      <c r="F138" s="19" t="s">
        <v>1593</v>
      </c>
      <c r="G138" s="19"/>
      <c r="H138" s="39" t="s">
        <v>1602</v>
      </c>
      <c r="L138" s="37"/>
    </row>
    <row r="139" spans="1:12" x14ac:dyDescent="0.45">
      <c r="A139" s="11" t="s">
        <v>872</v>
      </c>
      <c r="B139" s="11" t="s">
        <v>873</v>
      </c>
      <c r="C139" s="11" t="s">
        <v>874</v>
      </c>
      <c r="D139" s="19" t="s">
        <v>1582</v>
      </c>
      <c r="E139" s="19" t="s">
        <v>1582</v>
      </c>
      <c r="F139" s="19" t="s">
        <v>1582</v>
      </c>
      <c r="G139" s="19"/>
      <c r="H139" s="39" t="s">
        <v>1602</v>
      </c>
      <c r="L139" s="37"/>
    </row>
    <row r="140" spans="1:12" x14ac:dyDescent="0.45">
      <c r="A140" s="11" t="s">
        <v>877</v>
      </c>
      <c r="B140" s="11" t="s">
        <v>879</v>
      </c>
      <c r="C140" s="11" t="s">
        <v>880</v>
      </c>
      <c r="D140" s="19" t="s">
        <v>1593</v>
      </c>
      <c r="E140" s="19" t="s">
        <v>1593</v>
      </c>
      <c r="F140" s="19" t="s">
        <v>1593</v>
      </c>
      <c r="G140" s="19"/>
      <c r="H140" s="39" t="s">
        <v>1602</v>
      </c>
      <c r="L140" s="37"/>
    </row>
    <row r="141" spans="1:12" x14ac:dyDescent="0.45">
      <c r="A141" s="11" t="s">
        <v>883</v>
      </c>
      <c r="B141" s="11" t="s">
        <v>885</v>
      </c>
      <c r="C141" s="11" t="s">
        <v>886</v>
      </c>
      <c r="D141" s="19" t="s">
        <v>1593</v>
      </c>
      <c r="E141" s="19" t="s">
        <v>1593</v>
      </c>
      <c r="F141" s="19" t="s">
        <v>1593</v>
      </c>
      <c r="G141" s="19" t="s">
        <v>1601</v>
      </c>
      <c r="H141" s="39" t="s">
        <v>1602</v>
      </c>
      <c r="L141" s="37"/>
    </row>
    <row r="142" spans="1:12" x14ac:dyDescent="0.45">
      <c r="A142" s="11" t="s">
        <v>889</v>
      </c>
      <c r="B142" s="11" t="s">
        <v>891</v>
      </c>
      <c r="C142" s="11" t="s">
        <v>892</v>
      </c>
      <c r="D142" s="19" t="s">
        <v>1582</v>
      </c>
      <c r="E142" s="19" t="s">
        <v>1582</v>
      </c>
      <c r="F142" s="19" t="s">
        <v>1582</v>
      </c>
      <c r="G142" s="19"/>
      <c r="H142" s="39" t="s">
        <v>1602</v>
      </c>
      <c r="L142" s="37"/>
    </row>
    <row r="143" spans="1:12" x14ac:dyDescent="0.45">
      <c r="A143" s="11" t="s">
        <v>895</v>
      </c>
      <c r="B143" s="11" t="s">
        <v>898</v>
      </c>
      <c r="C143" s="11" t="s">
        <v>899</v>
      </c>
      <c r="D143" s="19" t="s">
        <v>1593</v>
      </c>
      <c r="E143" s="19" t="s">
        <v>1593</v>
      </c>
      <c r="F143" s="19" t="s">
        <v>1593</v>
      </c>
      <c r="G143" s="19"/>
      <c r="H143" s="39" t="s">
        <v>1602</v>
      </c>
      <c r="L143" s="37"/>
    </row>
    <row r="144" spans="1:12" x14ac:dyDescent="0.45">
      <c r="A144" s="11" t="s">
        <v>902</v>
      </c>
      <c r="B144" s="11" t="s">
        <v>903</v>
      </c>
      <c r="C144" s="11" t="s">
        <v>904</v>
      </c>
      <c r="D144" s="19" t="s">
        <v>1593</v>
      </c>
      <c r="E144" s="19" t="s">
        <v>1593</v>
      </c>
      <c r="F144" s="19" t="s">
        <v>1593</v>
      </c>
      <c r="G144" s="19"/>
      <c r="H144" s="39" t="s">
        <v>1602</v>
      </c>
      <c r="L144" s="37"/>
    </row>
    <row r="145" spans="1:12" x14ac:dyDescent="0.45">
      <c r="A145" s="11" t="s">
        <v>907</v>
      </c>
      <c r="B145" s="11" t="s">
        <v>909</v>
      </c>
      <c r="C145" s="11" t="s">
        <v>910</v>
      </c>
      <c r="D145" s="19" t="s">
        <v>1593</v>
      </c>
      <c r="E145" s="19" t="s">
        <v>1593</v>
      </c>
      <c r="F145" s="19" t="s">
        <v>1593</v>
      </c>
      <c r="G145" s="19"/>
      <c r="H145" s="39" t="s">
        <v>1602</v>
      </c>
      <c r="L145" s="37"/>
    </row>
    <row r="146" spans="1:12" x14ac:dyDescent="0.45">
      <c r="A146" s="11" t="s">
        <v>913</v>
      </c>
      <c r="B146" s="11" t="s">
        <v>915</v>
      </c>
      <c r="C146" s="11" t="s">
        <v>916</v>
      </c>
      <c r="D146" s="19" t="s">
        <v>1593</v>
      </c>
      <c r="E146" s="19" t="s">
        <v>1582</v>
      </c>
      <c r="F146" s="19" t="s">
        <v>1593</v>
      </c>
      <c r="G146" s="19"/>
      <c r="H146" s="39" t="s">
        <v>1602</v>
      </c>
      <c r="L146" s="37"/>
    </row>
    <row r="147" spans="1:12" x14ac:dyDescent="0.45">
      <c r="A147" s="11" t="s">
        <v>919</v>
      </c>
      <c r="B147" s="11" t="s">
        <v>921</v>
      </c>
      <c r="C147" s="11" t="s">
        <v>922</v>
      </c>
      <c r="D147" s="19" t="s">
        <v>1593</v>
      </c>
      <c r="E147" s="19" t="s">
        <v>1593</v>
      </c>
      <c r="F147" s="19" t="s">
        <v>1593</v>
      </c>
      <c r="G147" s="19"/>
      <c r="H147" s="39" t="s">
        <v>1602</v>
      </c>
      <c r="L147" s="37"/>
    </row>
    <row r="148" spans="1:12" x14ac:dyDescent="0.45">
      <c r="A148" s="11" t="s">
        <v>925</v>
      </c>
      <c r="B148" s="11" t="s">
        <v>927</v>
      </c>
      <c r="C148" s="11" t="s">
        <v>928</v>
      </c>
      <c r="D148" s="19" t="s">
        <v>1582</v>
      </c>
      <c r="E148" s="19" t="s">
        <v>1582</v>
      </c>
      <c r="F148" s="19" t="s">
        <v>1582</v>
      </c>
      <c r="G148" s="19"/>
      <c r="H148" s="39" t="s">
        <v>1602</v>
      </c>
      <c r="L148" s="37"/>
    </row>
    <row r="149" spans="1:12" x14ac:dyDescent="0.45">
      <c r="A149" s="11" t="s">
        <v>931</v>
      </c>
      <c r="B149" s="11" t="s">
        <v>934</v>
      </c>
      <c r="C149" s="11" t="s">
        <v>935</v>
      </c>
      <c r="D149" s="19" t="s">
        <v>1593</v>
      </c>
      <c r="E149" s="19" t="s">
        <v>1593</v>
      </c>
      <c r="F149" s="19" t="s">
        <v>1593</v>
      </c>
      <c r="G149" s="19"/>
      <c r="H149" s="39" t="s">
        <v>1602</v>
      </c>
      <c r="L149" s="37"/>
    </row>
    <row r="150" spans="1:12" x14ac:dyDescent="0.45">
      <c r="A150" s="11" t="s">
        <v>938</v>
      </c>
      <c r="B150" s="11" t="s">
        <v>942</v>
      </c>
      <c r="C150" s="11" t="s">
        <v>943</v>
      </c>
      <c r="D150" s="19" t="s">
        <v>1593</v>
      </c>
      <c r="E150" s="19" t="s">
        <v>1582</v>
      </c>
      <c r="F150" s="19" t="s">
        <v>1593</v>
      </c>
      <c r="G150" s="19" t="s">
        <v>1604</v>
      </c>
      <c r="H150" s="39" t="s">
        <v>1602</v>
      </c>
      <c r="L150" s="37"/>
    </row>
    <row r="151" spans="1:12" x14ac:dyDescent="0.45">
      <c r="A151" s="11" t="s">
        <v>946</v>
      </c>
      <c r="B151" s="11" t="s">
        <v>948</v>
      </c>
      <c r="C151" s="11" t="s">
        <v>949</v>
      </c>
      <c r="D151" s="19" t="s">
        <v>1594</v>
      </c>
      <c r="E151" s="19" t="s">
        <v>1594</v>
      </c>
      <c r="F151" s="19" t="s">
        <v>1594</v>
      </c>
      <c r="G151" s="19" t="s">
        <v>1669</v>
      </c>
      <c r="H151" s="39" t="s">
        <v>1602</v>
      </c>
      <c r="L151" s="37"/>
    </row>
    <row r="152" spans="1:12" x14ac:dyDescent="0.45">
      <c r="A152" s="11" t="s">
        <v>952</v>
      </c>
      <c r="B152" s="11" t="s">
        <v>953</v>
      </c>
      <c r="C152" s="11" t="s">
        <v>954</v>
      </c>
      <c r="D152" s="19" t="s">
        <v>1593</v>
      </c>
      <c r="E152" s="19" t="s">
        <v>1582</v>
      </c>
      <c r="F152" s="19" t="s">
        <v>1593</v>
      </c>
      <c r="G152" s="19"/>
      <c r="H152" s="39" t="s">
        <v>1602</v>
      </c>
      <c r="L152" s="37"/>
    </row>
    <row r="153" spans="1:12" x14ac:dyDescent="0.45">
      <c r="A153" s="11" t="s">
        <v>957</v>
      </c>
      <c r="B153" s="11" t="s">
        <v>958</v>
      </c>
      <c r="C153" s="11" t="s">
        <v>959</v>
      </c>
      <c r="D153" s="19" t="s">
        <v>1582</v>
      </c>
      <c r="E153" s="19" t="s">
        <v>1582</v>
      </c>
      <c r="F153" s="19" t="s">
        <v>1582</v>
      </c>
      <c r="G153" s="19"/>
      <c r="H153" s="39" t="s">
        <v>1602</v>
      </c>
      <c r="L153" s="37"/>
    </row>
    <row r="154" spans="1:12" x14ac:dyDescent="0.45">
      <c r="A154" s="11" t="s">
        <v>962</v>
      </c>
      <c r="B154" s="11" t="s">
        <v>963</v>
      </c>
      <c r="C154" s="11" t="s">
        <v>964</v>
      </c>
      <c r="D154" s="19" t="s">
        <v>1593</v>
      </c>
      <c r="E154" s="19" t="s">
        <v>1593</v>
      </c>
      <c r="F154" s="19" t="s">
        <v>1593</v>
      </c>
      <c r="G154" s="19"/>
      <c r="H154" s="39" t="s">
        <v>1602</v>
      </c>
      <c r="L154" s="37"/>
    </row>
    <row r="155" spans="1:12" x14ac:dyDescent="0.45">
      <c r="A155" s="11" t="s">
        <v>967</v>
      </c>
      <c r="B155" s="11" t="s">
        <v>969</v>
      </c>
      <c r="C155" s="11" t="s">
        <v>970</v>
      </c>
      <c r="D155" s="19" t="s">
        <v>1593</v>
      </c>
      <c r="E155" s="19" t="s">
        <v>1593</v>
      </c>
      <c r="F155" s="19" t="s">
        <v>1593</v>
      </c>
      <c r="G155" s="19"/>
      <c r="H155" s="39" t="s">
        <v>1602</v>
      </c>
      <c r="L155" s="37"/>
    </row>
    <row r="156" spans="1:12" x14ac:dyDescent="0.45">
      <c r="A156" s="11" t="s">
        <v>973</v>
      </c>
      <c r="B156" s="11" t="s">
        <v>975</v>
      </c>
      <c r="C156" s="11" t="s">
        <v>976</v>
      </c>
      <c r="D156" s="19" t="s">
        <v>1593</v>
      </c>
      <c r="E156" s="19" t="s">
        <v>1593</v>
      </c>
      <c r="F156" s="19" t="s">
        <v>1593</v>
      </c>
      <c r="G156" s="19"/>
      <c r="H156" s="39" t="s">
        <v>1602</v>
      </c>
      <c r="L156" s="37"/>
    </row>
    <row r="157" spans="1:12" x14ac:dyDescent="0.45">
      <c r="A157" s="11" t="s">
        <v>979</v>
      </c>
      <c r="B157" s="11" t="s">
        <v>1605</v>
      </c>
      <c r="C157" s="11" t="s">
        <v>981</v>
      </c>
      <c r="D157" s="19" t="s">
        <v>1594</v>
      </c>
      <c r="E157" s="19" t="s">
        <v>1594</v>
      </c>
      <c r="F157" s="19" t="s">
        <v>1594</v>
      </c>
      <c r="G157" s="19" t="s">
        <v>1669</v>
      </c>
      <c r="H157" s="39" t="s">
        <v>1602</v>
      </c>
      <c r="L157" s="37"/>
    </row>
    <row r="158" spans="1:12" x14ac:dyDescent="0.45">
      <c r="A158" s="11" t="s">
        <v>984</v>
      </c>
      <c r="B158" s="11" t="s">
        <v>986</v>
      </c>
      <c r="C158" s="11" t="s">
        <v>987</v>
      </c>
      <c r="D158" s="19" t="s">
        <v>1593</v>
      </c>
      <c r="E158" s="19" t="s">
        <v>1593</v>
      </c>
      <c r="F158" s="19" t="s">
        <v>1593</v>
      </c>
      <c r="G158" s="19"/>
      <c r="H158" s="39" t="s">
        <v>1602</v>
      </c>
      <c r="L158" s="37"/>
    </row>
    <row r="159" spans="1:12" x14ac:dyDescent="0.45">
      <c r="A159" s="11" t="s">
        <v>990</v>
      </c>
      <c r="B159" s="11" t="s">
        <v>992</v>
      </c>
      <c r="C159" s="11" t="s">
        <v>993</v>
      </c>
      <c r="D159" s="19" t="s">
        <v>1594</v>
      </c>
      <c r="E159" s="19" t="s">
        <v>1594</v>
      </c>
      <c r="F159" s="19" t="s">
        <v>1594</v>
      </c>
      <c r="G159" s="19" t="s">
        <v>1669</v>
      </c>
      <c r="H159" s="39" t="s">
        <v>1602</v>
      </c>
      <c r="L159" s="37"/>
    </row>
    <row r="160" spans="1:12" x14ac:dyDescent="0.45">
      <c r="A160" s="11" t="s">
        <v>108</v>
      </c>
      <c r="B160" s="11" t="s">
        <v>998</v>
      </c>
      <c r="C160" s="11" t="s">
        <v>999</v>
      </c>
      <c r="D160" s="19" t="s">
        <v>1592</v>
      </c>
      <c r="E160" s="19" t="s">
        <v>1592</v>
      </c>
      <c r="F160" s="19" t="s">
        <v>1592</v>
      </c>
      <c r="G160" s="19"/>
      <c r="H160" s="39" t="s">
        <v>1602</v>
      </c>
      <c r="L160" s="37"/>
    </row>
    <row r="161" spans="1:12" x14ac:dyDescent="0.45">
      <c r="A161" s="11" t="s">
        <v>1002</v>
      </c>
      <c r="B161" s="11" t="s">
        <v>1003</v>
      </c>
      <c r="C161" s="11" t="s">
        <v>1004</v>
      </c>
      <c r="D161" s="19" t="s">
        <v>1593</v>
      </c>
      <c r="E161" s="19" t="s">
        <v>1593</v>
      </c>
      <c r="F161" s="19" t="s">
        <v>1593</v>
      </c>
      <c r="G161" s="19"/>
      <c r="H161" s="39" t="s">
        <v>1602</v>
      </c>
      <c r="L161" s="37"/>
    </row>
    <row r="162" spans="1:12" x14ac:dyDescent="0.45">
      <c r="A162" s="11" t="s">
        <v>368</v>
      </c>
      <c r="B162" s="11" t="s">
        <v>1007</v>
      </c>
      <c r="C162" s="11" t="s">
        <v>1008</v>
      </c>
      <c r="D162" s="19" t="s">
        <v>1592</v>
      </c>
      <c r="E162" s="19" t="s">
        <v>1592</v>
      </c>
      <c r="F162" s="19" t="s">
        <v>1592</v>
      </c>
      <c r="G162" s="19"/>
      <c r="H162" s="39" t="s">
        <v>1602</v>
      </c>
      <c r="L162" s="37"/>
    </row>
    <row r="163" spans="1:12" x14ac:dyDescent="0.45">
      <c r="A163" s="11" t="s">
        <v>1011</v>
      </c>
      <c r="B163" s="11" t="s">
        <v>1013</v>
      </c>
      <c r="C163" s="11" t="s">
        <v>1014</v>
      </c>
      <c r="D163" s="19" t="s">
        <v>1593</v>
      </c>
      <c r="E163" s="19" t="s">
        <v>1593</v>
      </c>
      <c r="F163" s="19" t="s">
        <v>1593</v>
      </c>
      <c r="G163" s="19" t="s">
        <v>1604</v>
      </c>
      <c r="H163" s="39" t="s">
        <v>1602</v>
      </c>
      <c r="L163" s="37"/>
    </row>
    <row r="164" spans="1:12" x14ac:dyDescent="0.45">
      <c r="A164" s="11" t="s">
        <v>1017</v>
      </c>
      <c r="B164" s="11" t="s">
        <v>1020</v>
      </c>
      <c r="C164" s="11" t="s">
        <v>1021</v>
      </c>
      <c r="D164" s="19" t="s">
        <v>1593</v>
      </c>
      <c r="E164" s="19" t="s">
        <v>1593</v>
      </c>
      <c r="F164" s="19" t="s">
        <v>1593</v>
      </c>
      <c r="G164" s="19" t="s">
        <v>1604</v>
      </c>
      <c r="H164" s="39" t="s">
        <v>1602</v>
      </c>
      <c r="L164" s="37"/>
    </row>
    <row r="165" spans="1:12" x14ac:dyDescent="0.45">
      <c r="A165" s="11" t="s">
        <v>1024</v>
      </c>
      <c r="B165" s="11" t="s">
        <v>1026</v>
      </c>
      <c r="C165" s="11" t="s">
        <v>1027</v>
      </c>
      <c r="D165" s="19" t="s">
        <v>1593</v>
      </c>
      <c r="E165" s="19" t="s">
        <v>1593</v>
      </c>
      <c r="F165" s="19" t="s">
        <v>1593</v>
      </c>
      <c r="G165" s="19"/>
      <c r="H165" s="39" t="s">
        <v>1602</v>
      </c>
      <c r="L165" s="37"/>
    </row>
    <row r="166" spans="1:12" x14ac:dyDescent="0.45">
      <c r="A166" s="11" t="s">
        <v>1030</v>
      </c>
      <c r="B166" s="11" t="s">
        <v>1031</v>
      </c>
      <c r="C166" s="11" t="s">
        <v>1032</v>
      </c>
      <c r="D166" s="19" t="s">
        <v>1593</v>
      </c>
      <c r="E166" s="19" t="s">
        <v>1593</v>
      </c>
      <c r="F166" s="19" t="s">
        <v>1593</v>
      </c>
      <c r="G166" s="19"/>
      <c r="H166" s="39" t="s">
        <v>1602</v>
      </c>
      <c r="L166" s="37"/>
    </row>
    <row r="167" spans="1:12" x14ac:dyDescent="0.45">
      <c r="A167" s="11" t="s">
        <v>1035</v>
      </c>
      <c r="B167" s="11" t="s">
        <v>1037</v>
      </c>
      <c r="C167" s="11" t="s">
        <v>1038</v>
      </c>
      <c r="D167" s="19" t="s">
        <v>1593</v>
      </c>
      <c r="E167" s="19" t="s">
        <v>1593</v>
      </c>
      <c r="F167" s="19" t="s">
        <v>1593</v>
      </c>
      <c r="G167" s="19"/>
      <c r="H167" s="39" t="s">
        <v>1602</v>
      </c>
      <c r="L167" s="37"/>
    </row>
    <row r="168" spans="1:12" x14ac:dyDescent="0.45">
      <c r="A168" s="11" t="s">
        <v>1041</v>
      </c>
      <c r="B168" s="11" t="s">
        <v>1044</v>
      </c>
      <c r="C168" s="11" t="s">
        <v>1045</v>
      </c>
      <c r="D168" s="19" t="s">
        <v>1593</v>
      </c>
      <c r="E168" s="19" t="s">
        <v>1582</v>
      </c>
      <c r="F168" s="19" t="s">
        <v>1593</v>
      </c>
      <c r="G168" s="19"/>
      <c r="H168" s="39" t="s">
        <v>1602</v>
      </c>
      <c r="L168" s="37"/>
    </row>
    <row r="169" spans="1:12" x14ac:dyDescent="0.45">
      <c r="A169" s="11" t="s">
        <v>1048</v>
      </c>
      <c r="B169" s="11" t="s">
        <v>1051</v>
      </c>
      <c r="C169" s="11" t="s">
        <v>1052</v>
      </c>
      <c r="D169" s="19" t="s">
        <v>1593</v>
      </c>
      <c r="E169" s="19" t="s">
        <v>1593</v>
      </c>
      <c r="F169" s="19" t="s">
        <v>1593</v>
      </c>
      <c r="G169" s="19"/>
      <c r="H169" s="39" t="s">
        <v>1602</v>
      </c>
      <c r="L169" s="37"/>
    </row>
    <row r="170" spans="1:12" x14ac:dyDescent="0.45">
      <c r="A170" s="11" t="s">
        <v>215</v>
      </c>
      <c r="B170" s="11" t="s">
        <v>1056</v>
      </c>
      <c r="C170" s="11" t="s">
        <v>1057</v>
      </c>
      <c r="D170" s="19" t="s">
        <v>1592</v>
      </c>
      <c r="E170" s="19" t="s">
        <v>1592</v>
      </c>
      <c r="F170" s="19" t="s">
        <v>1592</v>
      </c>
      <c r="G170" s="19"/>
      <c r="H170" s="39" t="s">
        <v>1602</v>
      </c>
      <c r="L170" s="37"/>
    </row>
    <row r="171" spans="1:12" x14ac:dyDescent="0.45">
      <c r="A171" s="11" t="s">
        <v>1060</v>
      </c>
      <c r="B171" s="11" t="s">
        <v>1062</v>
      </c>
      <c r="C171" s="11" t="s">
        <v>1063</v>
      </c>
      <c r="D171" s="19" t="s">
        <v>1593</v>
      </c>
      <c r="E171" s="19" t="s">
        <v>1593</v>
      </c>
      <c r="F171" s="19" t="s">
        <v>1593</v>
      </c>
      <c r="G171" s="19"/>
      <c r="H171" s="39" t="s">
        <v>1602</v>
      </c>
      <c r="L171" s="37"/>
    </row>
    <row r="172" spans="1:12" x14ac:dyDescent="0.45">
      <c r="A172" s="11" t="s">
        <v>1066</v>
      </c>
      <c r="B172" s="11" t="s">
        <v>1068</v>
      </c>
      <c r="C172" s="11" t="s">
        <v>1069</v>
      </c>
      <c r="D172" s="19" t="s">
        <v>1593</v>
      </c>
      <c r="E172" s="19" t="s">
        <v>1593</v>
      </c>
      <c r="F172" s="19" t="s">
        <v>1593</v>
      </c>
      <c r="G172" s="19"/>
      <c r="H172" s="39" t="s">
        <v>1602</v>
      </c>
      <c r="L172" s="37"/>
    </row>
    <row r="173" spans="1:12" x14ac:dyDescent="0.45">
      <c r="A173" s="11" t="s">
        <v>1072</v>
      </c>
      <c r="B173" s="11" t="s">
        <v>1074</v>
      </c>
      <c r="C173" s="11" t="s">
        <v>1075</v>
      </c>
      <c r="D173" s="19" t="s">
        <v>1593</v>
      </c>
      <c r="E173" s="19" t="s">
        <v>1593</v>
      </c>
      <c r="F173" s="19" t="s">
        <v>1593</v>
      </c>
      <c r="G173" s="19"/>
      <c r="H173" s="39" t="s">
        <v>1602</v>
      </c>
      <c r="L173" s="37"/>
    </row>
    <row r="174" spans="1:12" x14ac:dyDescent="0.45">
      <c r="A174" s="11" t="s">
        <v>1078</v>
      </c>
      <c r="B174" s="11" t="s">
        <v>1081</v>
      </c>
      <c r="C174" s="11" t="s">
        <v>1082</v>
      </c>
      <c r="D174" s="19" t="s">
        <v>1593</v>
      </c>
      <c r="E174" s="19" t="s">
        <v>1593</v>
      </c>
      <c r="F174" s="19" t="s">
        <v>1593</v>
      </c>
      <c r="G174" s="19"/>
      <c r="H174" s="39" t="s">
        <v>1602</v>
      </c>
      <c r="L174" s="37"/>
    </row>
    <row r="175" spans="1:12" x14ac:dyDescent="0.45">
      <c r="A175" s="11" t="s">
        <v>1085</v>
      </c>
      <c r="B175" s="11" t="s">
        <v>1087</v>
      </c>
      <c r="C175" s="11" t="s">
        <v>1088</v>
      </c>
      <c r="D175" s="19" t="s">
        <v>1593</v>
      </c>
      <c r="E175" s="19" t="s">
        <v>1582</v>
      </c>
      <c r="F175" s="19" t="s">
        <v>1593</v>
      </c>
      <c r="G175" s="19"/>
      <c r="H175" s="39" t="s">
        <v>1602</v>
      </c>
      <c r="L175" s="37"/>
    </row>
    <row r="176" spans="1:12" x14ac:dyDescent="0.45">
      <c r="A176" s="11" t="s">
        <v>1091</v>
      </c>
      <c r="B176" s="11" t="s">
        <v>1093</v>
      </c>
      <c r="C176" s="11" t="s">
        <v>1094</v>
      </c>
      <c r="D176" s="19" t="s">
        <v>1594</v>
      </c>
      <c r="E176" s="19" t="s">
        <v>1594</v>
      </c>
      <c r="F176" s="19" t="s">
        <v>1594</v>
      </c>
      <c r="G176" s="19" t="s">
        <v>1668</v>
      </c>
      <c r="H176" s="39" t="s">
        <v>1602</v>
      </c>
      <c r="L176" s="37"/>
    </row>
    <row r="177" spans="1:12" x14ac:dyDescent="0.45">
      <c r="A177" s="11" t="s">
        <v>1097</v>
      </c>
      <c r="B177" s="11" t="s">
        <v>1099</v>
      </c>
      <c r="C177" s="11" t="s">
        <v>1100</v>
      </c>
      <c r="D177" s="19" t="s">
        <v>1593</v>
      </c>
      <c r="E177" s="19" t="s">
        <v>1582</v>
      </c>
      <c r="F177" s="19" t="s">
        <v>1593</v>
      </c>
      <c r="G177" s="19"/>
      <c r="H177" s="39" t="s">
        <v>1602</v>
      </c>
      <c r="L177" s="37"/>
    </row>
    <row r="178" spans="1:12" x14ac:dyDescent="0.45">
      <c r="A178" s="11" t="s">
        <v>1103</v>
      </c>
      <c r="B178" s="11" t="s">
        <v>1105</v>
      </c>
      <c r="C178" s="11" t="s">
        <v>1106</v>
      </c>
      <c r="D178" s="19" t="s">
        <v>1582</v>
      </c>
      <c r="E178" s="19" t="s">
        <v>1593</v>
      </c>
      <c r="F178" s="19" t="s">
        <v>1593</v>
      </c>
      <c r="G178" s="19"/>
      <c r="H178" s="39" t="s">
        <v>1602</v>
      </c>
      <c r="L178" s="37"/>
    </row>
    <row r="179" spans="1:12" x14ac:dyDescent="0.45">
      <c r="A179" s="11" t="s">
        <v>1109</v>
      </c>
      <c r="B179" s="11" t="s">
        <v>1112</v>
      </c>
      <c r="C179" s="11" t="s">
        <v>1113</v>
      </c>
      <c r="D179" s="19" t="s">
        <v>1593</v>
      </c>
      <c r="E179" s="19" t="s">
        <v>1593</v>
      </c>
      <c r="F179" s="19" t="s">
        <v>1593</v>
      </c>
      <c r="G179" s="19"/>
      <c r="H179" s="39" t="s">
        <v>1602</v>
      </c>
      <c r="L179" s="37"/>
    </row>
    <row r="180" spans="1:12" x14ac:dyDescent="0.45">
      <c r="A180" s="11" t="s">
        <v>1116</v>
      </c>
      <c r="B180" s="11" t="s">
        <v>1118</v>
      </c>
      <c r="C180" s="11" t="s">
        <v>1119</v>
      </c>
      <c r="D180" s="19" t="s">
        <v>1593</v>
      </c>
      <c r="E180" s="19" t="s">
        <v>1593</v>
      </c>
      <c r="F180" s="19" t="s">
        <v>1593</v>
      </c>
      <c r="G180" s="19"/>
      <c r="H180" s="39" t="s">
        <v>1602</v>
      </c>
      <c r="L180" s="37"/>
    </row>
    <row r="181" spans="1:12" x14ac:dyDescent="0.45">
      <c r="A181" s="11" t="s">
        <v>1122</v>
      </c>
      <c r="B181" s="11" t="s">
        <v>1124</v>
      </c>
      <c r="C181" s="11" t="s">
        <v>1125</v>
      </c>
      <c r="D181" s="19" t="s">
        <v>1582</v>
      </c>
      <c r="E181" s="19" t="s">
        <v>1582</v>
      </c>
      <c r="F181" s="19" t="s">
        <v>1582</v>
      </c>
      <c r="G181" s="19"/>
      <c r="H181" s="39" t="s">
        <v>1602</v>
      </c>
      <c r="L181" s="37"/>
    </row>
    <row r="182" spans="1:12" x14ac:dyDescent="0.45">
      <c r="A182" s="11" t="s">
        <v>1128</v>
      </c>
      <c r="B182" s="11" t="s">
        <v>1130</v>
      </c>
      <c r="C182" s="11" t="s">
        <v>1131</v>
      </c>
      <c r="D182" s="19" t="s">
        <v>1592</v>
      </c>
      <c r="E182" s="19" t="s">
        <v>1592</v>
      </c>
      <c r="F182" s="19" t="s">
        <v>1592</v>
      </c>
      <c r="G182" s="19"/>
      <c r="H182" s="39" t="s">
        <v>1602</v>
      </c>
      <c r="L182" s="37"/>
    </row>
    <row r="183" spans="1:12" x14ac:dyDescent="0.45">
      <c r="A183" s="11" t="s">
        <v>1134</v>
      </c>
      <c r="B183" s="11" t="s">
        <v>1136</v>
      </c>
      <c r="C183" s="11" t="s">
        <v>1137</v>
      </c>
      <c r="D183" s="19" t="s">
        <v>1593</v>
      </c>
      <c r="E183" s="19" t="s">
        <v>1593</v>
      </c>
      <c r="F183" s="19" t="s">
        <v>1593</v>
      </c>
      <c r="G183" s="19"/>
      <c r="H183" s="39" t="s">
        <v>1602</v>
      </c>
      <c r="L183" s="37"/>
    </row>
    <row r="184" spans="1:12" x14ac:dyDescent="0.45">
      <c r="A184" s="11" t="s">
        <v>1140</v>
      </c>
      <c r="B184" s="11" t="s">
        <v>1142</v>
      </c>
      <c r="C184" s="11" t="s">
        <v>1143</v>
      </c>
      <c r="D184" s="19" t="s">
        <v>1593</v>
      </c>
      <c r="E184" s="19" t="s">
        <v>1593</v>
      </c>
      <c r="F184" s="19" t="s">
        <v>1593</v>
      </c>
      <c r="G184" s="19"/>
      <c r="H184" s="39" t="s">
        <v>1602</v>
      </c>
      <c r="L184" s="37"/>
    </row>
    <row r="185" spans="1:12" x14ac:dyDescent="0.45">
      <c r="A185" s="11" t="s">
        <v>1146</v>
      </c>
      <c r="B185" s="11" t="s">
        <v>1147</v>
      </c>
      <c r="C185" s="11" t="s">
        <v>1148</v>
      </c>
      <c r="D185" s="19" t="s">
        <v>1593</v>
      </c>
      <c r="E185" s="19" t="s">
        <v>1593</v>
      </c>
      <c r="F185" s="19" t="s">
        <v>1593</v>
      </c>
      <c r="G185" s="19"/>
      <c r="H185" s="39" t="s">
        <v>1602</v>
      </c>
      <c r="L185" s="37"/>
    </row>
    <row r="186" spans="1:12" x14ac:dyDescent="0.45">
      <c r="A186" s="11" t="s">
        <v>1151</v>
      </c>
      <c r="B186" s="11" t="s">
        <v>1152</v>
      </c>
      <c r="C186" s="11" t="s">
        <v>1153</v>
      </c>
      <c r="D186" s="19" t="s">
        <v>1582</v>
      </c>
      <c r="E186" s="19" t="s">
        <v>1592</v>
      </c>
      <c r="F186" s="19" t="s">
        <v>1582</v>
      </c>
      <c r="G186" s="19"/>
      <c r="H186" s="39" t="s">
        <v>1602</v>
      </c>
      <c r="L186" s="37"/>
    </row>
    <row r="187" spans="1:12" x14ac:dyDescent="0.45">
      <c r="A187" s="11" t="s">
        <v>1156</v>
      </c>
      <c r="B187" s="11" t="s">
        <v>1159</v>
      </c>
      <c r="C187" s="11" t="s">
        <v>1160</v>
      </c>
      <c r="D187" s="19" t="s">
        <v>1594</v>
      </c>
      <c r="E187" s="19" t="s">
        <v>1594</v>
      </c>
      <c r="F187" s="19" t="s">
        <v>1594</v>
      </c>
      <c r="G187" s="19" t="s">
        <v>1601</v>
      </c>
      <c r="H187" s="39" t="s">
        <v>1602</v>
      </c>
      <c r="L187" s="37"/>
    </row>
    <row r="188" spans="1:12" x14ac:dyDescent="0.45">
      <c r="A188" s="11" t="s">
        <v>1163</v>
      </c>
      <c r="B188" s="11" t="s">
        <v>1165</v>
      </c>
      <c r="C188" s="11" t="s">
        <v>1166</v>
      </c>
      <c r="D188" s="19" t="s">
        <v>1593</v>
      </c>
      <c r="E188" s="19" t="s">
        <v>1593</v>
      </c>
      <c r="F188" s="19" t="s">
        <v>1593</v>
      </c>
      <c r="G188" s="19"/>
      <c r="H188" s="39" t="s">
        <v>1602</v>
      </c>
      <c r="L188" s="37"/>
    </row>
    <row r="189" spans="1:12" x14ac:dyDescent="0.45">
      <c r="A189" s="11" t="s">
        <v>1169</v>
      </c>
      <c r="B189" s="11" t="s">
        <v>1171</v>
      </c>
      <c r="C189" s="11" t="s">
        <v>1172</v>
      </c>
      <c r="D189" s="19" t="s">
        <v>1593</v>
      </c>
      <c r="E189" s="19" t="s">
        <v>1593</v>
      </c>
      <c r="F189" s="19" t="s">
        <v>1593</v>
      </c>
      <c r="G189" s="19"/>
      <c r="H189" s="39" t="s">
        <v>1602</v>
      </c>
      <c r="L189" s="37"/>
    </row>
    <row r="190" spans="1:12" x14ac:dyDescent="0.45">
      <c r="A190" s="11" t="s">
        <v>1175</v>
      </c>
      <c r="B190" s="11" t="s">
        <v>1177</v>
      </c>
      <c r="C190" s="11" t="s">
        <v>1178</v>
      </c>
      <c r="D190" s="19" t="s">
        <v>1593</v>
      </c>
      <c r="E190" s="19" t="s">
        <v>1593</v>
      </c>
      <c r="F190" s="19" t="s">
        <v>1593</v>
      </c>
      <c r="G190" s="19"/>
      <c r="H190" s="39" t="s">
        <v>1602</v>
      </c>
      <c r="L190" s="37"/>
    </row>
    <row r="191" spans="1:12" x14ac:dyDescent="0.45">
      <c r="A191" s="11" t="s">
        <v>1181</v>
      </c>
      <c r="B191" s="11" t="s">
        <v>1183</v>
      </c>
      <c r="C191" s="11" t="s">
        <v>1184</v>
      </c>
      <c r="D191" s="19" t="s">
        <v>1593</v>
      </c>
      <c r="E191" s="19" t="s">
        <v>1593</v>
      </c>
      <c r="F191" s="19" t="s">
        <v>1593</v>
      </c>
      <c r="G191" s="19"/>
      <c r="H191" s="39" t="s">
        <v>1602</v>
      </c>
      <c r="L191" s="37"/>
    </row>
    <row r="192" spans="1:12" x14ac:dyDescent="0.45">
      <c r="A192" s="11" t="s">
        <v>1187</v>
      </c>
      <c r="B192" s="11" t="s">
        <v>1189</v>
      </c>
      <c r="C192" s="11" t="s">
        <v>1190</v>
      </c>
      <c r="D192" s="19" t="s">
        <v>1593</v>
      </c>
      <c r="E192" s="19" t="s">
        <v>1593</v>
      </c>
      <c r="F192" s="19" t="s">
        <v>1593</v>
      </c>
      <c r="G192" s="19"/>
      <c r="H192" s="39" t="s">
        <v>1602</v>
      </c>
      <c r="L192" s="37"/>
    </row>
    <row r="193" spans="1:12" x14ac:dyDescent="0.45">
      <c r="A193" s="11" t="s">
        <v>1193</v>
      </c>
      <c r="B193" s="11" t="s">
        <v>1195</v>
      </c>
      <c r="C193" s="11" t="s">
        <v>1196</v>
      </c>
      <c r="D193" s="19" t="s">
        <v>1593</v>
      </c>
      <c r="E193" s="19" t="s">
        <v>1593</v>
      </c>
      <c r="F193" s="19" t="s">
        <v>1593</v>
      </c>
      <c r="G193" s="19"/>
      <c r="H193" s="39" t="s">
        <v>1602</v>
      </c>
      <c r="L193" s="37"/>
    </row>
    <row r="194" spans="1:12" x14ac:dyDescent="0.45">
      <c r="A194" s="11" t="s">
        <v>1199</v>
      </c>
      <c r="B194" s="11" t="s">
        <v>1201</v>
      </c>
      <c r="C194" s="11" t="s">
        <v>1202</v>
      </c>
      <c r="D194" s="19" t="s">
        <v>1593</v>
      </c>
      <c r="E194" s="19" t="s">
        <v>1593</v>
      </c>
      <c r="F194" s="19" t="s">
        <v>1593</v>
      </c>
      <c r="G194" s="19"/>
      <c r="H194" s="39" t="s">
        <v>1602</v>
      </c>
      <c r="L194" s="37"/>
    </row>
    <row r="195" spans="1:12" x14ac:dyDescent="0.45">
      <c r="A195" s="11" t="s">
        <v>1205</v>
      </c>
      <c r="B195" s="11" t="s">
        <v>1207</v>
      </c>
      <c r="C195" s="11" t="s">
        <v>1208</v>
      </c>
      <c r="D195" s="19" t="s">
        <v>1582</v>
      </c>
      <c r="E195" s="19" t="s">
        <v>1593</v>
      </c>
      <c r="F195" s="19" t="s">
        <v>1593</v>
      </c>
      <c r="G195" s="19"/>
      <c r="H195" s="39" t="s">
        <v>1602</v>
      </c>
      <c r="L195" s="37"/>
    </row>
    <row r="196" spans="1:12" x14ac:dyDescent="0.45">
      <c r="A196" s="11" t="s">
        <v>1211</v>
      </c>
      <c r="B196" s="11" t="s">
        <v>1213</v>
      </c>
      <c r="C196" s="11" t="s">
        <v>1214</v>
      </c>
      <c r="D196" s="19" t="s">
        <v>1593</v>
      </c>
      <c r="E196" s="19" t="s">
        <v>1593</v>
      </c>
      <c r="F196" s="19" t="s">
        <v>1593</v>
      </c>
      <c r="G196" s="19"/>
      <c r="H196" s="39" t="s">
        <v>1602</v>
      </c>
      <c r="L196" s="37"/>
    </row>
    <row r="197" spans="1:12" x14ac:dyDescent="0.45">
      <c r="A197" s="11" t="s">
        <v>1217</v>
      </c>
      <c r="B197" s="11" t="s">
        <v>1219</v>
      </c>
      <c r="C197" s="11" t="s">
        <v>1220</v>
      </c>
      <c r="D197" s="19" t="s">
        <v>1593</v>
      </c>
      <c r="E197" s="19" t="s">
        <v>1593</v>
      </c>
      <c r="F197" s="19" t="s">
        <v>1593</v>
      </c>
      <c r="G197" s="19"/>
      <c r="H197" s="39" t="s">
        <v>1602</v>
      </c>
      <c r="L197" s="37"/>
    </row>
    <row r="198" spans="1:12" x14ac:dyDescent="0.45">
      <c r="A198" s="11" t="s">
        <v>1223</v>
      </c>
      <c r="B198" s="11" t="s">
        <v>1227</v>
      </c>
      <c r="C198" s="11" t="s">
        <v>1228</v>
      </c>
      <c r="D198" s="19" t="s">
        <v>1593</v>
      </c>
      <c r="E198" s="19" t="s">
        <v>1593</v>
      </c>
      <c r="F198" s="19" t="s">
        <v>1593</v>
      </c>
      <c r="G198" s="19"/>
      <c r="H198" s="39" t="s">
        <v>1602</v>
      </c>
      <c r="L198" s="37"/>
    </row>
    <row r="199" spans="1:12" x14ac:dyDescent="0.45">
      <c r="A199" s="11" t="s">
        <v>1231</v>
      </c>
      <c r="B199" s="11" t="s">
        <v>1233</v>
      </c>
      <c r="C199" s="11" t="s">
        <v>1234</v>
      </c>
      <c r="D199" s="19" t="s">
        <v>1582</v>
      </c>
      <c r="E199" s="19" t="s">
        <v>1582</v>
      </c>
      <c r="F199" s="19" t="s">
        <v>1582</v>
      </c>
      <c r="G199" s="19"/>
      <c r="H199" s="39" t="s">
        <v>1602</v>
      </c>
      <c r="L199" s="37"/>
    </row>
    <row r="200" spans="1:12" x14ac:dyDescent="0.45">
      <c r="A200" s="11" t="s">
        <v>1237</v>
      </c>
      <c r="B200" s="11" t="s">
        <v>1239</v>
      </c>
      <c r="C200" s="11" t="s">
        <v>1240</v>
      </c>
      <c r="D200" s="19" t="s">
        <v>1593</v>
      </c>
      <c r="E200" s="19" t="s">
        <v>1593</v>
      </c>
      <c r="F200" s="19" t="s">
        <v>1593</v>
      </c>
      <c r="G200" s="19"/>
      <c r="H200" s="39" t="s">
        <v>1602</v>
      </c>
      <c r="L200" s="37"/>
    </row>
    <row r="201" spans="1:12" x14ac:dyDescent="0.45">
      <c r="A201" s="11" t="s">
        <v>1243</v>
      </c>
      <c r="B201" s="11" t="s">
        <v>1245</v>
      </c>
      <c r="C201" s="11" t="s">
        <v>1246</v>
      </c>
      <c r="D201" s="19" t="s">
        <v>1593</v>
      </c>
      <c r="E201" s="19" t="s">
        <v>1582</v>
      </c>
      <c r="F201" s="19" t="s">
        <v>1593</v>
      </c>
      <c r="G201" s="19"/>
      <c r="H201" s="39" t="s">
        <v>1602</v>
      </c>
      <c r="L201" s="37"/>
    </row>
    <row r="202" spans="1:12" x14ac:dyDescent="0.45">
      <c r="A202" s="11" t="s">
        <v>1249</v>
      </c>
      <c r="B202" s="11" t="s">
        <v>1251</v>
      </c>
      <c r="C202" s="11" t="s">
        <v>1252</v>
      </c>
      <c r="D202" s="19" t="s">
        <v>1593</v>
      </c>
      <c r="E202" s="19" t="s">
        <v>1593</v>
      </c>
      <c r="F202" s="19" t="s">
        <v>1593</v>
      </c>
      <c r="G202" s="19"/>
      <c r="H202" s="39" t="s">
        <v>1602</v>
      </c>
      <c r="L202" s="37"/>
    </row>
    <row r="203" spans="1:12" x14ac:dyDescent="0.45">
      <c r="A203" s="11" t="s">
        <v>1255</v>
      </c>
      <c r="B203" s="11" t="s">
        <v>1257</v>
      </c>
      <c r="C203" s="11" t="s">
        <v>1258</v>
      </c>
      <c r="D203" s="19" t="s">
        <v>1593</v>
      </c>
      <c r="E203" s="19" t="s">
        <v>1582</v>
      </c>
      <c r="F203" s="19" t="s">
        <v>1593</v>
      </c>
      <c r="G203" s="19"/>
      <c r="H203" s="39" t="s">
        <v>1602</v>
      </c>
      <c r="L203" s="37"/>
    </row>
    <row r="204" spans="1:12" x14ac:dyDescent="0.45">
      <c r="A204" s="11" t="s">
        <v>1261</v>
      </c>
      <c r="B204" s="11" t="s">
        <v>1263</v>
      </c>
      <c r="C204" s="11" t="s">
        <v>1264</v>
      </c>
      <c r="D204" s="19" t="s">
        <v>1582</v>
      </c>
      <c r="E204" s="19" t="s">
        <v>1592</v>
      </c>
      <c r="F204" s="19" t="s">
        <v>1582</v>
      </c>
      <c r="G204" s="19"/>
      <c r="H204" s="39" t="s">
        <v>1602</v>
      </c>
      <c r="L204" s="37"/>
    </row>
    <row r="205" spans="1:12" x14ac:dyDescent="0.45">
      <c r="A205" s="11" t="s">
        <v>1267</v>
      </c>
      <c r="B205" s="11" t="s">
        <v>1268</v>
      </c>
      <c r="C205" s="11" t="s">
        <v>1269</v>
      </c>
      <c r="D205" s="19" t="s">
        <v>1593</v>
      </c>
      <c r="E205" s="19" t="s">
        <v>1593</v>
      </c>
      <c r="F205" s="19" t="s">
        <v>1593</v>
      </c>
      <c r="G205" s="19"/>
      <c r="H205" s="39" t="s">
        <v>1602</v>
      </c>
      <c r="L205" s="37"/>
    </row>
    <row r="206" spans="1:12" x14ac:dyDescent="0.45">
      <c r="A206" s="11" t="s">
        <v>1272</v>
      </c>
      <c r="B206" s="11" t="s">
        <v>1274</v>
      </c>
      <c r="C206" s="11" t="s">
        <v>1275</v>
      </c>
      <c r="D206" s="19" t="s">
        <v>1582</v>
      </c>
      <c r="E206" s="19" t="s">
        <v>1592</v>
      </c>
      <c r="F206" s="19" t="s">
        <v>1582</v>
      </c>
      <c r="G206" s="19"/>
      <c r="H206" s="39" t="s">
        <v>1602</v>
      </c>
      <c r="L206" s="37"/>
    </row>
    <row r="207" spans="1:12" x14ac:dyDescent="0.45">
      <c r="A207" s="11" t="s">
        <v>1278</v>
      </c>
      <c r="B207" s="11" t="s">
        <v>1280</v>
      </c>
      <c r="C207" s="11" t="s">
        <v>1281</v>
      </c>
      <c r="D207" s="19" t="s">
        <v>1592</v>
      </c>
      <c r="E207" s="19" t="s">
        <v>1592</v>
      </c>
      <c r="F207" s="19" t="s">
        <v>1592</v>
      </c>
      <c r="G207" s="19"/>
      <c r="H207" s="39" t="s">
        <v>1602</v>
      </c>
      <c r="L207" s="37"/>
    </row>
    <row r="208" spans="1:12" x14ac:dyDescent="0.45">
      <c r="A208" s="11" t="s">
        <v>1284</v>
      </c>
      <c r="B208" s="11" t="s">
        <v>1286</v>
      </c>
      <c r="C208" s="11" t="s">
        <v>1287</v>
      </c>
      <c r="D208" s="19" t="s">
        <v>1593</v>
      </c>
      <c r="E208" s="19" t="s">
        <v>1593</v>
      </c>
      <c r="F208" s="19" t="s">
        <v>1593</v>
      </c>
      <c r="G208" s="19"/>
      <c r="H208" s="39" t="s">
        <v>1602</v>
      </c>
      <c r="L208" s="37"/>
    </row>
    <row r="209" spans="1:12" x14ac:dyDescent="0.45">
      <c r="A209" s="11" t="s">
        <v>1290</v>
      </c>
      <c r="B209" s="11" t="s">
        <v>1292</v>
      </c>
      <c r="C209" s="11" t="s">
        <v>1293</v>
      </c>
      <c r="D209" s="19" t="s">
        <v>1593</v>
      </c>
      <c r="E209" s="19" t="s">
        <v>1593</v>
      </c>
      <c r="F209" s="19" t="s">
        <v>1593</v>
      </c>
      <c r="G209" s="19" t="s">
        <v>1604</v>
      </c>
      <c r="H209" s="39" t="s">
        <v>1602</v>
      </c>
      <c r="L209" s="37"/>
    </row>
    <row r="210" spans="1:12" x14ac:dyDescent="0.45">
      <c r="A210" s="11" t="s">
        <v>1296</v>
      </c>
      <c r="B210" s="11" t="s">
        <v>1298</v>
      </c>
      <c r="C210" s="11" t="s">
        <v>1299</v>
      </c>
      <c r="D210" s="19" t="s">
        <v>1582</v>
      </c>
      <c r="E210" s="19" t="s">
        <v>1582</v>
      </c>
      <c r="F210" s="19" t="s">
        <v>1582</v>
      </c>
      <c r="G210" s="19"/>
      <c r="H210" s="39" t="s">
        <v>1602</v>
      </c>
      <c r="L210" s="37"/>
    </row>
    <row r="211" spans="1:12" x14ac:dyDescent="0.45">
      <c r="A211" s="11" t="s">
        <v>1302</v>
      </c>
      <c r="B211" s="11" t="s">
        <v>1303</v>
      </c>
      <c r="C211" s="11" t="s">
        <v>1304</v>
      </c>
      <c r="D211" s="19" t="s">
        <v>1593</v>
      </c>
      <c r="E211" s="19" t="s">
        <v>1593</v>
      </c>
      <c r="F211" s="19" t="s">
        <v>1593</v>
      </c>
      <c r="G211" s="19"/>
      <c r="H211" s="39" t="s">
        <v>1602</v>
      </c>
      <c r="L211" s="37"/>
    </row>
    <row r="212" spans="1:12" x14ac:dyDescent="0.45">
      <c r="A212" s="11" t="s">
        <v>1307</v>
      </c>
      <c r="B212" s="11" t="s">
        <v>1309</v>
      </c>
      <c r="C212" s="11" t="s">
        <v>1310</v>
      </c>
      <c r="D212" s="19" t="s">
        <v>1594</v>
      </c>
      <c r="E212" s="19" t="s">
        <v>1594</v>
      </c>
      <c r="F212" s="19" t="s">
        <v>1594</v>
      </c>
      <c r="G212" s="19" t="s">
        <v>1670</v>
      </c>
      <c r="H212" s="39" t="s">
        <v>1602</v>
      </c>
      <c r="L212" s="37"/>
    </row>
    <row r="213" spans="1:12" x14ac:dyDescent="0.45">
      <c r="A213" s="11" t="s">
        <v>1313</v>
      </c>
      <c r="B213" s="11" t="s">
        <v>1315</v>
      </c>
      <c r="C213" s="11" t="s">
        <v>1316</v>
      </c>
      <c r="D213" s="19" t="s">
        <v>1592</v>
      </c>
      <c r="E213" s="19" t="s">
        <v>1592</v>
      </c>
      <c r="F213" s="19" t="s">
        <v>1592</v>
      </c>
      <c r="G213" s="19"/>
      <c r="H213" s="39" t="s">
        <v>1602</v>
      </c>
      <c r="L213" s="37"/>
    </row>
    <row r="214" spans="1:12" x14ac:dyDescent="0.45">
      <c r="A214" s="11" t="s">
        <v>1319</v>
      </c>
      <c r="B214" s="11" t="s">
        <v>1321</v>
      </c>
      <c r="C214" s="11" t="s">
        <v>1322</v>
      </c>
      <c r="D214" s="19" t="s">
        <v>1593</v>
      </c>
      <c r="E214" s="19" t="s">
        <v>1582</v>
      </c>
      <c r="F214" s="19" t="s">
        <v>1593</v>
      </c>
      <c r="G214" s="19"/>
      <c r="H214" s="39" t="s">
        <v>1602</v>
      </c>
      <c r="L214" s="37"/>
    </row>
    <row r="215" spans="1:12" x14ac:dyDescent="0.45">
      <c r="A215" s="11" t="s">
        <v>1325</v>
      </c>
      <c r="B215" s="11" t="s">
        <v>1328</v>
      </c>
      <c r="C215" s="11" t="s">
        <v>1329</v>
      </c>
      <c r="D215" s="19" t="s">
        <v>1593</v>
      </c>
      <c r="E215" s="19" t="s">
        <v>1593</v>
      </c>
      <c r="F215" s="19" t="s">
        <v>1593</v>
      </c>
      <c r="G215" s="19" t="s">
        <v>1604</v>
      </c>
      <c r="H215" s="39" t="s">
        <v>1602</v>
      </c>
      <c r="L215" s="37"/>
    </row>
    <row r="216" spans="1:12" x14ac:dyDescent="0.45">
      <c r="A216" s="11" t="s">
        <v>1332</v>
      </c>
      <c r="B216" s="11" t="s">
        <v>1334</v>
      </c>
      <c r="C216" s="11" t="s">
        <v>1335</v>
      </c>
      <c r="D216" s="19" t="s">
        <v>1593</v>
      </c>
      <c r="E216" s="19" t="s">
        <v>1593</v>
      </c>
      <c r="F216" s="19" t="s">
        <v>1593</v>
      </c>
      <c r="G216" s="19"/>
      <c r="H216" s="39" t="s">
        <v>1602</v>
      </c>
      <c r="L216" s="37"/>
    </row>
    <row r="217" spans="1:12" x14ac:dyDescent="0.45">
      <c r="A217" s="11" t="s">
        <v>1338</v>
      </c>
      <c r="B217" s="11" t="s">
        <v>1341</v>
      </c>
      <c r="C217" s="11" t="s">
        <v>1342</v>
      </c>
      <c r="D217" s="19" t="s">
        <v>1592</v>
      </c>
      <c r="E217" s="19" t="s">
        <v>1592</v>
      </c>
      <c r="F217" s="19" t="s">
        <v>1592</v>
      </c>
      <c r="G217" s="19"/>
      <c r="H217" s="39" t="s">
        <v>1602</v>
      </c>
      <c r="L217" s="37"/>
    </row>
    <row r="218" spans="1:12" x14ac:dyDescent="0.45">
      <c r="A218" s="11" t="s">
        <v>1345</v>
      </c>
      <c r="B218" s="11" t="s">
        <v>1347</v>
      </c>
      <c r="C218" s="11" t="s">
        <v>1348</v>
      </c>
      <c r="D218" s="19" t="s">
        <v>1592</v>
      </c>
      <c r="E218" s="19" t="s">
        <v>1592</v>
      </c>
      <c r="F218" s="19" t="s">
        <v>1592</v>
      </c>
      <c r="G218" s="19"/>
      <c r="H218" s="39" t="s">
        <v>1602</v>
      </c>
      <c r="L218" s="37"/>
    </row>
    <row r="219" spans="1:12" x14ac:dyDescent="0.45">
      <c r="A219" s="11" t="s">
        <v>1351</v>
      </c>
      <c r="B219" s="11" t="s">
        <v>1353</v>
      </c>
      <c r="C219" s="11" t="s">
        <v>1354</v>
      </c>
      <c r="D219" s="19" t="s">
        <v>1582</v>
      </c>
      <c r="E219" s="19" t="s">
        <v>1592</v>
      </c>
      <c r="F219" s="19" t="s">
        <v>1582</v>
      </c>
      <c r="G219" s="19"/>
      <c r="H219" s="39" t="s">
        <v>1602</v>
      </c>
      <c r="L219" s="37"/>
    </row>
    <row r="220" spans="1:12" x14ac:dyDescent="0.45">
      <c r="A220" s="11" t="s">
        <v>1357</v>
      </c>
      <c r="B220" s="11" t="s">
        <v>1360</v>
      </c>
      <c r="C220" s="11" t="s">
        <v>1361</v>
      </c>
      <c r="D220" s="19" t="s">
        <v>1594</v>
      </c>
      <c r="E220" s="19" t="s">
        <v>1594</v>
      </c>
      <c r="F220" s="19" t="s">
        <v>1594</v>
      </c>
      <c r="G220" s="19" t="s">
        <v>1670</v>
      </c>
      <c r="H220" s="39" t="s">
        <v>1602</v>
      </c>
      <c r="L220" s="37"/>
    </row>
    <row r="221" spans="1:12" x14ac:dyDescent="0.45">
      <c r="A221" s="11" t="s">
        <v>1364</v>
      </c>
      <c r="B221" s="11" t="s">
        <v>1367</v>
      </c>
      <c r="C221" s="11" t="s">
        <v>1368</v>
      </c>
      <c r="D221" s="19" t="s">
        <v>1593</v>
      </c>
      <c r="E221" s="19" t="s">
        <v>1582</v>
      </c>
      <c r="F221" s="19" t="s">
        <v>1593</v>
      </c>
      <c r="G221" s="19"/>
      <c r="H221" s="39" t="s">
        <v>1602</v>
      </c>
      <c r="L221" s="37"/>
    </row>
    <row r="222" spans="1:12" x14ac:dyDescent="0.45">
      <c r="A222" s="11" t="s">
        <v>1371</v>
      </c>
      <c r="B222" s="11" t="s">
        <v>1373</v>
      </c>
      <c r="C222" s="11" t="s">
        <v>1374</v>
      </c>
      <c r="D222" s="19" t="s">
        <v>1593</v>
      </c>
      <c r="E222" s="19" t="s">
        <v>1593</v>
      </c>
      <c r="F222" s="19" t="s">
        <v>1593</v>
      </c>
      <c r="G222" s="19"/>
      <c r="H222" s="39" t="s">
        <v>1602</v>
      </c>
      <c r="L222" s="37"/>
    </row>
    <row r="223" spans="1:12" x14ac:dyDescent="0.45">
      <c r="A223" s="11" t="s">
        <v>1377</v>
      </c>
      <c r="B223" s="11" t="s">
        <v>1380</v>
      </c>
      <c r="C223" s="11" t="s">
        <v>1381</v>
      </c>
      <c r="D223" s="19" t="s">
        <v>1593</v>
      </c>
      <c r="E223" s="19" t="s">
        <v>1593</v>
      </c>
      <c r="F223" s="19" t="s">
        <v>1593</v>
      </c>
      <c r="G223" s="19"/>
      <c r="H223" s="39" t="s">
        <v>1602</v>
      </c>
      <c r="L223" s="37"/>
    </row>
    <row r="224" spans="1:12" x14ac:dyDescent="0.45">
      <c r="A224" s="11" t="s">
        <v>1384</v>
      </c>
      <c r="B224" s="11" t="s">
        <v>1386</v>
      </c>
      <c r="C224" s="11" t="s">
        <v>1387</v>
      </c>
      <c r="D224" s="19" t="s">
        <v>1593</v>
      </c>
      <c r="E224" s="19" t="s">
        <v>1593</v>
      </c>
      <c r="F224" s="19" t="s">
        <v>1593</v>
      </c>
      <c r="G224" s="19"/>
      <c r="H224" s="39" t="s">
        <v>1602</v>
      </c>
      <c r="L224" s="37"/>
    </row>
    <row r="225" spans="1:12" x14ac:dyDescent="0.45">
      <c r="A225" s="11" t="s">
        <v>1390</v>
      </c>
      <c r="B225" s="11" t="s">
        <v>1392</v>
      </c>
      <c r="C225" s="11" t="s">
        <v>1393</v>
      </c>
      <c r="D225" s="19" t="s">
        <v>1593</v>
      </c>
      <c r="E225" s="19" t="s">
        <v>1582</v>
      </c>
      <c r="F225" s="19" t="s">
        <v>1593</v>
      </c>
      <c r="G225" s="19"/>
      <c r="H225" s="39" t="s">
        <v>1602</v>
      </c>
      <c r="L225" s="37"/>
    </row>
    <row r="226" spans="1:12" x14ac:dyDescent="0.45">
      <c r="A226" s="11" t="s">
        <v>1396</v>
      </c>
      <c r="B226" s="11" t="s">
        <v>1398</v>
      </c>
      <c r="C226" s="11" t="s">
        <v>1399</v>
      </c>
      <c r="D226" s="19" t="s">
        <v>1593</v>
      </c>
      <c r="E226" s="19" t="s">
        <v>1593</v>
      </c>
      <c r="F226" s="19" t="s">
        <v>1593</v>
      </c>
      <c r="G226" s="19"/>
      <c r="H226" s="39" t="s">
        <v>1602</v>
      </c>
      <c r="L226" s="37"/>
    </row>
    <row r="227" spans="1:12" x14ac:dyDescent="0.45">
      <c r="A227" s="11" t="s">
        <v>1402</v>
      </c>
      <c r="B227" s="11" t="s">
        <v>1403</v>
      </c>
      <c r="C227" s="11" t="s">
        <v>1404</v>
      </c>
      <c r="D227" s="19" t="s">
        <v>1593</v>
      </c>
      <c r="E227" s="19" t="s">
        <v>1593</v>
      </c>
      <c r="F227" s="19" t="s">
        <v>1593</v>
      </c>
      <c r="G227" s="19"/>
      <c r="H227" s="39" t="s">
        <v>1602</v>
      </c>
      <c r="L227" s="37"/>
    </row>
    <row r="228" spans="1:12" x14ac:dyDescent="0.45">
      <c r="A228" s="11" t="s">
        <v>1407</v>
      </c>
      <c r="B228" s="11" t="s">
        <v>1409</v>
      </c>
      <c r="C228" s="11" t="s">
        <v>1410</v>
      </c>
      <c r="D228" s="19" t="s">
        <v>1593</v>
      </c>
      <c r="E228" s="19" t="s">
        <v>1593</v>
      </c>
      <c r="F228" s="19" t="s">
        <v>1593</v>
      </c>
      <c r="G228" s="19"/>
      <c r="H228" s="39" t="s">
        <v>1602</v>
      </c>
      <c r="L228" s="37"/>
    </row>
    <row r="229" spans="1:12" x14ac:dyDescent="0.45">
      <c r="A229" s="11" t="s">
        <v>1413</v>
      </c>
      <c r="B229" s="11" t="s">
        <v>1415</v>
      </c>
      <c r="C229" s="11" t="s">
        <v>1416</v>
      </c>
      <c r="D229" s="19" t="s">
        <v>1594</v>
      </c>
      <c r="E229" s="19" t="s">
        <v>1594</v>
      </c>
      <c r="F229" s="19" t="s">
        <v>1594</v>
      </c>
      <c r="G229" s="19" t="s">
        <v>1603</v>
      </c>
      <c r="H229" s="39" t="s">
        <v>1602</v>
      </c>
      <c r="L229" s="37"/>
    </row>
    <row r="230" spans="1:12" x14ac:dyDescent="0.45">
      <c r="A230" s="11" t="s">
        <v>1419</v>
      </c>
      <c r="B230" s="11" t="s">
        <v>1421</v>
      </c>
      <c r="C230" s="11" t="s">
        <v>1422</v>
      </c>
      <c r="D230" s="19" t="s">
        <v>1593</v>
      </c>
      <c r="E230" s="19" t="s">
        <v>1593</v>
      </c>
      <c r="F230" s="19" t="s">
        <v>1593</v>
      </c>
      <c r="G230" s="19" t="s">
        <v>1604</v>
      </c>
      <c r="H230" s="39" t="s">
        <v>1602</v>
      </c>
      <c r="L230" s="37"/>
    </row>
    <row r="231" spans="1:12" x14ac:dyDescent="0.45">
      <c r="A231" s="11" t="s">
        <v>1425</v>
      </c>
      <c r="B231" s="11" t="s">
        <v>1429</v>
      </c>
      <c r="C231" s="11" t="s">
        <v>1430</v>
      </c>
      <c r="D231" s="19" t="s">
        <v>1593</v>
      </c>
      <c r="E231" s="19" t="s">
        <v>1593</v>
      </c>
      <c r="F231" s="19" t="s">
        <v>1593</v>
      </c>
      <c r="G231" s="19" t="s">
        <v>1604</v>
      </c>
      <c r="H231" s="39" t="s">
        <v>1602</v>
      </c>
      <c r="L231" s="37"/>
    </row>
    <row r="232" spans="1:12" x14ac:dyDescent="0.45">
      <c r="A232" s="11" t="s">
        <v>1433</v>
      </c>
      <c r="B232" s="11" t="s">
        <v>1434</v>
      </c>
      <c r="C232" s="11" t="s">
        <v>1435</v>
      </c>
      <c r="D232" s="19" t="s">
        <v>1593</v>
      </c>
      <c r="E232" s="19" t="s">
        <v>1593</v>
      </c>
      <c r="F232" s="19" t="s">
        <v>1593</v>
      </c>
      <c r="G232" s="19"/>
      <c r="H232" s="39" t="s">
        <v>1602</v>
      </c>
      <c r="L232" s="37"/>
    </row>
    <row r="233" spans="1:12" x14ac:dyDescent="0.45">
      <c r="A233" s="11" t="s">
        <v>1438</v>
      </c>
      <c r="B233" s="11" t="s">
        <v>1440</v>
      </c>
      <c r="C233" s="11" t="s">
        <v>1441</v>
      </c>
      <c r="D233" s="19" t="s">
        <v>1593</v>
      </c>
      <c r="E233" s="19" t="s">
        <v>1593</v>
      </c>
      <c r="F233" s="19" t="s">
        <v>1593</v>
      </c>
      <c r="G233" s="19"/>
      <c r="H233" s="39" t="s">
        <v>1602</v>
      </c>
      <c r="L233" s="37"/>
    </row>
    <row r="234" spans="1:12" x14ac:dyDescent="0.45">
      <c r="A234" s="11" t="s">
        <v>1444</v>
      </c>
      <c r="B234" s="11" t="s">
        <v>1445</v>
      </c>
      <c r="C234" s="11" t="s">
        <v>1446</v>
      </c>
      <c r="D234" s="19" t="s">
        <v>1593</v>
      </c>
      <c r="E234" s="19" t="s">
        <v>1593</v>
      </c>
      <c r="F234" s="19" t="s">
        <v>1593</v>
      </c>
      <c r="G234" s="19"/>
      <c r="H234" s="39" t="s">
        <v>1602</v>
      </c>
      <c r="L234" s="37"/>
    </row>
    <row r="235" spans="1:12" x14ac:dyDescent="0.45">
      <c r="A235" s="11" t="s">
        <v>1449</v>
      </c>
      <c r="B235" s="11" t="s">
        <v>1451</v>
      </c>
      <c r="C235" s="11" t="s">
        <v>1452</v>
      </c>
      <c r="D235" s="19" t="s">
        <v>1593</v>
      </c>
      <c r="E235" s="19" t="s">
        <v>1593</v>
      </c>
      <c r="F235" s="19" t="s">
        <v>1593</v>
      </c>
      <c r="G235" s="19"/>
      <c r="H235" s="39" t="s">
        <v>1602</v>
      </c>
      <c r="L235" s="37"/>
    </row>
    <row r="236" spans="1:12" x14ac:dyDescent="0.45">
      <c r="A236" s="11" t="s">
        <v>1455</v>
      </c>
      <c r="B236" s="11" t="s">
        <v>1456</v>
      </c>
      <c r="C236" s="11" t="s">
        <v>1457</v>
      </c>
      <c r="D236" s="19" t="s">
        <v>1593</v>
      </c>
      <c r="E236" s="19" t="s">
        <v>1593</v>
      </c>
      <c r="F236" s="19" t="s">
        <v>1593</v>
      </c>
      <c r="G236" s="19" t="s">
        <v>1604</v>
      </c>
      <c r="H236" s="39" t="s">
        <v>1602</v>
      </c>
      <c r="L236" s="37"/>
    </row>
    <row r="237" spans="1:12" x14ac:dyDescent="0.45">
      <c r="A237" s="11" t="s">
        <v>1460</v>
      </c>
      <c r="B237" s="11" t="s">
        <v>1462</v>
      </c>
      <c r="C237" s="11" t="s">
        <v>1463</v>
      </c>
      <c r="D237" s="19" t="s">
        <v>1593</v>
      </c>
      <c r="E237" s="19" t="s">
        <v>1593</v>
      </c>
      <c r="F237" s="19" t="s">
        <v>1593</v>
      </c>
      <c r="G237" s="19"/>
      <c r="H237" s="39" t="s">
        <v>1602</v>
      </c>
      <c r="L237" s="37"/>
    </row>
    <row r="238" spans="1:12" x14ac:dyDescent="0.45">
      <c r="A238" s="11" t="s">
        <v>77</v>
      </c>
      <c r="B238" s="11" t="s">
        <v>1468</v>
      </c>
      <c r="C238" s="11" t="s">
        <v>1469</v>
      </c>
      <c r="D238" s="19" t="s">
        <v>1582</v>
      </c>
      <c r="E238" s="19" t="s">
        <v>1582</v>
      </c>
      <c r="F238" s="19" t="s">
        <v>1582</v>
      </c>
      <c r="G238" s="19"/>
      <c r="H238" s="39" t="s">
        <v>1602</v>
      </c>
      <c r="L238" s="37"/>
    </row>
    <row r="239" spans="1:12" x14ac:dyDescent="0.45">
      <c r="A239" s="11" t="s">
        <v>1472</v>
      </c>
      <c r="B239" s="11" t="s">
        <v>1474</v>
      </c>
      <c r="C239" s="11" t="s">
        <v>1475</v>
      </c>
      <c r="D239" s="19" t="s">
        <v>1593</v>
      </c>
      <c r="E239" s="19" t="s">
        <v>1593</v>
      </c>
      <c r="F239" s="19" t="s">
        <v>1593</v>
      </c>
      <c r="G239" s="19"/>
      <c r="H239" s="39" t="s">
        <v>1602</v>
      </c>
      <c r="L239" s="37"/>
    </row>
    <row r="240" spans="1:12" x14ac:dyDescent="0.45">
      <c r="A240" s="11" t="s">
        <v>1478</v>
      </c>
      <c r="B240" s="11" t="s">
        <v>1480</v>
      </c>
      <c r="C240" s="11" t="s">
        <v>1481</v>
      </c>
      <c r="D240" s="19" t="s">
        <v>1582</v>
      </c>
      <c r="E240" s="19" t="s">
        <v>1582</v>
      </c>
      <c r="F240" s="19" t="s">
        <v>1582</v>
      </c>
      <c r="G240" s="19"/>
      <c r="H240" s="39" t="s">
        <v>1602</v>
      </c>
      <c r="L240" s="37"/>
    </row>
    <row r="241" spans="1:12" x14ac:dyDescent="0.45">
      <c r="A241" s="11" t="s">
        <v>1484</v>
      </c>
      <c r="B241" s="11" t="s">
        <v>1486</v>
      </c>
      <c r="C241" s="11" t="s">
        <v>1487</v>
      </c>
      <c r="D241" s="19" t="s">
        <v>1582</v>
      </c>
      <c r="E241" s="19" t="s">
        <v>1582</v>
      </c>
      <c r="F241" s="19" t="s">
        <v>1582</v>
      </c>
      <c r="G241" s="19"/>
      <c r="H241" s="39" t="s">
        <v>1602</v>
      </c>
      <c r="L241" s="37"/>
    </row>
    <row r="242" spans="1:12" x14ac:dyDescent="0.45">
      <c r="A242" s="11" t="s">
        <v>1490</v>
      </c>
      <c r="B242" s="11" t="s">
        <v>1492</v>
      </c>
      <c r="C242" s="11" t="s">
        <v>1493</v>
      </c>
      <c r="D242" s="19" t="s">
        <v>1593</v>
      </c>
      <c r="E242" s="19" t="s">
        <v>1593</v>
      </c>
      <c r="F242" s="19" t="s">
        <v>1593</v>
      </c>
      <c r="G242" s="19"/>
      <c r="H242" s="39" t="s">
        <v>1602</v>
      </c>
      <c r="L242" s="37"/>
    </row>
    <row r="243" spans="1:12" x14ac:dyDescent="0.45">
      <c r="A243" s="11" t="s">
        <v>1496</v>
      </c>
      <c r="B243" s="11" t="s">
        <v>1498</v>
      </c>
      <c r="C243" s="11" t="s">
        <v>1499</v>
      </c>
      <c r="D243" s="19" t="s">
        <v>1594</v>
      </c>
      <c r="E243" s="19" t="s">
        <v>1594</v>
      </c>
      <c r="F243" s="19" t="s">
        <v>1594</v>
      </c>
      <c r="G243" s="19" t="s">
        <v>1603</v>
      </c>
      <c r="H243" s="39" t="s">
        <v>1602</v>
      </c>
      <c r="L243" s="37"/>
    </row>
    <row r="244" spans="1:12" x14ac:dyDescent="0.45">
      <c r="A244" s="11" t="s">
        <v>1504</v>
      </c>
      <c r="B244" s="11" t="s">
        <v>1507</v>
      </c>
      <c r="C244" s="11" t="s">
        <v>1508</v>
      </c>
      <c r="D244" s="19" t="s">
        <v>1594</v>
      </c>
      <c r="E244" s="19" t="s">
        <v>1594</v>
      </c>
      <c r="F244" s="19" t="s">
        <v>1594</v>
      </c>
      <c r="G244" s="19" t="s">
        <v>1670</v>
      </c>
      <c r="H244" s="39" t="s">
        <v>1602</v>
      </c>
      <c r="L244" s="37"/>
    </row>
    <row r="245" spans="1:12" x14ac:dyDescent="0.45">
      <c r="A245" s="11" t="s">
        <v>1511</v>
      </c>
      <c r="B245" s="11" t="s">
        <v>1513</v>
      </c>
      <c r="C245" s="11" t="s">
        <v>1514</v>
      </c>
      <c r="D245" s="19" t="s">
        <v>1594</v>
      </c>
      <c r="E245" s="19" t="s">
        <v>1594</v>
      </c>
      <c r="F245" s="19" t="s">
        <v>1594</v>
      </c>
      <c r="G245" s="19" t="s">
        <v>1669</v>
      </c>
      <c r="H245" s="39" t="s">
        <v>1602</v>
      </c>
      <c r="L245" s="37"/>
    </row>
    <row r="246" spans="1:12" x14ac:dyDescent="0.45">
      <c r="A246" s="11" t="s">
        <v>1523</v>
      </c>
      <c r="B246" s="11" t="s">
        <v>1526</v>
      </c>
      <c r="C246" s="11" t="s">
        <v>1527</v>
      </c>
      <c r="D246" s="19" t="s">
        <v>1593</v>
      </c>
      <c r="E246" s="19" t="s">
        <v>1593</v>
      </c>
      <c r="F246" s="19" t="s">
        <v>1593</v>
      </c>
      <c r="G246" s="19"/>
      <c r="H246" s="39" t="s">
        <v>1602</v>
      </c>
      <c r="L246" s="37"/>
    </row>
    <row r="247" spans="1:12" x14ac:dyDescent="0.45">
      <c r="A247" s="11" t="s">
        <v>1530</v>
      </c>
      <c r="B247" s="11" t="s">
        <v>1532</v>
      </c>
      <c r="C247" s="11" t="s">
        <v>1533</v>
      </c>
      <c r="D247" s="19" t="s">
        <v>1593</v>
      </c>
      <c r="E247" s="19" t="s">
        <v>1593</v>
      </c>
      <c r="F247" s="19" t="s">
        <v>1593</v>
      </c>
      <c r="G247" s="19"/>
      <c r="H247" s="39" t="s">
        <v>1602</v>
      </c>
      <c r="L247" s="37"/>
    </row>
    <row r="248" spans="1:12" x14ac:dyDescent="0.45">
      <c r="A248" s="11" t="s">
        <v>1536</v>
      </c>
      <c r="B248" s="11" t="s">
        <v>1539</v>
      </c>
      <c r="C248" s="11" t="s">
        <v>1540</v>
      </c>
      <c r="D248" s="19" t="s">
        <v>1593</v>
      </c>
      <c r="E248" s="19" t="s">
        <v>1593</v>
      </c>
      <c r="F248" s="19" t="s">
        <v>1593</v>
      </c>
      <c r="G248" s="19"/>
      <c r="H248" s="39" t="s">
        <v>1602</v>
      </c>
      <c r="L248" s="37"/>
    </row>
    <row r="249" spans="1:12" x14ac:dyDescent="0.45">
      <c r="A249" s="11" t="s">
        <v>1543</v>
      </c>
      <c r="B249" s="11" t="s">
        <v>1545</v>
      </c>
      <c r="C249" s="11" t="s">
        <v>1546</v>
      </c>
      <c r="D249" s="19" t="s">
        <v>1594</v>
      </c>
      <c r="E249" s="19" t="s">
        <v>1594</v>
      </c>
      <c r="F249" s="19" t="s">
        <v>1594</v>
      </c>
      <c r="G249" s="19" t="s">
        <v>1670</v>
      </c>
      <c r="H249" s="39" t="s">
        <v>1602</v>
      </c>
      <c r="L249" s="37"/>
    </row>
    <row r="250" spans="1:12" x14ac:dyDescent="0.45">
      <c r="A250" s="11" t="s">
        <v>1549</v>
      </c>
      <c r="B250" s="11" t="s">
        <v>1551</v>
      </c>
      <c r="C250" s="11" t="s">
        <v>1552</v>
      </c>
      <c r="D250" s="19" t="s">
        <v>1593</v>
      </c>
      <c r="E250" s="19" t="s">
        <v>1582</v>
      </c>
      <c r="F250" s="19" t="s">
        <v>1593</v>
      </c>
      <c r="G250" s="19"/>
      <c r="H250" s="39" t="s">
        <v>1602</v>
      </c>
      <c r="L250" s="37"/>
    </row>
    <row r="251" spans="1:12" x14ac:dyDescent="0.45">
      <c r="A251" s="11" t="s">
        <v>1555</v>
      </c>
      <c r="B251" s="11" t="s">
        <v>1557</v>
      </c>
      <c r="C251" s="11" t="s">
        <v>1558</v>
      </c>
      <c r="D251" s="19" t="s">
        <v>1593</v>
      </c>
      <c r="E251" s="19" t="s">
        <v>1593</v>
      </c>
      <c r="F251" s="19" t="s">
        <v>1593</v>
      </c>
      <c r="G251" s="19" t="s">
        <v>1604</v>
      </c>
      <c r="H251" s="39" t="s">
        <v>1602</v>
      </c>
      <c r="L251" s="37"/>
    </row>
    <row r="252" spans="1:12" x14ac:dyDescent="0.45">
      <c r="A252" s="41" t="s">
        <v>1561</v>
      </c>
      <c r="B252" s="41" t="s">
        <v>1606</v>
      </c>
      <c r="C252" s="41" t="s">
        <v>1563</v>
      </c>
      <c r="D252" s="19" t="s">
        <v>1593</v>
      </c>
      <c r="E252" s="19" t="s">
        <v>1582</v>
      </c>
      <c r="F252" s="19" t="s">
        <v>1593</v>
      </c>
      <c r="G252" s="19"/>
      <c r="H252" s="42" t="s">
        <v>1602</v>
      </c>
      <c r="I252" s="41"/>
      <c r="J252" s="41"/>
      <c r="K252" s="41"/>
      <c r="L252" s="43"/>
    </row>
    <row r="256" spans="1:12" ht="11.25" customHeight="1" x14ac:dyDescent="0.45"/>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M9"/>
  <sheetViews>
    <sheetView showGridLines="0" zoomScale="85" zoomScaleNormal="85" workbookViewId="0">
      <selection activeCell="D19" sqref="D19"/>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 min="13" max="13" width="27.453125" customWidth="1"/>
  </cols>
  <sheetData>
    <row r="1" spans="1:13"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c r="M1" s="29" t="s">
        <v>1600</v>
      </c>
    </row>
    <row r="2" spans="1:13" ht="16" x14ac:dyDescent="0.45">
      <c r="A2" s="11" t="s">
        <v>1091</v>
      </c>
      <c r="B2" s="11" t="s">
        <v>1093</v>
      </c>
      <c r="C2" s="11" t="s">
        <v>1094</v>
      </c>
      <c r="D2" s="19" t="s">
        <v>1616</v>
      </c>
      <c r="E2" s="19" t="s">
        <v>1593</v>
      </c>
      <c r="F2" s="19" t="s">
        <v>1594</v>
      </c>
      <c r="G2" s="11" t="s">
        <v>1616</v>
      </c>
      <c r="H2" s="11" t="s">
        <v>1582</v>
      </c>
      <c r="I2" s="19" t="s">
        <v>1594</v>
      </c>
      <c r="J2" s="11" t="s">
        <v>1616</v>
      </c>
      <c r="K2" s="11" t="s">
        <v>1593</v>
      </c>
      <c r="L2" s="32" t="s">
        <v>1594</v>
      </c>
      <c r="M2" s="11" t="s">
        <v>1676</v>
      </c>
    </row>
    <row r="3" spans="1:13" ht="16" x14ac:dyDescent="0.45">
      <c r="A3" s="11" t="s">
        <v>784</v>
      </c>
      <c r="B3" s="11" t="s">
        <v>786</v>
      </c>
      <c r="C3" s="11" t="s">
        <v>787</v>
      </c>
      <c r="D3" s="19" t="s">
        <v>1616</v>
      </c>
      <c r="E3" s="19" t="s">
        <v>1593</v>
      </c>
      <c r="F3" s="19" t="s">
        <v>1594</v>
      </c>
      <c r="G3" s="11" t="s">
        <v>1616</v>
      </c>
      <c r="H3" s="11" t="s">
        <v>1582</v>
      </c>
      <c r="I3" s="19" t="s">
        <v>1594</v>
      </c>
      <c r="J3" s="11" t="s">
        <v>1616</v>
      </c>
      <c r="K3" s="11" t="s">
        <v>1593</v>
      </c>
      <c r="L3" s="32" t="s">
        <v>1594</v>
      </c>
      <c r="M3" s="11" t="s">
        <v>1676</v>
      </c>
    </row>
    <row r="4" spans="1:13" ht="16" x14ac:dyDescent="0.45">
      <c r="A4" s="11"/>
      <c r="B4" s="11"/>
      <c r="C4" s="11"/>
      <c r="D4" s="19"/>
      <c r="E4" s="19"/>
      <c r="F4" s="19"/>
      <c r="G4" s="11"/>
      <c r="H4" s="11"/>
      <c r="I4" s="19"/>
      <c r="J4" s="11"/>
      <c r="K4" s="11"/>
      <c r="M4" s="11"/>
    </row>
    <row r="5" spans="1:13" ht="16" x14ac:dyDescent="0.45">
      <c r="A5" s="11"/>
      <c r="B5" s="11"/>
      <c r="C5" s="11"/>
      <c r="D5" s="19"/>
      <c r="E5" s="19"/>
      <c r="F5" s="19"/>
      <c r="G5" s="11"/>
      <c r="H5" s="11"/>
      <c r="I5" s="19"/>
      <c r="J5" s="11"/>
      <c r="K5" s="11"/>
      <c r="M5" s="11"/>
    </row>
    <row r="6" spans="1:13" ht="16" x14ac:dyDescent="0.45">
      <c r="A6" s="11"/>
      <c r="B6" s="11"/>
      <c r="C6" s="11"/>
      <c r="D6" s="19"/>
      <c r="E6" s="19"/>
      <c r="F6" s="19"/>
      <c r="G6" s="11"/>
      <c r="H6" s="11"/>
      <c r="I6" s="19"/>
      <c r="J6" s="11"/>
      <c r="K6" s="11"/>
      <c r="M6" s="11"/>
    </row>
    <row r="7" spans="1:13" ht="16" x14ac:dyDescent="0.45">
      <c r="A7" s="11"/>
      <c r="B7" s="11"/>
      <c r="C7" s="11"/>
      <c r="D7" s="19"/>
      <c r="E7" s="19"/>
      <c r="F7" s="19"/>
      <c r="G7" s="11"/>
      <c r="H7" s="11"/>
      <c r="I7" s="19"/>
      <c r="J7" s="11"/>
      <c r="K7" s="11"/>
      <c r="M7" s="11"/>
    </row>
    <row r="8" spans="1:13" ht="16" x14ac:dyDescent="0.45">
      <c r="A8" s="11"/>
      <c r="B8" s="11"/>
      <c r="C8" s="11"/>
      <c r="D8" s="19"/>
      <c r="E8" s="19"/>
      <c r="F8" s="19"/>
      <c r="G8" s="11"/>
      <c r="H8" s="11"/>
      <c r="I8" s="19"/>
      <c r="J8" s="11"/>
      <c r="K8" s="11"/>
      <c r="M8" s="11"/>
    </row>
    <row r="9" spans="1:13"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zoomScale="70" zoomScaleNormal="70" workbookViewId="0">
      <selection activeCell="A224" sqref="A224"/>
    </sheetView>
  </sheetViews>
  <sheetFormatPr defaultColWidth="10.81640625" defaultRowHeight="16" x14ac:dyDescent="0.4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70" t="s">
        <v>1584</v>
      </c>
      <c r="B1" s="70"/>
      <c r="C1" s="70"/>
      <c r="D1" s="70"/>
      <c r="E1" s="45"/>
      <c r="F1" s="72" t="s">
        <v>1595</v>
      </c>
      <c r="G1" s="70"/>
      <c r="H1" s="70"/>
      <c r="I1" s="70"/>
      <c r="J1" s="71"/>
    </row>
    <row r="2" spans="1:10" x14ac:dyDescent="0.45">
      <c r="A2" s="10" t="s">
        <v>0</v>
      </c>
      <c r="B2" s="10" t="s">
        <v>10</v>
      </c>
      <c r="C2" s="10" t="s">
        <v>11</v>
      </c>
      <c r="D2" s="12" t="s">
        <v>1663</v>
      </c>
      <c r="E2" s="29" t="s">
        <v>1598</v>
      </c>
      <c r="F2" s="35" t="s">
        <v>1599</v>
      </c>
      <c r="G2" s="36" t="s">
        <v>1596</v>
      </c>
      <c r="H2" s="36" t="s">
        <v>1597</v>
      </c>
      <c r="I2" s="36" t="s">
        <v>1587</v>
      </c>
      <c r="J2" s="38" t="s">
        <v>1600</v>
      </c>
    </row>
    <row r="3" spans="1:10" x14ac:dyDescent="0.45">
      <c r="A3" s="11" t="s">
        <v>26</v>
      </c>
      <c r="B3" s="11" t="s">
        <v>31</v>
      </c>
      <c r="C3" s="11" t="s">
        <v>32</v>
      </c>
      <c r="D3" s="19" t="s">
        <v>1581</v>
      </c>
      <c r="E3" s="30" t="s">
        <v>1666</v>
      </c>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1666</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1593</v>
      </c>
      <c r="F23" s="39"/>
      <c r="J23" s="37"/>
    </row>
    <row r="24" spans="1:10" x14ac:dyDescent="0.45">
      <c r="A24" s="11" t="s">
        <v>173</v>
      </c>
      <c r="B24" s="11" t="s">
        <v>175</v>
      </c>
      <c r="C24" s="11" t="s">
        <v>176</v>
      </c>
      <c r="D24" s="19" t="s">
        <v>1593</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1666</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1593</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1593</v>
      </c>
      <c r="F37" s="39"/>
      <c r="J37" s="37"/>
    </row>
    <row r="38" spans="1:10" x14ac:dyDescent="0.45">
      <c r="A38" s="11" t="s">
        <v>260</v>
      </c>
      <c r="B38" s="11" t="s">
        <v>262</v>
      </c>
      <c r="C38" s="11" t="s">
        <v>263</v>
      </c>
      <c r="D38" s="19" t="s">
        <v>1581</v>
      </c>
      <c r="E38" s="30" t="s">
        <v>1666</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1666</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1593</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1581</v>
      </c>
      <c r="E52" s="30" t="s">
        <v>1666</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1581</v>
      </c>
      <c r="E65" s="30" t="s">
        <v>1666</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1666</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1666</v>
      </c>
      <c r="F85" s="39"/>
      <c r="J85" s="37"/>
    </row>
    <row r="86" spans="1:10" x14ac:dyDescent="0.45">
      <c r="A86" s="11" t="s">
        <v>624</v>
      </c>
      <c r="B86" s="11" t="s">
        <v>626</v>
      </c>
      <c r="C86" s="11" t="s">
        <v>627</v>
      </c>
      <c r="D86" s="19" t="s">
        <v>1581</v>
      </c>
      <c r="E86" s="30" t="s">
        <v>1666</v>
      </c>
      <c r="F86" s="39"/>
      <c r="J86" s="37"/>
    </row>
    <row r="87" spans="1:10" x14ac:dyDescent="0.45">
      <c r="A87" s="11" t="s">
        <v>630</v>
      </c>
      <c r="B87" s="11" t="s">
        <v>632</v>
      </c>
      <c r="C87" s="11" t="s">
        <v>633</v>
      </c>
      <c r="D87" s="19" t="s">
        <v>1593</v>
      </c>
      <c r="F87" s="39"/>
      <c r="J87" s="37"/>
    </row>
    <row r="88" spans="1:10" x14ac:dyDescent="0.45">
      <c r="A88" s="11" t="s">
        <v>636</v>
      </c>
      <c r="B88" s="11" t="s">
        <v>638</v>
      </c>
      <c r="C88" s="11" t="s">
        <v>639</v>
      </c>
      <c r="D88" s="19" t="s">
        <v>1581</v>
      </c>
      <c r="E88" s="30" t="s">
        <v>1666</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1593</v>
      </c>
      <c r="F91" s="39"/>
      <c r="J91" s="37"/>
    </row>
    <row r="92" spans="1:10" x14ac:dyDescent="0.45">
      <c r="A92" s="11" t="s">
        <v>661</v>
      </c>
      <c r="B92" s="11" t="s">
        <v>665</v>
      </c>
      <c r="C92" s="11" t="s">
        <v>666</v>
      </c>
      <c r="D92" s="19" t="s">
        <v>1581</v>
      </c>
      <c r="E92" s="30" t="s">
        <v>1666</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1593</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1666</v>
      </c>
      <c r="F97" s="39"/>
      <c r="J97" s="37"/>
    </row>
    <row r="98" spans="1:10" x14ac:dyDescent="0.45">
      <c r="A98" s="11" t="s">
        <v>699</v>
      </c>
      <c r="B98" s="11" t="s">
        <v>701</v>
      </c>
      <c r="C98" s="11" t="s">
        <v>702</v>
      </c>
      <c r="D98" s="19" t="s">
        <v>1581</v>
      </c>
      <c r="E98" s="30" t="s">
        <v>1666</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1593</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1666</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1666</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1666</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1666</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1593</v>
      </c>
      <c r="F142" s="39"/>
      <c r="J142" s="37"/>
    </row>
    <row r="143" spans="1:10" x14ac:dyDescent="0.45">
      <c r="A143" s="11" t="s">
        <v>254</v>
      </c>
      <c r="B143" s="11" t="s">
        <v>258</v>
      </c>
      <c r="C143" s="11" t="s">
        <v>259</v>
      </c>
      <c r="D143" s="19" t="s">
        <v>1581</v>
      </c>
      <c r="E143" s="30" t="s">
        <v>1666</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1666</v>
      </c>
      <c r="F150" s="39"/>
      <c r="J150" s="37"/>
    </row>
    <row r="151" spans="1:10" x14ac:dyDescent="0.45">
      <c r="A151" s="11" t="s">
        <v>1017</v>
      </c>
      <c r="B151" s="11" t="s">
        <v>1020</v>
      </c>
      <c r="C151" s="11" t="s">
        <v>1021</v>
      </c>
      <c r="D151" s="19" t="s">
        <v>1581</v>
      </c>
      <c r="E151" s="30" t="s">
        <v>1666</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1666</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1664</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2" spans="1:10" x14ac:dyDescent="0.45">
      <c r="A172" s="11" t="s">
        <v>357</v>
      </c>
      <c r="B172" s="11" t="s">
        <v>362</v>
      </c>
      <c r="C172" s="11" t="s">
        <v>363</v>
      </c>
      <c r="D172" s="19" t="s">
        <v>1593</v>
      </c>
      <c r="F172" s="39"/>
      <c r="J172" s="37"/>
    </row>
    <row r="173" spans="1:10" x14ac:dyDescent="0.45">
      <c r="A173" s="11" t="s">
        <v>1146</v>
      </c>
      <c r="B173" s="11" t="s">
        <v>1147</v>
      </c>
      <c r="C173" s="11" t="s">
        <v>1148</v>
      </c>
      <c r="D173" s="19" t="s">
        <v>1582</v>
      </c>
      <c r="F173" s="39"/>
      <c r="J173" s="37"/>
    </row>
    <row r="174" spans="1:10" x14ac:dyDescent="0.45">
      <c r="A174" s="11" t="s">
        <v>1151</v>
      </c>
      <c r="B174" s="11" t="s">
        <v>1152</v>
      </c>
      <c r="C174" s="11" t="s">
        <v>1153</v>
      </c>
      <c r="D174" s="19" t="s">
        <v>1593</v>
      </c>
      <c r="F174" s="39"/>
      <c r="J174" s="37"/>
    </row>
    <row r="175" spans="1:10" x14ac:dyDescent="0.45">
      <c r="A175" s="11" t="s">
        <v>1163</v>
      </c>
      <c r="B175" s="11" t="s">
        <v>1165</v>
      </c>
      <c r="C175" s="11" t="s">
        <v>1166</v>
      </c>
      <c r="D175" s="19" t="s">
        <v>1593</v>
      </c>
      <c r="F175" s="39"/>
      <c r="J175" s="37"/>
    </row>
    <row r="176" spans="1:10" x14ac:dyDescent="0.45">
      <c r="A176" s="11" t="s">
        <v>1169</v>
      </c>
      <c r="B176" s="11" t="s">
        <v>1171</v>
      </c>
      <c r="C176" s="11" t="s">
        <v>1172</v>
      </c>
      <c r="D176" s="19" t="s">
        <v>1592</v>
      </c>
      <c r="F176" s="39"/>
      <c r="J176" s="37"/>
    </row>
    <row r="177" spans="1:10" x14ac:dyDescent="0.45">
      <c r="A177" s="11" t="s">
        <v>1175</v>
      </c>
      <c r="B177" s="11" t="s">
        <v>1177</v>
      </c>
      <c r="C177" s="11" t="s">
        <v>1178</v>
      </c>
      <c r="D177" s="19" t="s">
        <v>1592</v>
      </c>
      <c r="F177" s="39"/>
      <c r="J177" s="37"/>
    </row>
    <row r="178" spans="1:10" x14ac:dyDescent="0.45">
      <c r="A178" s="11" t="s">
        <v>1181</v>
      </c>
      <c r="B178" s="11" t="s">
        <v>1183</v>
      </c>
      <c r="C178" s="11" t="s">
        <v>1184</v>
      </c>
      <c r="D178" s="19" t="s">
        <v>1582</v>
      </c>
      <c r="F178" s="39"/>
      <c r="J178" s="37"/>
    </row>
    <row r="179" spans="1:10" x14ac:dyDescent="0.45">
      <c r="A179" s="11" t="s">
        <v>1187</v>
      </c>
      <c r="B179" s="11" t="s">
        <v>1189</v>
      </c>
      <c r="C179" s="11" t="s">
        <v>1190</v>
      </c>
      <c r="D179" s="19" t="s">
        <v>1592</v>
      </c>
      <c r="F179" s="39"/>
      <c r="J179" s="37"/>
    </row>
    <row r="180" spans="1:10" x14ac:dyDescent="0.45">
      <c r="A180" s="11" t="s">
        <v>1193</v>
      </c>
      <c r="B180" s="11" t="s">
        <v>1195</v>
      </c>
      <c r="C180" s="11" t="s">
        <v>1196</v>
      </c>
      <c r="D180" s="19" t="s">
        <v>1582</v>
      </c>
      <c r="F180" s="39"/>
      <c r="J180" s="37"/>
    </row>
    <row r="181" spans="1:10" x14ac:dyDescent="0.45">
      <c r="A181" s="11" t="s">
        <v>1199</v>
      </c>
      <c r="B181" s="11" t="s">
        <v>1201</v>
      </c>
      <c r="C181" s="11" t="s">
        <v>1202</v>
      </c>
      <c r="D181" s="19" t="s">
        <v>1592</v>
      </c>
      <c r="F181" s="39"/>
      <c r="J181" s="37"/>
    </row>
    <row r="182" spans="1:10" x14ac:dyDescent="0.45">
      <c r="A182" s="11" t="s">
        <v>1205</v>
      </c>
      <c r="B182" s="11" t="s">
        <v>1207</v>
      </c>
      <c r="C182" s="11" t="s">
        <v>1208</v>
      </c>
      <c r="D182" s="19" t="s">
        <v>1592</v>
      </c>
      <c r="F182" s="39"/>
      <c r="J182" s="37"/>
    </row>
    <row r="183" spans="1:10" x14ac:dyDescent="0.45">
      <c r="A183" s="11" t="s">
        <v>1211</v>
      </c>
      <c r="B183" s="11" t="s">
        <v>1213</v>
      </c>
      <c r="C183" s="11" t="s">
        <v>1214</v>
      </c>
      <c r="D183" s="19" t="s">
        <v>1582</v>
      </c>
      <c r="F183" s="39"/>
      <c r="J183" s="37"/>
    </row>
    <row r="184" spans="1:10" x14ac:dyDescent="0.45">
      <c r="A184" s="11" t="s">
        <v>1217</v>
      </c>
      <c r="B184" s="11" t="s">
        <v>1219</v>
      </c>
      <c r="C184" s="11" t="s">
        <v>1220</v>
      </c>
      <c r="D184" s="19" t="s">
        <v>1592</v>
      </c>
      <c r="F184" s="39"/>
      <c r="J184" s="37"/>
    </row>
    <row r="185" spans="1:10" x14ac:dyDescent="0.45">
      <c r="A185" s="11" t="s">
        <v>1223</v>
      </c>
      <c r="B185" s="11" t="s">
        <v>1227</v>
      </c>
      <c r="C185" s="11" t="s">
        <v>1228</v>
      </c>
      <c r="D185" s="19" t="s">
        <v>1582</v>
      </c>
      <c r="F185" s="39"/>
      <c r="J185" s="37"/>
    </row>
    <row r="186" spans="1:10" x14ac:dyDescent="0.45">
      <c r="A186" s="11" t="s">
        <v>1231</v>
      </c>
      <c r="B186" s="11" t="s">
        <v>1233</v>
      </c>
      <c r="C186" s="11" t="s">
        <v>1234</v>
      </c>
      <c r="D186" s="19" t="s">
        <v>1593</v>
      </c>
      <c r="F186" s="39"/>
      <c r="J186" s="37"/>
    </row>
    <row r="187" spans="1:10" x14ac:dyDescent="0.45">
      <c r="A187" s="11" t="s">
        <v>1237</v>
      </c>
      <c r="B187" s="11" t="s">
        <v>1239</v>
      </c>
      <c r="C187" s="11" t="s">
        <v>1240</v>
      </c>
      <c r="D187" s="19" t="s">
        <v>1593</v>
      </c>
      <c r="F187" s="39"/>
      <c r="J187" s="37"/>
    </row>
    <row r="188" spans="1:10" x14ac:dyDescent="0.45">
      <c r="A188" s="11" t="s">
        <v>1243</v>
      </c>
      <c r="B188" s="11" t="s">
        <v>1245</v>
      </c>
      <c r="C188" s="11" t="s">
        <v>1246</v>
      </c>
      <c r="D188" s="19" t="s">
        <v>1582</v>
      </c>
      <c r="F188" s="39"/>
      <c r="J188" s="37"/>
    </row>
    <row r="189" spans="1:10" x14ac:dyDescent="0.45">
      <c r="A189" s="11" t="s">
        <v>1249</v>
      </c>
      <c r="B189" s="11" t="s">
        <v>1251</v>
      </c>
      <c r="C189" s="11" t="s">
        <v>1252</v>
      </c>
      <c r="D189" s="19" t="s">
        <v>1582</v>
      </c>
      <c r="F189" s="39"/>
      <c r="J189" s="37"/>
    </row>
    <row r="190" spans="1:10" x14ac:dyDescent="0.45">
      <c r="A190" s="11" t="s">
        <v>1255</v>
      </c>
      <c r="B190" s="11" t="s">
        <v>1257</v>
      </c>
      <c r="C190" s="11" t="s">
        <v>1258</v>
      </c>
      <c r="D190" s="19" t="s">
        <v>1593</v>
      </c>
      <c r="F190" s="39"/>
      <c r="J190" s="37"/>
    </row>
    <row r="191" spans="1:10" x14ac:dyDescent="0.45">
      <c r="A191" s="11" t="s">
        <v>1261</v>
      </c>
      <c r="B191" s="11" t="s">
        <v>1263</v>
      </c>
      <c r="C191" s="11" t="s">
        <v>1264</v>
      </c>
      <c r="D191" s="19" t="s">
        <v>1582</v>
      </c>
      <c r="F191" s="39"/>
      <c r="J191" s="37"/>
    </row>
    <row r="192" spans="1:10" x14ac:dyDescent="0.45">
      <c r="A192" s="11" t="s">
        <v>1267</v>
      </c>
      <c r="B192" s="11" t="s">
        <v>1268</v>
      </c>
      <c r="C192" s="11" t="s">
        <v>1269</v>
      </c>
      <c r="D192" s="19" t="s">
        <v>1592</v>
      </c>
      <c r="F192" s="39"/>
      <c r="J192" s="37"/>
    </row>
    <row r="193" spans="1:10" x14ac:dyDescent="0.45">
      <c r="A193" s="11" t="s">
        <v>1272</v>
      </c>
      <c r="B193" s="11" t="s">
        <v>1274</v>
      </c>
      <c r="C193" s="11" t="s">
        <v>1275</v>
      </c>
      <c r="D193" s="19" t="s">
        <v>1582</v>
      </c>
      <c r="F193" s="39"/>
      <c r="J193" s="37"/>
    </row>
    <row r="194" spans="1:10" x14ac:dyDescent="0.45">
      <c r="A194" s="11" t="s">
        <v>1278</v>
      </c>
      <c r="B194" s="11" t="s">
        <v>1280</v>
      </c>
      <c r="C194" s="11" t="s">
        <v>1281</v>
      </c>
      <c r="D194" s="19" t="s">
        <v>1592</v>
      </c>
      <c r="F194" s="39"/>
      <c r="J194" s="37"/>
    </row>
    <row r="195" spans="1:10" x14ac:dyDescent="0.45">
      <c r="A195" s="11" t="s">
        <v>1284</v>
      </c>
      <c r="B195" s="11" t="s">
        <v>1286</v>
      </c>
      <c r="C195" s="11" t="s">
        <v>1287</v>
      </c>
      <c r="D195" s="19" t="s">
        <v>1593</v>
      </c>
      <c r="F195" s="39"/>
      <c r="J195" s="37"/>
    </row>
    <row r="196" spans="1:10" x14ac:dyDescent="0.45">
      <c r="A196" s="11" t="s">
        <v>1290</v>
      </c>
      <c r="B196" s="11" t="s">
        <v>1292</v>
      </c>
      <c r="C196" s="11" t="s">
        <v>1293</v>
      </c>
      <c r="D196" s="19" t="s">
        <v>1581</v>
      </c>
      <c r="E196" s="30" t="s">
        <v>1666</v>
      </c>
      <c r="F196" s="39"/>
      <c r="J196" s="37"/>
    </row>
    <row r="197" spans="1:10" x14ac:dyDescent="0.45">
      <c r="A197" s="11" t="s">
        <v>1296</v>
      </c>
      <c r="B197" s="11" t="s">
        <v>1298</v>
      </c>
      <c r="C197" s="11" t="s">
        <v>1299</v>
      </c>
      <c r="D197" s="19" t="s">
        <v>1593</v>
      </c>
      <c r="F197" s="39"/>
      <c r="J197" s="37"/>
    </row>
    <row r="198" spans="1:10" x14ac:dyDescent="0.45">
      <c r="A198" s="11" t="s">
        <v>1302</v>
      </c>
      <c r="B198" s="11" t="s">
        <v>1303</v>
      </c>
      <c r="C198" s="11" t="s">
        <v>1304</v>
      </c>
      <c r="D198" s="19" t="s">
        <v>1582</v>
      </c>
      <c r="F198" s="39"/>
      <c r="J198" s="37"/>
    </row>
    <row r="199" spans="1:10" x14ac:dyDescent="0.45">
      <c r="A199" s="11" t="s">
        <v>776</v>
      </c>
      <c r="B199" s="11" t="s">
        <v>780</v>
      </c>
      <c r="C199" s="11" t="s">
        <v>781</v>
      </c>
      <c r="D199" s="19" t="s">
        <v>1582</v>
      </c>
      <c r="E199" s="30" t="s">
        <v>1664</v>
      </c>
      <c r="F199" s="39"/>
      <c r="J199" s="37"/>
    </row>
    <row r="200" spans="1:10" x14ac:dyDescent="0.45">
      <c r="A200" s="11" t="s">
        <v>1307</v>
      </c>
      <c r="B200" s="11" t="s">
        <v>1309</v>
      </c>
      <c r="C200" s="11" t="s">
        <v>1310</v>
      </c>
      <c r="D200" s="19" t="s">
        <v>1581</v>
      </c>
      <c r="E200" s="30" t="s">
        <v>1666</v>
      </c>
      <c r="F200" s="39"/>
      <c r="J200" s="37"/>
    </row>
    <row r="201" spans="1:10" x14ac:dyDescent="0.45">
      <c r="A201" s="11" t="s">
        <v>1313</v>
      </c>
      <c r="B201" s="11" t="s">
        <v>1315</v>
      </c>
      <c r="C201" s="11" t="s">
        <v>1316</v>
      </c>
      <c r="D201" s="19" t="s">
        <v>1592</v>
      </c>
      <c r="F201" s="39"/>
      <c r="J201" s="37"/>
    </row>
    <row r="202" spans="1:10" x14ac:dyDescent="0.45">
      <c r="A202" s="11" t="s">
        <v>1319</v>
      </c>
      <c r="B202" s="11" t="s">
        <v>1321</v>
      </c>
      <c r="C202" s="11" t="s">
        <v>1322</v>
      </c>
      <c r="D202" s="19" t="s">
        <v>1582</v>
      </c>
      <c r="F202" s="39"/>
      <c r="J202" s="37"/>
    </row>
    <row r="203" spans="1:10" x14ac:dyDescent="0.45">
      <c r="A203" s="11" t="s">
        <v>1078</v>
      </c>
      <c r="B203" s="11" t="s">
        <v>1081</v>
      </c>
      <c r="C203" s="11" t="s">
        <v>1082</v>
      </c>
      <c r="D203" s="19" t="s">
        <v>1582</v>
      </c>
      <c r="F203" s="39"/>
      <c r="J203" s="37"/>
    </row>
    <row r="204" spans="1:10" x14ac:dyDescent="0.45">
      <c r="A204" s="11" t="s">
        <v>1325</v>
      </c>
      <c r="B204" s="11" t="s">
        <v>1328</v>
      </c>
      <c r="C204" s="11" t="s">
        <v>1329</v>
      </c>
      <c r="D204" s="19" t="s">
        <v>1581</v>
      </c>
      <c r="E204" s="30" t="s">
        <v>1666</v>
      </c>
      <c r="F204" s="39"/>
      <c r="J204" s="37"/>
    </row>
    <row r="205" spans="1:10" x14ac:dyDescent="0.45">
      <c r="A205" s="11" t="s">
        <v>1332</v>
      </c>
      <c r="B205" s="11" t="s">
        <v>1334</v>
      </c>
      <c r="C205" s="11" t="s">
        <v>1335</v>
      </c>
      <c r="D205" s="19" t="s">
        <v>1582</v>
      </c>
      <c r="F205" s="39"/>
      <c r="J205" s="37"/>
    </row>
    <row r="206" spans="1:10" x14ac:dyDescent="0.45">
      <c r="A206" s="11" t="s">
        <v>1338</v>
      </c>
      <c r="B206" s="11" t="s">
        <v>1341</v>
      </c>
      <c r="C206" s="11" t="s">
        <v>1342</v>
      </c>
      <c r="D206" s="19" t="s">
        <v>1592</v>
      </c>
      <c r="E206" s="30" t="s">
        <v>1664</v>
      </c>
      <c r="F206" s="39"/>
      <c r="J206" s="37"/>
    </row>
    <row r="207" spans="1:10" x14ac:dyDescent="0.45">
      <c r="A207" s="11" t="s">
        <v>1345</v>
      </c>
      <c r="B207" s="11" t="s">
        <v>1347</v>
      </c>
      <c r="C207" s="11" t="s">
        <v>1348</v>
      </c>
      <c r="D207" s="19" t="s">
        <v>1592</v>
      </c>
      <c r="F207" s="39"/>
      <c r="J207" s="37"/>
    </row>
    <row r="208" spans="1:10" x14ac:dyDescent="0.45">
      <c r="A208" s="11" t="s">
        <v>1351</v>
      </c>
      <c r="B208" s="11" t="s">
        <v>1353</v>
      </c>
      <c r="C208" s="11" t="s">
        <v>1354</v>
      </c>
      <c r="D208" s="19" t="s">
        <v>1582</v>
      </c>
      <c r="F208" s="39"/>
      <c r="J208" s="37"/>
    </row>
    <row r="209" spans="1:10" x14ac:dyDescent="0.45">
      <c r="A209" s="11" t="s">
        <v>1357</v>
      </c>
      <c r="B209" s="11" t="s">
        <v>1360</v>
      </c>
      <c r="C209" s="11" t="s">
        <v>1361</v>
      </c>
      <c r="D209" s="19" t="s">
        <v>1581</v>
      </c>
      <c r="E209" s="30" t="s">
        <v>1666</v>
      </c>
      <c r="F209" s="39"/>
      <c r="J209" s="37"/>
    </row>
    <row r="210" spans="1:10" x14ac:dyDescent="0.45">
      <c r="A210" s="11" t="s">
        <v>1364</v>
      </c>
      <c r="B210" s="11" t="s">
        <v>1367</v>
      </c>
      <c r="C210" s="11" t="s">
        <v>1368</v>
      </c>
      <c r="D210" s="19" t="s">
        <v>1582</v>
      </c>
      <c r="F210" s="39"/>
      <c r="J210" s="37"/>
    </row>
    <row r="211" spans="1:10" x14ac:dyDescent="0.45">
      <c r="A211" s="11" t="s">
        <v>1371</v>
      </c>
      <c r="B211" s="11" t="s">
        <v>1373</v>
      </c>
      <c r="C211" s="11" t="s">
        <v>1374</v>
      </c>
      <c r="D211" s="19" t="s">
        <v>1593</v>
      </c>
      <c r="F211" s="39"/>
      <c r="J211" s="37"/>
    </row>
    <row r="212" spans="1:10" x14ac:dyDescent="0.45">
      <c r="A212" s="11" t="s">
        <v>1377</v>
      </c>
      <c r="B212" s="11" t="s">
        <v>1380</v>
      </c>
      <c r="C212" s="11" t="s">
        <v>1381</v>
      </c>
      <c r="D212" s="19" t="s">
        <v>1593</v>
      </c>
      <c r="F212" s="39"/>
      <c r="J212" s="37"/>
    </row>
    <row r="213" spans="1:10" x14ac:dyDescent="0.45">
      <c r="A213" s="11" t="s">
        <v>1384</v>
      </c>
      <c r="B213" s="11" t="s">
        <v>1386</v>
      </c>
      <c r="C213" s="11" t="s">
        <v>1387</v>
      </c>
      <c r="D213" s="19" t="s">
        <v>1593</v>
      </c>
      <c r="F213" s="39"/>
      <c r="J213" s="37"/>
    </row>
    <row r="214" spans="1:10" x14ac:dyDescent="0.45">
      <c r="A214" s="11" t="s">
        <v>132</v>
      </c>
      <c r="B214" s="11" t="s">
        <v>135</v>
      </c>
      <c r="C214" s="11" t="s">
        <v>136</v>
      </c>
      <c r="D214" s="19" t="s">
        <v>1582</v>
      </c>
      <c r="F214" s="39"/>
      <c r="J214" s="37"/>
    </row>
    <row r="215" spans="1:10" x14ac:dyDescent="0.45">
      <c r="A215" s="11" t="s">
        <v>293</v>
      </c>
      <c r="B215" s="11" t="s">
        <v>295</v>
      </c>
      <c r="C215" s="11" t="s">
        <v>296</v>
      </c>
      <c r="D215" s="19" t="s">
        <v>1582</v>
      </c>
      <c r="F215" s="39"/>
      <c r="J215" s="37"/>
    </row>
    <row r="216" spans="1:10" x14ac:dyDescent="0.45">
      <c r="A216" s="11" t="s">
        <v>299</v>
      </c>
      <c r="B216" s="11" t="s">
        <v>301</v>
      </c>
      <c r="C216" s="11" t="s">
        <v>302</v>
      </c>
      <c r="D216" s="19" t="s">
        <v>1581</v>
      </c>
      <c r="E216" s="30" t="s">
        <v>1666</v>
      </c>
      <c r="F216" s="39"/>
      <c r="J216" s="37"/>
    </row>
    <row r="217" spans="1:10" x14ac:dyDescent="0.45">
      <c r="A217" s="11" t="s">
        <v>329</v>
      </c>
      <c r="B217" s="11" t="s">
        <v>332</v>
      </c>
      <c r="C217" s="11" t="s">
        <v>333</v>
      </c>
      <c r="D217" s="19" t="s">
        <v>1592</v>
      </c>
      <c r="F217" s="39"/>
      <c r="J217" s="37"/>
    </row>
    <row r="218" spans="1:10" x14ac:dyDescent="0.45">
      <c r="A218" s="11" t="s">
        <v>366</v>
      </c>
      <c r="B218" s="11" t="s">
        <v>369</v>
      </c>
      <c r="C218" s="11" t="s">
        <v>370</v>
      </c>
      <c r="D218" s="19" t="s">
        <v>1582</v>
      </c>
      <c r="F218" s="39"/>
      <c r="J218" s="37"/>
    </row>
    <row r="219" spans="1:10" x14ac:dyDescent="0.45">
      <c r="A219" s="11" t="s">
        <v>416</v>
      </c>
      <c r="B219" s="11" t="s">
        <v>419</v>
      </c>
      <c r="C219" s="11" t="s">
        <v>420</v>
      </c>
      <c r="D219" s="19" t="s">
        <v>1592</v>
      </c>
      <c r="F219" s="39"/>
      <c r="J219" s="37"/>
    </row>
    <row r="220" spans="1:10" x14ac:dyDescent="0.45">
      <c r="A220" s="11" t="s">
        <v>349</v>
      </c>
      <c r="B220" s="11" t="s">
        <v>353</v>
      </c>
      <c r="C220" s="11" t="s">
        <v>354</v>
      </c>
      <c r="D220" s="19" t="s">
        <v>1581</v>
      </c>
      <c r="E220" s="30" t="s">
        <v>1666</v>
      </c>
      <c r="F220" s="39"/>
      <c r="J220" s="37"/>
    </row>
    <row r="221" spans="1:10" x14ac:dyDescent="0.45">
      <c r="A221" s="11" t="s">
        <v>441</v>
      </c>
      <c r="B221" s="11" t="s">
        <v>443</v>
      </c>
      <c r="C221" s="11" t="s">
        <v>444</v>
      </c>
      <c r="D221" s="19" t="s">
        <v>1582</v>
      </c>
      <c r="F221" s="39"/>
      <c r="J221" s="37"/>
    </row>
    <row r="222" spans="1:10" x14ac:dyDescent="0.45">
      <c r="A222" s="11" t="s">
        <v>495</v>
      </c>
      <c r="B222" s="11" t="s">
        <v>497</v>
      </c>
      <c r="C222" s="11" t="s">
        <v>498</v>
      </c>
      <c r="D222" s="19" t="s">
        <v>1592</v>
      </c>
      <c r="F222" s="39"/>
      <c r="J222" s="37"/>
    </row>
    <row r="223" spans="1:10" x14ac:dyDescent="0.45">
      <c r="A223" s="11" t="s">
        <v>501</v>
      </c>
      <c r="B223" s="11" t="s">
        <v>503</v>
      </c>
      <c r="C223" s="11" t="s">
        <v>504</v>
      </c>
      <c r="D223" s="19" t="s">
        <v>1582</v>
      </c>
      <c r="F223" s="39"/>
      <c r="J223" s="37"/>
    </row>
    <row r="224" spans="1:10" x14ac:dyDescent="0.45">
      <c r="A224" s="11" t="s">
        <v>1156</v>
      </c>
      <c r="B224" s="11" t="s">
        <v>1159</v>
      </c>
      <c r="C224" s="11" t="s">
        <v>1160</v>
      </c>
      <c r="D224" s="19" t="s">
        <v>1581</v>
      </c>
      <c r="E224" s="30" t="s">
        <v>1666</v>
      </c>
      <c r="F224" s="39"/>
      <c r="J224" s="37"/>
    </row>
    <row r="225" spans="1:10" x14ac:dyDescent="0.45">
      <c r="A225" s="11" t="s">
        <v>1390</v>
      </c>
      <c r="B225" s="11" t="s">
        <v>1392</v>
      </c>
      <c r="C225" s="11" t="s">
        <v>1393</v>
      </c>
      <c r="D225" s="19" t="s">
        <v>1582</v>
      </c>
      <c r="F225" s="39"/>
      <c r="J225" s="37"/>
    </row>
    <row r="226" spans="1:10" x14ac:dyDescent="0.45">
      <c r="A226" s="11" t="s">
        <v>1396</v>
      </c>
      <c r="B226" s="11" t="s">
        <v>1398</v>
      </c>
      <c r="C226" s="11" t="s">
        <v>1399</v>
      </c>
      <c r="D226" s="19" t="s">
        <v>1582</v>
      </c>
      <c r="F226" s="39"/>
      <c r="J226" s="37"/>
    </row>
    <row r="227" spans="1:10" x14ac:dyDescent="0.45">
      <c r="A227" s="11" t="s">
        <v>1402</v>
      </c>
      <c r="B227" s="11" t="s">
        <v>1403</v>
      </c>
      <c r="C227" s="11" t="s">
        <v>1404</v>
      </c>
      <c r="D227" s="19" t="s">
        <v>1592</v>
      </c>
      <c r="F227" s="39"/>
      <c r="J227" s="37"/>
    </row>
    <row r="228" spans="1:10" x14ac:dyDescent="0.45">
      <c r="A228" s="11" t="s">
        <v>1407</v>
      </c>
      <c r="B228" s="11" t="s">
        <v>1409</v>
      </c>
      <c r="C228" s="11" t="s">
        <v>1410</v>
      </c>
      <c r="D228" s="19" t="s">
        <v>1582</v>
      </c>
      <c r="F228" s="39"/>
      <c r="J228" s="37"/>
    </row>
    <row r="229" spans="1:10" x14ac:dyDescent="0.45">
      <c r="A229" s="11" t="s">
        <v>1413</v>
      </c>
      <c r="B229" s="11" t="s">
        <v>1415</v>
      </c>
      <c r="C229" s="11" t="s">
        <v>1416</v>
      </c>
      <c r="D229" s="19" t="s">
        <v>1582</v>
      </c>
      <c r="F229" s="39"/>
      <c r="J229" s="37"/>
    </row>
    <row r="230" spans="1:10" x14ac:dyDescent="0.45">
      <c r="A230" s="11" t="s">
        <v>1419</v>
      </c>
      <c r="B230" s="11" t="s">
        <v>1421</v>
      </c>
      <c r="C230" s="11" t="s">
        <v>1422</v>
      </c>
      <c r="D230" s="19" t="s">
        <v>1581</v>
      </c>
      <c r="E230" s="30" t="s">
        <v>1666</v>
      </c>
      <c r="F230" s="39"/>
      <c r="J230" s="37"/>
    </row>
    <row r="231" spans="1:10" x14ac:dyDescent="0.45">
      <c r="A231" s="11" t="s">
        <v>1433</v>
      </c>
      <c r="B231" s="11" t="s">
        <v>1434</v>
      </c>
      <c r="C231" s="11" t="s">
        <v>1435</v>
      </c>
      <c r="D231" s="19" t="s">
        <v>1593</v>
      </c>
      <c r="F231" s="39"/>
      <c r="J231" s="37"/>
    </row>
    <row r="232" spans="1:10" x14ac:dyDescent="0.45">
      <c r="A232" s="11" t="s">
        <v>1438</v>
      </c>
      <c r="B232" s="11" t="s">
        <v>1440</v>
      </c>
      <c r="C232" s="11" t="s">
        <v>1441</v>
      </c>
      <c r="D232" s="19" t="s">
        <v>1582</v>
      </c>
      <c r="F232" s="39"/>
      <c r="J232" s="37"/>
    </row>
    <row r="233" spans="1:10" x14ac:dyDescent="0.45">
      <c r="A233" s="11" t="s">
        <v>1444</v>
      </c>
      <c r="B233" s="11" t="s">
        <v>1445</v>
      </c>
      <c r="C233" s="11" t="s">
        <v>1446</v>
      </c>
      <c r="D233" s="19" t="s">
        <v>1582</v>
      </c>
      <c r="F233" s="39"/>
      <c r="J233" s="37"/>
    </row>
    <row r="234" spans="1:10" x14ac:dyDescent="0.45">
      <c r="A234" s="11" t="s">
        <v>1425</v>
      </c>
      <c r="B234" s="11" t="s">
        <v>1429</v>
      </c>
      <c r="C234" s="11" t="s">
        <v>1430</v>
      </c>
      <c r="D234" s="19" t="s">
        <v>1581</v>
      </c>
      <c r="E234" s="30" t="s">
        <v>1666</v>
      </c>
      <c r="F234" s="39"/>
      <c r="J234" s="37"/>
    </row>
    <row r="235" spans="1:10" x14ac:dyDescent="0.45">
      <c r="A235" s="11" t="s">
        <v>1449</v>
      </c>
      <c r="B235" s="11" t="s">
        <v>1451</v>
      </c>
      <c r="C235" s="11" t="s">
        <v>1452</v>
      </c>
      <c r="D235" s="19" t="s">
        <v>1593</v>
      </c>
      <c r="F235" s="39"/>
      <c r="J235" s="37"/>
    </row>
    <row r="236" spans="1:10" x14ac:dyDescent="0.45">
      <c r="A236" s="11" t="s">
        <v>1455</v>
      </c>
      <c r="B236" s="11" t="s">
        <v>1456</v>
      </c>
      <c r="C236" s="11" t="s">
        <v>1457</v>
      </c>
      <c r="D236" s="19" t="s">
        <v>1581</v>
      </c>
      <c r="E236" s="30" t="s">
        <v>1666</v>
      </c>
      <c r="F236" s="39"/>
      <c r="J236" s="37"/>
    </row>
    <row r="237" spans="1:10" x14ac:dyDescent="0.45">
      <c r="A237" s="11" t="s">
        <v>1460</v>
      </c>
      <c r="B237" s="11" t="s">
        <v>1462</v>
      </c>
      <c r="C237" s="11" t="s">
        <v>1463</v>
      </c>
      <c r="D237" s="19" t="s">
        <v>1593</v>
      </c>
      <c r="F237" s="39"/>
      <c r="J237" s="37"/>
    </row>
    <row r="238" spans="1:10" x14ac:dyDescent="0.45">
      <c r="A238" s="11" t="s">
        <v>77</v>
      </c>
      <c r="B238" s="11" t="s">
        <v>1468</v>
      </c>
      <c r="C238" s="11" t="s">
        <v>1469</v>
      </c>
      <c r="D238" s="19" t="s">
        <v>1592</v>
      </c>
      <c r="F238" s="39"/>
      <c r="J238" s="37"/>
    </row>
    <row r="239" spans="1:10" x14ac:dyDescent="0.45">
      <c r="A239" s="11" t="s">
        <v>1472</v>
      </c>
      <c r="B239" s="11" t="s">
        <v>1474</v>
      </c>
      <c r="C239" s="11" t="s">
        <v>1475</v>
      </c>
      <c r="D239" s="19" t="s">
        <v>1582</v>
      </c>
      <c r="F239" s="39"/>
      <c r="J239" s="37"/>
    </row>
    <row r="240" spans="1:10" x14ac:dyDescent="0.45">
      <c r="A240" s="11" t="s">
        <v>1478</v>
      </c>
      <c r="B240" s="11" t="s">
        <v>1480</v>
      </c>
      <c r="C240" s="11" t="s">
        <v>1481</v>
      </c>
      <c r="D240" s="19" t="s">
        <v>1582</v>
      </c>
      <c r="F240" s="39"/>
      <c r="J240" s="37"/>
    </row>
    <row r="241" spans="1:10" x14ac:dyDescent="0.45">
      <c r="A241" s="11" t="s">
        <v>1484</v>
      </c>
      <c r="B241" s="11" t="s">
        <v>1486</v>
      </c>
      <c r="C241" s="11" t="s">
        <v>1487</v>
      </c>
      <c r="D241" s="19" t="s">
        <v>1582</v>
      </c>
      <c r="F241" s="39"/>
      <c r="J241" s="37"/>
    </row>
    <row r="242" spans="1:10" x14ac:dyDescent="0.45">
      <c r="A242" s="11" t="s">
        <v>1490</v>
      </c>
      <c r="B242" s="11" t="s">
        <v>1492</v>
      </c>
      <c r="C242" s="11" t="s">
        <v>1493</v>
      </c>
      <c r="D242" s="19" t="s">
        <v>1593</v>
      </c>
      <c r="F242" s="39"/>
      <c r="J242" s="37"/>
    </row>
    <row r="243" spans="1:10" x14ac:dyDescent="0.45">
      <c r="A243" s="11" t="s">
        <v>1496</v>
      </c>
      <c r="B243" s="11" t="s">
        <v>1498</v>
      </c>
      <c r="C243" s="11" t="s">
        <v>1499</v>
      </c>
      <c r="D243" s="19" t="s">
        <v>1582</v>
      </c>
      <c r="F243" s="39"/>
      <c r="J243" s="37"/>
    </row>
    <row r="244" spans="1:10" x14ac:dyDescent="0.45">
      <c r="A244" s="11" t="s">
        <v>1504</v>
      </c>
      <c r="B244" s="11" t="s">
        <v>1507</v>
      </c>
      <c r="C244" s="11" t="s">
        <v>1508</v>
      </c>
      <c r="D244" s="19" t="s">
        <v>1581</v>
      </c>
      <c r="E244" s="30" t="s">
        <v>1666</v>
      </c>
      <c r="F244" s="39"/>
      <c r="J244" s="37"/>
    </row>
    <row r="245" spans="1:10" x14ac:dyDescent="0.45">
      <c r="A245" s="11" t="s">
        <v>1511</v>
      </c>
      <c r="B245" s="11" t="s">
        <v>1513</v>
      </c>
      <c r="C245" s="11" t="s">
        <v>1514</v>
      </c>
      <c r="D245" s="19" t="s">
        <v>1593</v>
      </c>
      <c r="F245" s="39"/>
      <c r="J245" s="37"/>
    </row>
    <row r="246" spans="1:10" x14ac:dyDescent="0.45">
      <c r="A246" s="11" t="s">
        <v>1523</v>
      </c>
      <c r="B246" s="11" t="s">
        <v>1526</v>
      </c>
      <c r="C246" s="11" t="s">
        <v>1527</v>
      </c>
      <c r="D246" s="19" t="s">
        <v>1582</v>
      </c>
      <c r="F246" s="39"/>
      <c r="J246" s="37"/>
    </row>
    <row r="247" spans="1:10" x14ac:dyDescent="0.45">
      <c r="A247" s="11" t="s">
        <v>1530</v>
      </c>
      <c r="B247" s="11" t="s">
        <v>1532</v>
      </c>
      <c r="C247" s="11" t="s">
        <v>1533</v>
      </c>
      <c r="D247" s="19" t="s">
        <v>1592</v>
      </c>
      <c r="F247" s="39"/>
      <c r="J247" s="37"/>
    </row>
    <row r="248" spans="1:10" x14ac:dyDescent="0.45">
      <c r="A248" s="11" t="s">
        <v>1536</v>
      </c>
      <c r="B248" s="11" t="s">
        <v>1539</v>
      </c>
      <c r="C248" s="11" t="s">
        <v>1540</v>
      </c>
      <c r="D248" s="19" t="s">
        <v>1582</v>
      </c>
      <c r="F248" s="39"/>
      <c r="J248" s="37"/>
    </row>
    <row r="249" spans="1:10" x14ac:dyDescent="0.45">
      <c r="A249" s="11" t="s">
        <v>1543</v>
      </c>
      <c r="B249" s="11" t="s">
        <v>1545</v>
      </c>
      <c r="C249" s="11" t="s">
        <v>1546</v>
      </c>
      <c r="D249" s="19" t="s">
        <v>1581</v>
      </c>
      <c r="E249" s="30" t="s">
        <v>1666</v>
      </c>
      <c r="F249" s="39"/>
      <c r="J249" s="37"/>
    </row>
    <row r="250" spans="1:10" x14ac:dyDescent="0.45">
      <c r="A250" s="11" t="s">
        <v>1549</v>
      </c>
      <c r="B250" s="11" t="s">
        <v>1551</v>
      </c>
      <c r="C250" s="11" t="s">
        <v>1552</v>
      </c>
      <c r="D250" s="19" t="s">
        <v>1593</v>
      </c>
      <c r="F250" s="39"/>
      <c r="J250" s="37"/>
    </row>
    <row r="251" spans="1:10" x14ac:dyDescent="0.45">
      <c r="A251" s="11" t="s">
        <v>1555</v>
      </c>
      <c r="B251" s="11" t="s">
        <v>1557</v>
      </c>
      <c r="C251" s="11" t="s">
        <v>1558</v>
      </c>
      <c r="D251" s="19" t="s">
        <v>1581</v>
      </c>
      <c r="E251" s="30" t="s">
        <v>1666</v>
      </c>
      <c r="F251" s="39"/>
      <c r="J251" s="37"/>
    </row>
    <row r="252" spans="1:10" x14ac:dyDescent="0.45">
      <c r="A252" s="41" t="s">
        <v>35</v>
      </c>
      <c r="B252" s="41" t="s">
        <v>39</v>
      </c>
      <c r="C252" s="41" t="s">
        <v>40</v>
      </c>
      <c r="D252" s="53" t="s">
        <v>1592</v>
      </c>
      <c r="E252" s="52" t="s">
        <v>1664</v>
      </c>
      <c r="F252" s="42"/>
      <c r="G252" s="41"/>
      <c r="H252" s="41"/>
      <c r="I252" s="41"/>
      <c r="J252" s="43"/>
    </row>
    <row r="256" spans="1:10" ht="11.25" customHeight="1" x14ac:dyDescent="0.45"/>
  </sheetData>
  <autoFilter ref="A2:J252" xr:uid="{B863B570-E5A9-4E95-8FA3-C7B19DBA7E9E}"/>
  <mergeCells count="2">
    <mergeCell ref="A1:D1"/>
    <mergeCell ref="F1:J1"/>
  </mergeCells>
  <dataValidations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G252"/>
  <sheetViews>
    <sheetView showGridLines="0" zoomScale="70" zoomScaleNormal="85" workbookViewId="0">
      <selection activeCell="G50" sqref="G50"/>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42" bestFit="1" customWidth="1"/>
  </cols>
  <sheetData>
    <row r="1" spans="1:7" ht="16" x14ac:dyDescent="0.45">
      <c r="A1" s="10" t="s">
        <v>0</v>
      </c>
      <c r="B1" s="10" t="s">
        <v>10</v>
      </c>
      <c r="C1" s="10" t="s">
        <v>11</v>
      </c>
      <c r="D1" s="10" t="s">
        <v>1673</v>
      </c>
      <c r="E1" s="29" t="s">
        <v>1674</v>
      </c>
      <c r="F1" s="29" t="s">
        <v>1675</v>
      </c>
      <c r="G1" s="29" t="s">
        <v>1600</v>
      </c>
    </row>
    <row r="2" spans="1:7" ht="16" x14ac:dyDescent="0.45">
      <c r="A2" s="11"/>
      <c r="B2" s="11"/>
      <c r="C2" s="11"/>
      <c r="D2" s="11"/>
      <c r="E2" s="30"/>
      <c r="F2" s="30"/>
      <c r="G2" s="30"/>
    </row>
    <row r="3" spans="1:7" ht="16" x14ac:dyDescent="0.45">
      <c r="A3" s="11"/>
      <c r="B3" s="11"/>
      <c r="C3" s="11"/>
      <c r="D3" s="11"/>
      <c r="E3" s="30"/>
      <c r="F3" s="30"/>
      <c r="G3" s="30"/>
    </row>
    <row r="4" spans="1:7" ht="16" x14ac:dyDescent="0.45">
      <c r="A4" s="11"/>
      <c r="B4" s="11"/>
      <c r="C4" s="11"/>
      <c r="D4" s="11"/>
      <c r="E4" s="30"/>
      <c r="F4" s="30"/>
      <c r="G4" s="30"/>
    </row>
    <row r="5" spans="1:7" ht="16" x14ac:dyDescent="0.45">
      <c r="A5" s="11"/>
      <c r="B5" s="11"/>
      <c r="C5" s="11"/>
      <c r="D5" s="11"/>
      <c r="E5" s="30"/>
      <c r="F5" s="30"/>
      <c r="G5" s="30"/>
    </row>
    <row r="6" spans="1:7" ht="16" x14ac:dyDescent="0.45">
      <c r="A6" s="11"/>
      <c r="B6" s="11"/>
      <c r="C6" s="11"/>
      <c r="D6" s="11"/>
      <c r="E6" s="30"/>
      <c r="F6" s="30"/>
      <c r="G6" s="30"/>
    </row>
    <row r="7" spans="1:7" ht="16" x14ac:dyDescent="0.45">
      <c r="A7" s="11"/>
      <c r="B7" s="11"/>
      <c r="C7" s="11"/>
      <c r="D7" s="11"/>
      <c r="E7" s="30"/>
      <c r="F7" s="30"/>
      <c r="G7" s="30"/>
    </row>
    <row r="8" spans="1:7" ht="16" x14ac:dyDescent="0.45">
      <c r="A8" s="11"/>
      <c r="B8" s="11"/>
      <c r="C8" s="11"/>
      <c r="D8" s="11"/>
      <c r="E8" s="30"/>
      <c r="F8" s="30"/>
      <c r="G8" s="30"/>
    </row>
    <row r="9" spans="1:7" ht="16" x14ac:dyDescent="0.45">
      <c r="A9" s="11"/>
      <c r="B9" s="11"/>
      <c r="C9" s="11"/>
      <c r="D9" s="11"/>
      <c r="E9" s="30"/>
      <c r="F9" s="30"/>
      <c r="G9" s="30"/>
    </row>
    <row r="10" spans="1:7" ht="16" x14ac:dyDescent="0.45">
      <c r="A10" s="11"/>
      <c r="B10" s="11"/>
      <c r="C10" s="11"/>
      <c r="D10" s="11"/>
      <c r="E10" s="30"/>
      <c r="F10" s="30"/>
      <c r="G10" s="30"/>
    </row>
    <row r="11" spans="1:7" ht="16" x14ac:dyDescent="0.45">
      <c r="A11" s="11"/>
      <c r="B11" s="11"/>
      <c r="C11" s="11"/>
      <c r="D11" s="11"/>
      <c r="E11" s="30"/>
      <c r="F11" s="30"/>
      <c r="G11" s="30"/>
    </row>
    <row r="12" spans="1:7" ht="16" x14ac:dyDescent="0.45">
      <c r="A12" s="11"/>
      <c r="B12" s="11"/>
      <c r="C12" s="11"/>
      <c r="D12" s="11"/>
      <c r="E12" s="30"/>
      <c r="F12" s="30"/>
      <c r="G12" s="30"/>
    </row>
    <row r="13" spans="1:7" ht="16" x14ac:dyDescent="0.45">
      <c r="A13" s="11"/>
      <c r="B13" s="11"/>
      <c r="C13" s="11"/>
      <c r="D13" s="11"/>
      <c r="E13" s="30"/>
      <c r="F13" s="30"/>
      <c r="G13" s="30"/>
    </row>
    <row r="14" spans="1:7" ht="16" x14ac:dyDescent="0.45">
      <c r="A14" s="11"/>
      <c r="B14" s="11"/>
      <c r="C14" s="11"/>
      <c r="D14" s="11"/>
      <c r="E14" s="30"/>
      <c r="F14" s="30"/>
      <c r="G14" s="30"/>
    </row>
    <row r="15" spans="1:7" ht="16" x14ac:dyDescent="0.45">
      <c r="A15" s="11"/>
      <c r="B15" s="11"/>
      <c r="C15" s="11"/>
      <c r="D15" s="11"/>
      <c r="E15" s="30"/>
      <c r="F15" s="30"/>
      <c r="G15" s="30"/>
    </row>
    <row r="16" spans="1:7" ht="16" x14ac:dyDescent="0.45">
      <c r="A16" s="11"/>
      <c r="B16" s="11"/>
      <c r="C16" s="11"/>
      <c r="D16" s="11"/>
      <c r="E16" s="30"/>
      <c r="F16" s="30"/>
      <c r="G16" s="30"/>
    </row>
    <row r="17" spans="1:7" ht="16" x14ac:dyDescent="0.45">
      <c r="A17" s="11"/>
      <c r="B17" s="11"/>
      <c r="C17" s="11"/>
      <c r="D17" s="11"/>
      <c r="E17" s="30"/>
      <c r="F17" s="30"/>
      <c r="G17" s="30"/>
    </row>
    <row r="18" spans="1:7" ht="16" x14ac:dyDescent="0.45">
      <c r="A18" s="11"/>
      <c r="B18" s="11"/>
      <c r="C18" s="11"/>
      <c r="D18" s="11"/>
      <c r="E18" s="30"/>
      <c r="F18" s="30"/>
      <c r="G18" s="30"/>
    </row>
    <row r="19" spans="1:7" ht="16" x14ac:dyDescent="0.45">
      <c r="A19" s="11"/>
      <c r="B19" s="11"/>
      <c r="C19" s="11"/>
      <c r="D19" s="11"/>
      <c r="E19" s="30"/>
      <c r="F19" s="30"/>
      <c r="G19" s="30"/>
    </row>
    <row r="20" spans="1:7" ht="16" x14ac:dyDescent="0.45">
      <c r="A20" s="11"/>
      <c r="B20" s="11"/>
      <c r="C20" s="11"/>
      <c r="D20" s="11"/>
      <c r="E20" s="30"/>
      <c r="F20" s="30"/>
      <c r="G20" s="30"/>
    </row>
    <row r="21" spans="1:7" ht="16" x14ac:dyDescent="0.45">
      <c r="A21" s="11"/>
      <c r="B21" s="11"/>
      <c r="C21" s="11"/>
      <c r="D21" s="11"/>
      <c r="E21" s="30"/>
      <c r="F21" s="30"/>
      <c r="G21" s="30"/>
    </row>
    <row r="22" spans="1:7" ht="16" x14ac:dyDescent="0.45">
      <c r="A22" s="11"/>
      <c r="B22" s="11"/>
      <c r="C22" s="11"/>
      <c r="D22" s="11"/>
      <c r="E22" s="30"/>
      <c r="F22" s="30"/>
      <c r="G22" s="30"/>
    </row>
    <row r="23" spans="1:7" ht="16" x14ac:dyDescent="0.45">
      <c r="A23" s="11"/>
      <c r="B23" s="11"/>
      <c r="C23" s="11"/>
      <c r="D23" s="11"/>
      <c r="E23" s="30"/>
      <c r="F23" s="30"/>
      <c r="G23" s="30"/>
    </row>
    <row r="24" spans="1:7" ht="16" x14ac:dyDescent="0.45">
      <c r="A24" s="11"/>
      <c r="B24" s="11"/>
      <c r="C24" s="11"/>
      <c r="D24" s="11"/>
      <c r="E24" s="30"/>
      <c r="F24" s="30"/>
      <c r="G24" s="30"/>
    </row>
    <row r="25" spans="1:7" ht="16" x14ac:dyDescent="0.45">
      <c r="A25" s="11"/>
      <c r="B25" s="11"/>
      <c r="C25" s="11"/>
      <c r="D25" s="11"/>
      <c r="E25" s="30"/>
      <c r="F25" s="30"/>
      <c r="G25" s="30"/>
    </row>
    <row r="26" spans="1:7" ht="16" x14ac:dyDescent="0.45">
      <c r="A26" s="11"/>
      <c r="B26" s="11"/>
      <c r="C26" s="11"/>
      <c r="D26" s="11"/>
      <c r="E26" s="30"/>
      <c r="F26" s="30"/>
      <c r="G26" s="30"/>
    </row>
    <row r="27" spans="1:7" ht="16" x14ac:dyDescent="0.45">
      <c r="A27" s="11"/>
      <c r="B27" s="11"/>
      <c r="C27" s="11"/>
      <c r="D27" s="11"/>
      <c r="E27" s="30"/>
      <c r="F27" s="30"/>
      <c r="G27" s="30"/>
    </row>
    <row r="28" spans="1:7" ht="16" x14ac:dyDescent="0.45">
      <c r="A28" s="11"/>
      <c r="B28" s="11"/>
      <c r="C28" s="11"/>
      <c r="D28" s="11"/>
      <c r="E28" s="30"/>
      <c r="F28" s="30"/>
      <c r="G28" s="30"/>
    </row>
    <row r="29" spans="1:7" ht="16" x14ac:dyDescent="0.45">
      <c r="A29" s="11"/>
      <c r="B29" s="11"/>
      <c r="C29" s="11"/>
      <c r="D29" s="11"/>
      <c r="E29" s="30"/>
      <c r="F29" s="30"/>
      <c r="G29" s="30"/>
    </row>
    <row r="30" spans="1:7" ht="16" x14ac:dyDescent="0.45">
      <c r="A30" s="11"/>
      <c r="B30" s="11"/>
      <c r="C30" s="11"/>
      <c r="D30" s="11"/>
      <c r="E30" s="30"/>
      <c r="F30" s="30"/>
      <c r="G30" s="30"/>
    </row>
    <row r="31" spans="1:7" ht="16" x14ac:dyDescent="0.45">
      <c r="A31" s="11"/>
      <c r="B31" s="11"/>
      <c r="C31" s="11"/>
      <c r="D31" s="11"/>
      <c r="E31" s="30"/>
      <c r="F31" s="30"/>
      <c r="G31" s="30"/>
    </row>
    <row r="32" spans="1:7" ht="16" x14ac:dyDescent="0.45">
      <c r="A32" s="11"/>
      <c r="B32" s="11"/>
      <c r="C32" s="11"/>
      <c r="D32" s="11"/>
      <c r="E32" s="30"/>
      <c r="F32" s="30"/>
      <c r="G32" s="30"/>
    </row>
    <row r="33" spans="1:7" ht="16" x14ac:dyDescent="0.45">
      <c r="A33" s="11"/>
      <c r="B33" s="11"/>
      <c r="C33" s="11"/>
      <c r="D33" s="11"/>
      <c r="E33" s="30"/>
      <c r="F33" s="30"/>
      <c r="G33" s="30"/>
    </row>
    <row r="34" spans="1:7" ht="16" x14ac:dyDescent="0.45">
      <c r="A34" s="11"/>
      <c r="B34" s="11"/>
      <c r="C34" s="11"/>
      <c r="D34" s="11"/>
      <c r="E34" s="30"/>
      <c r="F34" s="30"/>
      <c r="G34" s="30"/>
    </row>
    <row r="35" spans="1:7" ht="16" x14ac:dyDescent="0.45">
      <c r="A35" s="11"/>
      <c r="B35" s="11"/>
      <c r="C35" s="11"/>
      <c r="D35" s="11"/>
      <c r="E35" s="30"/>
      <c r="F35" s="30"/>
      <c r="G35" s="30"/>
    </row>
    <row r="36" spans="1:7" ht="16" x14ac:dyDescent="0.45">
      <c r="A36" s="11"/>
      <c r="B36" s="11"/>
      <c r="C36" s="11"/>
      <c r="D36" s="11"/>
      <c r="E36" s="30"/>
      <c r="F36" s="30"/>
      <c r="G36" s="30"/>
    </row>
    <row r="37" spans="1:7" ht="16" x14ac:dyDescent="0.45">
      <c r="A37" s="11"/>
      <c r="B37" s="11"/>
      <c r="C37" s="11"/>
      <c r="D37" s="11"/>
      <c r="E37" s="30"/>
      <c r="F37" s="30"/>
      <c r="G37" s="30"/>
    </row>
    <row r="38" spans="1:7" ht="16" x14ac:dyDescent="0.45">
      <c r="A38" s="11"/>
      <c r="B38" s="11"/>
      <c r="C38" s="11"/>
      <c r="D38" s="11"/>
      <c r="E38" s="30"/>
      <c r="F38" s="30"/>
      <c r="G38" s="30"/>
    </row>
    <row r="39" spans="1:7" ht="16" x14ac:dyDescent="0.45">
      <c r="A39" s="11"/>
      <c r="B39" s="11"/>
      <c r="C39" s="11"/>
      <c r="D39" s="11"/>
      <c r="E39" s="30"/>
      <c r="F39" s="30"/>
      <c r="G39" s="30"/>
    </row>
    <row r="40" spans="1:7" ht="16" x14ac:dyDescent="0.45">
      <c r="A40" s="11"/>
      <c r="B40" s="11"/>
      <c r="C40" s="11"/>
      <c r="D40" s="11"/>
      <c r="E40" s="30"/>
      <c r="F40" s="30"/>
      <c r="G40" s="30"/>
    </row>
    <row r="41" spans="1:7" ht="16" x14ac:dyDescent="0.45">
      <c r="A41" s="11"/>
      <c r="B41" s="11"/>
      <c r="C41" s="11"/>
      <c r="D41" s="11"/>
      <c r="E41" s="30"/>
      <c r="F41" s="30"/>
      <c r="G41" s="30"/>
    </row>
    <row r="42" spans="1:7" ht="16" x14ac:dyDescent="0.45">
      <c r="A42" s="11"/>
      <c r="B42" s="11"/>
      <c r="C42" s="11"/>
      <c r="D42" s="11"/>
      <c r="E42" s="30"/>
      <c r="F42" s="30"/>
      <c r="G42" s="30"/>
    </row>
    <row r="43" spans="1:7" ht="16" x14ac:dyDescent="0.45">
      <c r="A43" s="11"/>
      <c r="B43" s="11"/>
      <c r="C43" s="11"/>
      <c r="D43" s="11"/>
      <c r="E43" s="30"/>
      <c r="F43" s="30"/>
      <c r="G43" s="30"/>
    </row>
    <row r="44" spans="1:7" ht="16" x14ac:dyDescent="0.45">
      <c r="A44" s="11"/>
      <c r="B44" s="11"/>
      <c r="C44" s="11"/>
      <c r="D44" s="11"/>
      <c r="E44" s="30"/>
      <c r="F44" s="30"/>
      <c r="G44" s="30"/>
    </row>
    <row r="45" spans="1:7" ht="16" x14ac:dyDescent="0.45">
      <c r="A45" s="11"/>
      <c r="B45" s="11"/>
      <c r="C45" s="11"/>
      <c r="D45" s="11"/>
      <c r="E45" s="30"/>
      <c r="F45" s="30"/>
      <c r="G45" s="30"/>
    </row>
    <row r="46" spans="1:7" ht="16" x14ac:dyDescent="0.45">
      <c r="A46" s="11"/>
      <c r="B46" s="11"/>
      <c r="C46" s="11"/>
      <c r="D46" s="11"/>
      <c r="E46" s="30"/>
      <c r="F46" s="30"/>
      <c r="G46" s="30"/>
    </row>
    <row r="47" spans="1:7" ht="16" x14ac:dyDescent="0.45">
      <c r="A47" s="11"/>
      <c r="B47" s="11"/>
      <c r="C47" s="11"/>
      <c r="D47" s="11"/>
      <c r="E47" s="30"/>
      <c r="F47" s="30"/>
      <c r="G47" s="30"/>
    </row>
    <row r="48" spans="1:7" ht="16" x14ac:dyDescent="0.45">
      <c r="A48" s="11"/>
      <c r="B48" s="11"/>
      <c r="C48" s="11"/>
      <c r="D48" s="11"/>
      <c r="E48" s="30"/>
      <c r="F48" s="30"/>
      <c r="G48" s="30"/>
    </row>
    <row r="49" spans="1:7" ht="16" x14ac:dyDescent="0.45">
      <c r="A49" s="11"/>
      <c r="B49" s="11"/>
      <c r="C49" s="11"/>
      <c r="D49" s="11"/>
      <c r="E49" s="30"/>
      <c r="F49" s="30"/>
      <c r="G49" s="30"/>
    </row>
    <row r="50" spans="1:7" ht="16" x14ac:dyDescent="0.45">
      <c r="A50" s="11"/>
      <c r="B50" s="11"/>
      <c r="C50" s="11"/>
      <c r="D50" s="11"/>
      <c r="E50" s="30"/>
      <c r="F50" s="30"/>
      <c r="G50" s="30"/>
    </row>
    <row r="51" spans="1:7" ht="16" x14ac:dyDescent="0.45">
      <c r="A51" s="11"/>
      <c r="B51" s="11"/>
      <c r="C51" s="11"/>
      <c r="D51" s="11"/>
      <c r="E51" s="30"/>
      <c r="F51" s="30"/>
      <c r="G51" s="30"/>
    </row>
    <row r="52" spans="1:7" ht="16" x14ac:dyDescent="0.45">
      <c r="A52" s="11"/>
      <c r="B52" s="11"/>
      <c r="C52" s="11"/>
      <c r="D52" s="11"/>
      <c r="E52" s="30"/>
      <c r="F52" s="30"/>
      <c r="G52" s="30"/>
    </row>
    <row r="53" spans="1:7" ht="16" x14ac:dyDescent="0.45">
      <c r="A53" s="11"/>
      <c r="B53" s="11"/>
      <c r="C53" s="11"/>
      <c r="D53" s="11"/>
      <c r="E53" s="30"/>
      <c r="F53" s="30"/>
      <c r="G53" s="30"/>
    </row>
    <row r="54" spans="1:7" ht="16" x14ac:dyDescent="0.45">
      <c r="A54" s="11"/>
      <c r="B54" s="11"/>
      <c r="C54" s="11"/>
      <c r="D54" s="11"/>
      <c r="E54" s="30"/>
      <c r="F54" s="30"/>
      <c r="G54" s="30"/>
    </row>
    <row r="55" spans="1:7" ht="16" x14ac:dyDescent="0.45">
      <c r="A55" s="11"/>
      <c r="B55" s="11"/>
      <c r="C55" s="11"/>
      <c r="D55" s="11"/>
      <c r="E55" s="30"/>
      <c r="F55" s="30"/>
      <c r="G55" s="30"/>
    </row>
    <row r="56" spans="1:7" ht="16" x14ac:dyDescent="0.45">
      <c r="A56" s="11"/>
      <c r="B56" s="11"/>
      <c r="C56" s="11"/>
      <c r="D56" s="11"/>
      <c r="E56" s="30"/>
      <c r="F56" s="30"/>
      <c r="G56" s="30"/>
    </row>
    <row r="57" spans="1:7" ht="16" x14ac:dyDescent="0.45">
      <c r="A57" s="11"/>
      <c r="B57" s="11"/>
      <c r="C57" s="11"/>
      <c r="D57" s="11"/>
      <c r="E57" s="30"/>
      <c r="F57" s="30"/>
      <c r="G57" s="30"/>
    </row>
    <row r="58" spans="1:7" ht="16" x14ac:dyDescent="0.45">
      <c r="A58" s="11"/>
      <c r="B58" s="11"/>
      <c r="C58" s="11"/>
      <c r="D58" s="11"/>
      <c r="E58" s="30"/>
      <c r="F58" s="30"/>
      <c r="G58" s="30"/>
    </row>
    <row r="59" spans="1:7" ht="16" x14ac:dyDescent="0.45">
      <c r="A59" s="11"/>
      <c r="B59" s="11"/>
      <c r="C59" s="11"/>
      <c r="D59" s="11"/>
      <c r="E59" s="30"/>
      <c r="F59" s="30"/>
      <c r="G59" s="30"/>
    </row>
    <row r="60" spans="1:7" ht="16" x14ac:dyDescent="0.45">
      <c r="A60" s="11"/>
      <c r="B60" s="11"/>
      <c r="C60" s="11"/>
      <c r="D60" s="11"/>
      <c r="E60" s="30"/>
      <c r="F60" s="30"/>
    </row>
    <row r="61" spans="1:7" ht="16" x14ac:dyDescent="0.45">
      <c r="A61" s="11"/>
      <c r="B61" s="11"/>
      <c r="C61" s="11"/>
      <c r="D61" s="11"/>
      <c r="E61" s="30"/>
      <c r="F61" s="30"/>
    </row>
    <row r="62" spans="1:7" ht="16" x14ac:dyDescent="0.45">
      <c r="A62" s="11"/>
      <c r="B62" s="11"/>
      <c r="C62" s="11"/>
      <c r="D62" s="11"/>
      <c r="E62" s="30"/>
      <c r="F62" s="30"/>
    </row>
    <row r="63" spans="1:7" ht="16" x14ac:dyDescent="0.45">
      <c r="A63" s="11"/>
      <c r="B63" s="11"/>
      <c r="C63" s="11"/>
      <c r="D63" s="11"/>
      <c r="E63" s="30"/>
      <c r="F63" s="30"/>
    </row>
    <row r="64" spans="1:7" ht="16" x14ac:dyDescent="0.45">
      <c r="A64" s="11"/>
      <c r="B64" s="11"/>
      <c r="C64" s="11"/>
      <c r="D64" s="11"/>
      <c r="E64" s="30"/>
      <c r="F64" s="30"/>
    </row>
    <row r="65" spans="1:6" ht="16" x14ac:dyDescent="0.45">
      <c r="A65" s="11"/>
      <c r="B65" s="11"/>
      <c r="C65" s="11"/>
      <c r="D65" s="11"/>
      <c r="E65" s="30"/>
      <c r="F65" s="30"/>
    </row>
    <row r="66" spans="1:6" ht="16" x14ac:dyDescent="0.45">
      <c r="A66" s="11"/>
      <c r="B66" s="11"/>
      <c r="C66" s="11"/>
      <c r="D66" s="11"/>
      <c r="E66" s="30"/>
      <c r="F66" s="30"/>
    </row>
    <row r="67" spans="1:6" ht="16" x14ac:dyDescent="0.45">
      <c r="A67" s="11"/>
      <c r="B67" s="11"/>
      <c r="C67" s="11"/>
      <c r="D67" s="11"/>
      <c r="E67" s="30"/>
      <c r="F67" s="30"/>
    </row>
    <row r="68" spans="1:6" ht="16" x14ac:dyDescent="0.45">
      <c r="A68" s="11"/>
      <c r="B68" s="11"/>
      <c r="C68" s="11"/>
      <c r="D68" s="11"/>
      <c r="E68" s="30"/>
      <c r="F68" s="30"/>
    </row>
    <row r="69" spans="1:6" ht="16" x14ac:dyDescent="0.45">
      <c r="A69" s="11"/>
      <c r="B69" s="11"/>
      <c r="C69" s="11"/>
      <c r="D69" s="11"/>
      <c r="E69" s="30"/>
      <c r="F69" s="30"/>
    </row>
    <row r="70" spans="1:6" ht="16" x14ac:dyDescent="0.45">
      <c r="A70" s="11"/>
      <c r="B70" s="11"/>
      <c r="C70" s="11"/>
      <c r="D70" s="11"/>
      <c r="E70" s="30"/>
      <c r="F70" s="30"/>
    </row>
    <row r="71" spans="1:6" ht="16" x14ac:dyDescent="0.45">
      <c r="A71" s="11"/>
      <c r="B71" s="11"/>
      <c r="C71" s="11"/>
      <c r="D71" s="11"/>
      <c r="E71" s="30"/>
      <c r="F71" s="30"/>
    </row>
    <row r="72" spans="1:6" ht="16" x14ac:dyDescent="0.45">
      <c r="A72" s="11"/>
      <c r="B72" s="11"/>
      <c r="C72" s="11"/>
      <c r="D72" s="11"/>
      <c r="E72" s="30"/>
      <c r="F72" s="30"/>
    </row>
    <row r="73" spans="1:6" ht="16" x14ac:dyDescent="0.45">
      <c r="A73" s="11"/>
      <c r="B73" s="11"/>
      <c r="C73" s="11"/>
      <c r="D73" s="11"/>
      <c r="E73" s="30"/>
      <c r="F73" s="30"/>
    </row>
    <row r="74" spans="1:6" ht="16" x14ac:dyDescent="0.45">
      <c r="A74" s="11"/>
      <c r="B74" s="11"/>
      <c r="C74" s="11"/>
      <c r="D74" s="11"/>
      <c r="E74" s="30"/>
      <c r="F74" s="30"/>
    </row>
    <row r="75" spans="1:6" ht="16" x14ac:dyDescent="0.45">
      <c r="A75" s="11"/>
      <c r="B75" s="11"/>
      <c r="C75" s="11"/>
      <c r="D75" s="11"/>
      <c r="E75" s="30"/>
      <c r="F75" s="30"/>
    </row>
    <row r="76" spans="1:6" ht="16" x14ac:dyDescent="0.45">
      <c r="A76" s="11"/>
      <c r="B76" s="11"/>
      <c r="C76" s="11"/>
      <c r="D76" s="11"/>
      <c r="E76" s="30"/>
      <c r="F76" s="30"/>
    </row>
    <row r="77" spans="1:6" ht="16" x14ac:dyDescent="0.45">
      <c r="A77" s="11"/>
      <c r="B77" s="11"/>
      <c r="C77" s="11"/>
      <c r="D77" s="11"/>
      <c r="E77" s="30"/>
      <c r="F77" s="30"/>
    </row>
    <row r="78" spans="1:6" ht="16" x14ac:dyDescent="0.45">
      <c r="A78" s="11"/>
      <c r="B78" s="11"/>
      <c r="C78" s="11"/>
      <c r="D78" s="11"/>
      <c r="E78" s="30"/>
      <c r="F78" s="30"/>
    </row>
    <row r="79" spans="1:6" ht="16" x14ac:dyDescent="0.45">
      <c r="A79" s="11"/>
      <c r="B79" s="11"/>
      <c r="C79" s="11"/>
      <c r="D79" s="11"/>
      <c r="E79" s="30"/>
      <c r="F79" s="30"/>
    </row>
    <row r="80" spans="1:6" ht="16" x14ac:dyDescent="0.45">
      <c r="A80" s="11"/>
      <c r="B80" s="11"/>
      <c r="C80" s="11"/>
      <c r="D80" s="11"/>
      <c r="E80" s="30"/>
      <c r="F80" s="30"/>
    </row>
    <row r="81" spans="1:6" ht="16" x14ac:dyDescent="0.45">
      <c r="A81" s="11"/>
      <c r="B81" s="11"/>
      <c r="C81" s="11"/>
      <c r="D81" s="11"/>
      <c r="E81" s="30"/>
      <c r="F81" s="30"/>
    </row>
    <row r="82" spans="1:6" ht="16" x14ac:dyDescent="0.45">
      <c r="A82" s="11"/>
      <c r="B82" s="11"/>
      <c r="C82" s="11"/>
      <c r="D82" s="11"/>
      <c r="E82" s="30"/>
      <c r="F82" s="30"/>
    </row>
    <row r="83" spans="1:6" ht="16" x14ac:dyDescent="0.45">
      <c r="A83" s="11"/>
      <c r="B83" s="11"/>
      <c r="C83" s="11"/>
      <c r="D83" s="11"/>
      <c r="E83" s="30"/>
      <c r="F83" s="30"/>
    </row>
    <row r="84" spans="1:6" ht="16" x14ac:dyDescent="0.45">
      <c r="A84" s="11"/>
      <c r="B84" s="11"/>
      <c r="C84" s="11"/>
      <c r="D84" s="11"/>
      <c r="E84" s="30"/>
      <c r="F84" s="30"/>
    </row>
    <row r="85" spans="1:6" ht="16" x14ac:dyDescent="0.45">
      <c r="A85" s="11"/>
      <c r="B85" s="11"/>
      <c r="C85" s="11"/>
      <c r="D85" s="11"/>
      <c r="E85" s="30"/>
      <c r="F85" s="30"/>
    </row>
    <row r="86" spans="1:6" ht="16" x14ac:dyDescent="0.45">
      <c r="A86" s="11"/>
      <c r="B86" s="11"/>
      <c r="C86" s="11"/>
      <c r="D86" s="11"/>
      <c r="E86" s="30"/>
      <c r="F86" s="30"/>
    </row>
    <row r="87" spans="1:6" ht="16" x14ac:dyDescent="0.45">
      <c r="A87" s="11"/>
      <c r="B87" s="11"/>
      <c r="C87" s="11"/>
      <c r="D87" s="11"/>
      <c r="E87" s="30"/>
      <c r="F87" s="30"/>
    </row>
    <row r="88" spans="1:6" ht="16" x14ac:dyDescent="0.45">
      <c r="A88" s="11"/>
      <c r="B88" s="11"/>
      <c r="C88" s="11"/>
      <c r="D88" s="11"/>
      <c r="E88" s="30"/>
      <c r="F88" s="30"/>
    </row>
    <row r="89" spans="1:6" ht="16" x14ac:dyDescent="0.45">
      <c r="A89" s="11"/>
      <c r="B89" s="11"/>
      <c r="C89" s="11"/>
      <c r="D89" s="11"/>
      <c r="E89" s="30"/>
      <c r="F89" s="30"/>
    </row>
    <row r="90" spans="1:6" ht="16" x14ac:dyDescent="0.45">
      <c r="A90" s="11"/>
      <c r="B90" s="11"/>
      <c r="C90" s="11"/>
      <c r="D90" s="11"/>
      <c r="E90" s="30"/>
      <c r="F90" s="30"/>
    </row>
    <row r="91" spans="1:6" ht="16" x14ac:dyDescent="0.45">
      <c r="A91" s="11"/>
      <c r="B91" s="11"/>
      <c r="C91" s="11"/>
      <c r="D91" s="11"/>
      <c r="E91" s="30"/>
      <c r="F91" s="30"/>
    </row>
    <row r="92" spans="1:6" ht="16" x14ac:dyDescent="0.45">
      <c r="A92" s="11"/>
      <c r="B92" s="11"/>
      <c r="C92" s="11"/>
      <c r="D92" s="11"/>
      <c r="E92" s="30"/>
      <c r="F92" s="30"/>
    </row>
    <row r="93" spans="1:6" ht="16" x14ac:dyDescent="0.45">
      <c r="A93" s="11"/>
      <c r="B93" s="11"/>
      <c r="C93" s="11"/>
      <c r="D93" s="11"/>
      <c r="E93" s="30"/>
      <c r="F93" s="30"/>
    </row>
    <row r="94" spans="1:6" ht="16" x14ac:dyDescent="0.45">
      <c r="A94" s="11"/>
      <c r="B94" s="11"/>
      <c r="C94" s="11"/>
      <c r="D94" s="11"/>
      <c r="E94" s="30"/>
      <c r="F94" s="30"/>
    </row>
    <row r="95" spans="1:6" ht="16" x14ac:dyDescent="0.45">
      <c r="A95" s="11"/>
      <c r="B95" s="11"/>
      <c r="C95" s="11"/>
      <c r="D95" s="11"/>
      <c r="E95" s="30"/>
      <c r="F95" s="30"/>
    </row>
    <row r="96" spans="1:6" ht="16" x14ac:dyDescent="0.45">
      <c r="A96" s="11"/>
      <c r="B96" s="11"/>
      <c r="C96" s="11"/>
      <c r="D96" s="11"/>
      <c r="E96" s="30"/>
      <c r="F96" s="30"/>
    </row>
    <row r="97" spans="1:6" ht="16" x14ac:dyDescent="0.45">
      <c r="A97" s="11"/>
      <c r="B97" s="11"/>
      <c r="C97" s="11"/>
      <c r="D97" s="11"/>
      <c r="E97" s="30"/>
      <c r="F97" s="30"/>
    </row>
    <row r="98" spans="1:6" ht="16" x14ac:dyDescent="0.45">
      <c r="A98" s="11"/>
      <c r="B98" s="11"/>
      <c r="C98" s="11"/>
      <c r="D98" s="11"/>
      <c r="E98" s="30"/>
      <c r="F98" s="30"/>
    </row>
    <row r="99" spans="1:6" ht="16" x14ac:dyDescent="0.45">
      <c r="A99" s="11"/>
      <c r="B99" s="11"/>
      <c r="C99" s="11"/>
      <c r="D99" s="11"/>
      <c r="E99" s="30"/>
      <c r="F99" s="30"/>
    </row>
    <row r="100" spans="1:6" ht="16" x14ac:dyDescent="0.45">
      <c r="A100" s="11"/>
      <c r="B100" s="11"/>
      <c r="C100" s="11"/>
      <c r="D100" s="11"/>
      <c r="E100" s="30"/>
      <c r="F100" s="30"/>
    </row>
    <row r="101" spans="1:6" ht="16" x14ac:dyDescent="0.45">
      <c r="A101" s="11"/>
      <c r="B101" s="11"/>
      <c r="C101" s="11"/>
      <c r="D101" s="11"/>
      <c r="E101" s="30"/>
      <c r="F101" s="30"/>
    </row>
    <row r="102" spans="1:6" ht="16" x14ac:dyDescent="0.45">
      <c r="A102" s="11"/>
      <c r="B102" s="11"/>
      <c r="C102" s="11"/>
      <c r="D102" s="11"/>
      <c r="E102" s="30"/>
      <c r="F102" s="30"/>
    </row>
    <row r="103" spans="1:6" ht="16" x14ac:dyDescent="0.45">
      <c r="A103" s="11"/>
      <c r="B103" s="11"/>
      <c r="C103" s="11"/>
      <c r="D103" s="11"/>
      <c r="E103" s="30"/>
      <c r="F103" s="30"/>
    </row>
    <row r="104" spans="1:6" ht="16" x14ac:dyDescent="0.45">
      <c r="A104" s="11"/>
      <c r="B104" s="11"/>
      <c r="C104" s="11"/>
      <c r="D104" s="11"/>
      <c r="E104" s="30"/>
      <c r="F104" s="30"/>
    </row>
    <row r="105" spans="1:6" ht="16" x14ac:dyDescent="0.45">
      <c r="A105" s="11"/>
      <c r="B105" s="11"/>
      <c r="C105" s="11"/>
      <c r="D105" s="11"/>
      <c r="E105" s="30"/>
      <c r="F105" s="30"/>
    </row>
    <row r="106" spans="1:6" ht="16" x14ac:dyDescent="0.45">
      <c r="A106" s="11"/>
      <c r="B106" s="11"/>
      <c r="C106" s="11"/>
      <c r="D106" s="11"/>
      <c r="E106" s="30"/>
      <c r="F106" s="30"/>
    </row>
    <row r="107" spans="1:6" ht="16" x14ac:dyDescent="0.45">
      <c r="A107" s="11"/>
      <c r="B107" s="11"/>
      <c r="C107" s="11"/>
      <c r="D107" s="11"/>
      <c r="E107" s="30"/>
      <c r="F107" s="30"/>
    </row>
    <row r="108" spans="1:6" ht="16" x14ac:dyDescent="0.45">
      <c r="A108" s="11"/>
      <c r="B108" s="11"/>
      <c r="C108" s="11"/>
      <c r="D108" s="11"/>
      <c r="E108" s="30"/>
      <c r="F108" s="30"/>
    </row>
    <row r="109" spans="1:6" ht="16" x14ac:dyDescent="0.45">
      <c r="A109" s="11"/>
      <c r="B109" s="11"/>
      <c r="C109" s="11"/>
      <c r="D109" s="11"/>
      <c r="E109" s="30"/>
      <c r="F109" s="30"/>
    </row>
    <row r="110" spans="1:6" ht="16" x14ac:dyDescent="0.45">
      <c r="A110" s="11"/>
      <c r="B110" s="11"/>
      <c r="C110" s="11"/>
      <c r="D110" s="11"/>
      <c r="E110" s="30"/>
      <c r="F110" s="30"/>
    </row>
    <row r="111" spans="1:6" ht="16" x14ac:dyDescent="0.45">
      <c r="A111" s="11"/>
      <c r="B111" s="11"/>
      <c r="C111" s="11"/>
      <c r="D111" s="11"/>
      <c r="E111" s="30"/>
      <c r="F111" s="30"/>
    </row>
    <row r="112" spans="1:6" ht="16" x14ac:dyDescent="0.45">
      <c r="A112" s="11"/>
      <c r="B112" s="11"/>
      <c r="C112" s="11"/>
      <c r="D112" s="11"/>
      <c r="E112" s="30"/>
      <c r="F112" s="30"/>
    </row>
    <row r="113" spans="1:6" ht="16" x14ac:dyDescent="0.45">
      <c r="A113" s="11"/>
      <c r="B113" s="11"/>
      <c r="C113" s="11"/>
      <c r="D113" s="11"/>
      <c r="E113" s="30"/>
      <c r="F113" s="30"/>
    </row>
    <row r="114" spans="1:6" ht="16" x14ac:dyDescent="0.45">
      <c r="A114" s="11"/>
      <c r="B114" s="11"/>
      <c r="C114" s="11"/>
      <c r="D114" s="11"/>
      <c r="E114" s="30"/>
      <c r="F114" s="30"/>
    </row>
    <row r="115" spans="1:6" ht="16" x14ac:dyDescent="0.45">
      <c r="A115" s="11"/>
      <c r="B115" s="11"/>
      <c r="C115" s="11"/>
      <c r="D115" s="11"/>
      <c r="E115" s="30"/>
      <c r="F115" s="30"/>
    </row>
    <row r="116" spans="1:6" ht="16" x14ac:dyDescent="0.45">
      <c r="A116" s="11"/>
      <c r="B116" s="11"/>
      <c r="C116" s="11"/>
      <c r="D116" s="11"/>
      <c r="E116" s="30"/>
      <c r="F116" s="30"/>
    </row>
    <row r="117" spans="1:6" ht="16" x14ac:dyDescent="0.45">
      <c r="A117" s="11"/>
      <c r="B117" s="11"/>
      <c r="C117" s="11"/>
      <c r="D117" s="11"/>
      <c r="E117" s="30"/>
      <c r="F117" s="30"/>
    </row>
    <row r="118" spans="1:6" ht="16" x14ac:dyDescent="0.45">
      <c r="A118" s="11"/>
      <c r="B118" s="11"/>
      <c r="C118" s="11"/>
      <c r="D118" s="11"/>
      <c r="E118" s="30"/>
      <c r="F118" s="30"/>
    </row>
    <row r="119" spans="1:6" ht="16" x14ac:dyDescent="0.45">
      <c r="A119" s="11"/>
      <c r="B119" s="11"/>
      <c r="C119" s="11"/>
      <c r="D119" s="11"/>
      <c r="E119" s="30"/>
      <c r="F119" s="30"/>
    </row>
    <row r="120" spans="1:6" ht="16" x14ac:dyDescent="0.45">
      <c r="A120" s="11"/>
      <c r="B120" s="11"/>
      <c r="C120" s="11"/>
      <c r="D120" s="11"/>
      <c r="E120" s="30"/>
      <c r="F120" s="30"/>
    </row>
    <row r="121" spans="1:6" ht="16" x14ac:dyDescent="0.45">
      <c r="A121" s="11"/>
      <c r="B121" s="11"/>
      <c r="C121" s="11"/>
      <c r="D121" s="11"/>
      <c r="E121" s="30"/>
      <c r="F121" s="30"/>
    </row>
    <row r="122" spans="1:6" ht="16" x14ac:dyDescent="0.45">
      <c r="A122" s="11"/>
      <c r="B122" s="11"/>
      <c r="C122" s="11"/>
      <c r="D122" s="11"/>
      <c r="E122" s="30"/>
      <c r="F122" s="30"/>
    </row>
    <row r="123" spans="1:6" ht="16" x14ac:dyDescent="0.45">
      <c r="A123" s="11"/>
      <c r="B123" s="11"/>
      <c r="C123" s="11"/>
      <c r="D123" s="11"/>
      <c r="E123" s="30"/>
      <c r="F123" s="30"/>
    </row>
    <row r="124" spans="1:6" ht="16" x14ac:dyDescent="0.45">
      <c r="A124" s="11"/>
      <c r="B124" s="11"/>
      <c r="C124" s="11"/>
      <c r="D124" s="11"/>
      <c r="E124" s="30"/>
      <c r="F124" s="30"/>
    </row>
    <row r="125" spans="1:6" ht="16" x14ac:dyDescent="0.45">
      <c r="A125" s="11"/>
      <c r="B125" s="11"/>
      <c r="C125" s="11"/>
      <c r="D125" s="11"/>
      <c r="E125" s="30"/>
      <c r="F125" s="30"/>
    </row>
    <row r="126" spans="1:6" ht="16" x14ac:dyDescent="0.45">
      <c r="A126" s="11"/>
      <c r="B126" s="11"/>
      <c r="C126" s="11"/>
      <c r="D126" s="11"/>
      <c r="E126" s="30"/>
      <c r="F126" s="30"/>
    </row>
    <row r="127" spans="1:6" ht="16" x14ac:dyDescent="0.45">
      <c r="A127" s="11"/>
      <c r="B127" s="11"/>
      <c r="C127" s="11"/>
      <c r="D127" s="11"/>
      <c r="E127" s="30"/>
      <c r="F127" s="30"/>
    </row>
    <row r="128" spans="1:6" ht="16" x14ac:dyDescent="0.45">
      <c r="A128" s="11"/>
      <c r="B128" s="11"/>
      <c r="C128" s="11"/>
      <c r="D128" s="11"/>
      <c r="E128" s="30"/>
      <c r="F128" s="30"/>
    </row>
    <row r="129" spans="1:6" ht="16" x14ac:dyDescent="0.45">
      <c r="A129" s="11"/>
      <c r="B129" s="11"/>
      <c r="C129" s="11"/>
      <c r="D129" s="11"/>
      <c r="E129" s="30"/>
      <c r="F129" s="30"/>
    </row>
    <row r="130" spans="1:6" ht="16" x14ac:dyDescent="0.45">
      <c r="A130" s="11"/>
      <c r="B130" s="11"/>
      <c r="C130" s="11"/>
      <c r="D130" s="11"/>
      <c r="E130" s="30"/>
      <c r="F130" s="30"/>
    </row>
    <row r="131" spans="1:6" ht="16" x14ac:dyDescent="0.45">
      <c r="A131" s="11"/>
      <c r="B131" s="11"/>
      <c r="C131" s="11"/>
      <c r="D131" s="11"/>
      <c r="E131" s="30"/>
      <c r="F131" s="30"/>
    </row>
    <row r="132" spans="1:6" ht="16" x14ac:dyDescent="0.45">
      <c r="A132" s="11"/>
      <c r="B132" s="11"/>
      <c r="C132" s="11"/>
      <c r="D132" s="11"/>
      <c r="E132" s="30"/>
      <c r="F132" s="30"/>
    </row>
    <row r="133" spans="1:6" ht="16" x14ac:dyDescent="0.45">
      <c r="A133" s="11"/>
      <c r="B133" s="11"/>
      <c r="C133" s="11"/>
      <c r="D133" s="11"/>
      <c r="E133" s="30"/>
      <c r="F133" s="30"/>
    </row>
    <row r="134" spans="1:6" ht="16" x14ac:dyDescent="0.45">
      <c r="A134" s="11"/>
      <c r="B134" s="11"/>
      <c r="C134" s="11"/>
      <c r="D134" s="11"/>
      <c r="E134" s="30"/>
      <c r="F134" s="30"/>
    </row>
    <row r="135" spans="1:6" ht="16" x14ac:dyDescent="0.45">
      <c r="A135" s="11"/>
      <c r="B135" s="11"/>
      <c r="C135" s="11"/>
      <c r="D135" s="11"/>
      <c r="E135" s="30"/>
      <c r="F135" s="30"/>
    </row>
    <row r="136" spans="1:6" ht="16" x14ac:dyDescent="0.45">
      <c r="A136" s="11"/>
      <c r="B136" s="11"/>
      <c r="C136" s="11"/>
      <c r="D136" s="11"/>
      <c r="E136" s="30"/>
      <c r="F136" s="30"/>
    </row>
    <row r="137" spans="1:6" ht="16" x14ac:dyDescent="0.45">
      <c r="A137" s="11"/>
      <c r="B137" s="11"/>
      <c r="C137" s="11"/>
      <c r="D137" s="11"/>
      <c r="E137" s="30"/>
      <c r="F137" s="30"/>
    </row>
    <row r="138" spans="1:6" ht="16" x14ac:dyDescent="0.45">
      <c r="A138" s="11"/>
      <c r="B138" s="11"/>
      <c r="C138" s="11"/>
      <c r="D138" s="11"/>
      <c r="E138" s="30"/>
      <c r="F138" s="30"/>
    </row>
    <row r="139" spans="1:6" ht="16" x14ac:dyDescent="0.45">
      <c r="A139" s="11"/>
      <c r="B139" s="11"/>
      <c r="C139" s="11"/>
      <c r="D139" s="11"/>
      <c r="E139" s="30"/>
      <c r="F139" s="30"/>
    </row>
    <row r="140" spans="1:6" ht="16" x14ac:dyDescent="0.45">
      <c r="A140" s="11"/>
      <c r="B140" s="11"/>
      <c r="C140" s="11"/>
      <c r="D140" s="11"/>
      <c r="E140" s="30"/>
      <c r="F140" s="30"/>
    </row>
    <row r="141" spans="1:6" ht="16" x14ac:dyDescent="0.45">
      <c r="A141" s="11"/>
      <c r="B141" s="11"/>
      <c r="C141" s="11"/>
      <c r="D141" s="11"/>
      <c r="E141" s="30"/>
      <c r="F141" s="30"/>
    </row>
    <row r="142" spans="1:6" ht="16" x14ac:dyDescent="0.45">
      <c r="A142" s="11"/>
      <c r="B142" s="11"/>
      <c r="C142" s="11"/>
      <c r="D142" s="11"/>
      <c r="E142" s="30"/>
      <c r="F142" s="30"/>
    </row>
    <row r="143" spans="1:6" ht="16" x14ac:dyDescent="0.45">
      <c r="A143" s="11"/>
      <c r="B143" s="11"/>
      <c r="C143" s="11"/>
      <c r="D143" s="11"/>
      <c r="E143" s="30"/>
      <c r="F143" s="30"/>
    </row>
    <row r="144" spans="1:6" ht="16" x14ac:dyDescent="0.45">
      <c r="A144" s="11"/>
      <c r="B144" s="11"/>
      <c r="C144" s="11"/>
      <c r="D144" s="11"/>
      <c r="E144" s="30"/>
      <c r="F144" s="30"/>
    </row>
    <row r="145" spans="1:6" ht="16" x14ac:dyDescent="0.45">
      <c r="A145" s="11"/>
      <c r="B145" s="11"/>
      <c r="C145" s="11"/>
      <c r="D145" s="11"/>
      <c r="E145" s="30"/>
      <c r="F145" s="30"/>
    </row>
    <row r="146" spans="1:6" ht="16" x14ac:dyDescent="0.45">
      <c r="A146" s="11"/>
      <c r="B146" s="11"/>
      <c r="C146" s="11"/>
      <c r="D146" s="11"/>
      <c r="E146" s="30"/>
      <c r="F146" s="30"/>
    </row>
    <row r="147" spans="1:6" ht="16" x14ac:dyDescent="0.45">
      <c r="A147" s="11"/>
      <c r="B147" s="11"/>
      <c r="C147" s="11"/>
      <c r="D147" s="11"/>
      <c r="E147" s="30"/>
      <c r="F147" s="30"/>
    </row>
    <row r="148" spans="1:6" ht="16" x14ac:dyDescent="0.45">
      <c r="A148" s="11"/>
      <c r="B148" s="11"/>
      <c r="C148" s="11"/>
      <c r="D148" s="11"/>
      <c r="E148" s="30"/>
      <c r="F148" s="30"/>
    </row>
    <row r="149" spans="1:6" ht="16" x14ac:dyDescent="0.45">
      <c r="A149" s="11"/>
      <c r="B149" s="11"/>
      <c r="C149" s="11"/>
      <c r="D149" s="11"/>
      <c r="E149" s="30"/>
      <c r="F149" s="30"/>
    </row>
    <row r="150" spans="1:6" ht="16" x14ac:dyDescent="0.45">
      <c r="A150" s="11"/>
      <c r="B150" s="11"/>
      <c r="C150" s="11"/>
      <c r="D150" s="11"/>
      <c r="E150" s="30"/>
      <c r="F150" s="30"/>
    </row>
    <row r="151" spans="1:6" ht="16" x14ac:dyDescent="0.45">
      <c r="A151" s="11"/>
      <c r="B151" s="11"/>
      <c r="C151" s="11"/>
      <c r="D151" s="11"/>
      <c r="E151" s="30"/>
      <c r="F151" s="30"/>
    </row>
    <row r="152" spans="1:6" ht="16" x14ac:dyDescent="0.45">
      <c r="A152" s="11"/>
      <c r="B152" s="11"/>
      <c r="C152" s="11"/>
      <c r="D152" s="11"/>
      <c r="E152" s="30"/>
      <c r="F152" s="30"/>
    </row>
    <row r="153" spans="1:6" ht="16" x14ac:dyDescent="0.45">
      <c r="A153" s="11"/>
      <c r="B153" s="11"/>
      <c r="C153" s="11"/>
      <c r="D153" s="11"/>
      <c r="E153" s="30"/>
      <c r="F153" s="30"/>
    </row>
    <row r="154" spans="1:6" ht="16" x14ac:dyDescent="0.45">
      <c r="A154" s="11"/>
      <c r="B154" s="11"/>
      <c r="C154" s="11"/>
      <c r="D154" s="11"/>
      <c r="E154" s="30"/>
      <c r="F154" s="30"/>
    </row>
    <row r="155" spans="1:6" ht="16" x14ac:dyDescent="0.45">
      <c r="A155" s="11"/>
      <c r="B155" s="11"/>
      <c r="C155" s="11"/>
      <c r="D155" s="11"/>
      <c r="E155" s="30"/>
      <c r="F155" s="30"/>
    </row>
    <row r="156" spans="1:6" ht="16" x14ac:dyDescent="0.45">
      <c r="A156" s="11"/>
      <c r="B156" s="11"/>
      <c r="C156" s="11"/>
      <c r="D156" s="11"/>
      <c r="E156" s="30"/>
      <c r="F156" s="30"/>
    </row>
    <row r="157" spans="1:6" ht="16" x14ac:dyDescent="0.45">
      <c r="A157" s="11"/>
      <c r="B157" s="11"/>
      <c r="C157" s="11"/>
      <c r="D157" s="11"/>
      <c r="E157" s="30"/>
      <c r="F157" s="30"/>
    </row>
    <row r="158" spans="1:6" ht="16" x14ac:dyDescent="0.45">
      <c r="A158" s="11"/>
      <c r="B158" s="11"/>
      <c r="C158" s="11"/>
      <c r="D158" s="11"/>
      <c r="E158" s="30"/>
      <c r="F158" s="30"/>
    </row>
    <row r="159" spans="1:6" ht="16" x14ac:dyDescent="0.45">
      <c r="A159" s="11"/>
      <c r="B159" s="11"/>
      <c r="C159" s="11"/>
      <c r="D159" s="11"/>
      <c r="E159" s="30"/>
      <c r="F159" s="30"/>
    </row>
    <row r="160" spans="1:6" ht="16" x14ac:dyDescent="0.45">
      <c r="A160" s="11"/>
      <c r="B160" s="11"/>
      <c r="C160" s="11"/>
      <c r="D160" s="11"/>
      <c r="E160" s="30"/>
      <c r="F160" s="30"/>
    </row>
    <row r="161" spans="1:6" ht="16" x14ac:dyDescent="0.45">
      <c r="A161" s="11"/>
      <c r="B161" s="11"/>
      <c r="C161" s="11"/>
      <c r="D161" s="11"/>
      <c r="E161" s="30"/>
      <c r="F161" s="30"/>
    </row>
    <row r="162" spans="1:6" ht="16" x14ac:dyDescent="0.45">
      <c r="A162" s="11"/>
      <c r="B162" s="11"/>
      <c r="C162" s="11"/>
      <c r="D162" s="11"/>
      <c r="E162" s="30"/>
      <c r="F162" s="30"/>
    </row>
    <row r="163" spans="1:6" ht="16" x14ac:dyDescent="0.45">
      <c r="A163" s="11"/>
      <c r="B163" s="11"/>
      <c r="C163" s="11"/>
      <c r="D163" s="11"/>
      <c r="E163" s="30"/>
      <c r="F163" s="30"/>
    </row>
    <row r="164" spans="1:6" ht="16" x14ac:dyDescent="0.45">
      <c r="A164" s="11"/>
      <c r="B164" s="11"/>
      <c r="C164" s="11"/>
      <c r="D164" s="11"/>
      <c r="E164" s="30"/>
      <c r="F164" s="30"/>
    </row>
    <row r="165" spans="1:6" ht="16" x14ac:dyDescent="0.45">
      <c r="A165" s="11"/>
      <c r="B165" s="11"/>
      <c r="C165" s="11"/>
      <c r="D165" s="11"/>
      <c r="E165" s="30"/>
      <c r="F165" s="30"/>
    </row>
    <row r="166" spans="1:6" ht="16" x14ac:dyDescent="0.45">
      <c r="A166" s="11"/>
      <c r="B166" s="11"/>
      <c r="C166" s="11"/>
      <c r="D166" s="11"/>
      <c r="E166" s="30"/>
      <c r="F166" s="30"/>
    </row>
    <row r="167" spans="1:6" ht="16" x14ac:dyDescent="0.45">
      <c r="A167" s="11"/>
      <c r="B167" s="11"/>
      <c r="C167" s="11"/>
      <c r="D167" s="11"/>
      <c r="E167" s="30"/>
      <c r="F167" s="30"/>
    </row>
    <row r="168" spans="1:6" ht="16" x14ac:dyDescent="0.45">
      <c r="A168" s="11"/>
      <c r="B168" s="11"/>
      <c r="C168" s="11"/>
      <c r="D168" s="11"/>
      <c r="E168" s="30"/>
      <c r="F168" s="30"/>
    </row>
    <row r="169" spans="1:6" ht="16" x14ac:dyDescent="0.45">
      <c r="A169" s="11"/>
      <c r="B169" s="11"/>
      <c r="C169" s="11"/>
      <c r="D169" s="11"/>
      <c r="E169" s="30"/>
      <c r="F169" s="30"/>
    </row>
    <row r="170" spans="1:6" ht="16" x14ac:dyDescent="0.45">
      <c r="A170" s="11"/>
      <c r="B170" s="11"/>
      <c r="C170" s="11"/>
      <c r="D170" s="11"/>
      <c r="E170" s="30"/>
      <c r="F170" s="30"/>
    </row>
    <row r="171" spans="1:6" ht="16" x14ac:dyDescent="0.45">
      <c r="A171" s="11"/>
      <c r="B171" s="11"/>
      <c r="C171" s="11"/>
      <c r="D171" s="11"/>
      <c r="E171" s="30"/>
      <c r="F171" s="30"/>
    </row>
    <row r="172" spans="1:6" ht="16" x14ac:dyDescent="0.45">
      <c r="A172" s="11"/>
      <c r="B172" s="11"/>
      <c r="C172" s="11"/>
      <c r="D172" s="11"/>
      <c r="E172" s="30"/>
      <c r="F172" s="30"/>
    </row>
    <row r="173" spans="1:6" ht="16" x14ac:dyDescent="0.45">
      <c r="A173" s="11"/>
      <c r="B173" s="11"/>
      <c r="C173" s="11"/>
      <c r="D173" s="11"/>
      <c r="E173" s="30"/>
      <c r="F173" s="30"/>
    </row>
    <row r="174" spans="1:6" ht="16" x14ac:dyDescent="0.45">
      <c r="A174" s="11"/>
      <c r="B174" s="11"/>
      <c r="C174" s="11"/>
      <c r="D174" s="11"/>
      <c r="E174" s="30"/>
      <c r="F174" s="30"/>
    </row>
    <row r="175" spans="1:6" ht="16" x14ac:dyDescent="0.45">
      <c r="A175" s="11"/>
      <c r="B175" s="11"/>
      <c r="C175" s="11"/>
      <c r="D175" s="11"/>
      <c r="E175" s="30"/>
      <c r="F175" s="30"/>
    </row>
    <row r="176" spans="1:6" ht="16" x14ac:dyDescent="0.45">
      <c r="A176" s="11"/>
      <c r="B176" s="11"/>
      <c r="C176" s="11"/>
      <c r="D176" s="11"/>
      <c r="E176" s="30"/>
      <c r="F176" s="30"/>
    </row>
    <row r="177" spans="1:6" ht="16" x14ac:dyDescent="0.45">
      <c r="A177" s="11"/>
      <c r="B177" s="11"/>
      <c r="C177" s="11"/>
      <c r="D177" s="11"/>
      <c r="E177" s="30"/>
      <c r="F177" s="30"/>
    </row>
    <row r="178" spans="1:6" ht="16" x14ac:dyDescent="0.45">
      <c r="A178" s="11"/>
      <c r="B178" s="11"/>
      <c r="C178" s="11"/>
      <c r="D178" s="11"/>
      <c r="E178" s="30"/>
      <c r="F178" s="30"/>
    </row>
    <row r="179" spans="1:6" ht="16" x14ac:dyDescent="0.45">
      <c r="A179" s="11"/>
      <c r="B179" s="11"/>
      <c r="C179" s="11"/>
      <c r="D179" s="11"/>
      <c r="E179" s="30"/>
      <c r="F179" s="30"/>
    </row>
    <row r="180" spans="1:6" ht="16" x14ac:dyDescent="0.45">
      <c r="A180" s="11"/>
      <c r="B180" s="11"/>
      <c r="C180" s="11"/>
      <c r="D180" s="11"/>
      <c r="E180" s="30"/>
      <c r="F180" s="30"/>
    </row>
    <row r="181" spans="1:6" ht="16" x14ac:dyDescent="0.45">
      <c r="A181" s="11"/>
      <c r="B181" s="11"/>
      <c r="C181" s="11"/>
      <c r="D181" s="11"/>
      <c r="E181" s="30"/>
      <c r="F181" s="30"/>
    </row>
    <row r="182" spans="1:6" ht="16" x14ac:dyDescent="0.45">
      <c r="A182" s="11"/>
      <c r="B182" s="11"/>
      <c r="C182" s="11"/>
      <c r="D182" s="11"/>
      <c r="E182" s="30"/>
      <c r="F182" s="30"/>
    </row>
    <row r="183" spans="1:6" ht="16" x14ac:dyDescent="0.45">
      <c r="A183" s="11"/>
      <c r="B183" s="11"/>
      <c r="C183" s="11"/>
      <c r="D183" s="11"/>
      <c r="E183" s="30"/>
      <c r="F183" s="30"/>
    </row>
    <row r="184" spans="1:6" ht="16" x14ac:dyDescent="0.45">
      <c r="A184" s="11"/>
      <c r="B184" s="11"/>
      <c r="C184" s="11"/>
      <c r="D184" s="11"/>
      <c r="E184" s="30"/>
      <c r="F184" s="30"/>
    </row>
    <row r="185" spans="1:6" ht="16" x14ac:dyDescent="0.45">
      <c r="A185" s="11"/>
      <c r="B185" s="11"/>
      <c r="C185" s="11"/>
      <c r="D185" s="11"/>
      <c r="E185" s="30"/>
      <c r="F185" s="30"/>
    </row>
    <row r="186" spans="1:6" ht="16" x14ac:dyDescent="0.45">
      <c r="A186" s="11"/>
      <c r="B186" s="11"/>
      <c r="C186" s="11"/>
      <c r="D186" s="11"/>
      <c r="E186" s="30"/>
      <c r="F186" s="30"/>
    </row>
    <row r="187" spans="1:6" ht="16" x14ac:dyDescent="0.45">
      <c r="A187" s="11"/>
      <c r="B187" s="11"/>
      <c r="C187" s="11"/>
      <c r="D187" s="11"/>
      <c r="E187" s="30"/>
      <c r="F187" s="30"/>
    </row>
    <row r="188" spans="1:6" ht="16" x14ac:dyDescent="0.45">
      <c r="A188" s="11"/>
      <c r="B188" s="11"/>
      <c r="C188" s="11"/>
      <c r="D188" s="11"/>
      <c r="E188" s="30"/>
      <c r="F188" s="30"/>
    </row>
    <row r="189" spans="1:6" ht="16" x14ac:dyDescent="0.45">
      <c r="A189" s="11"/>
      <c r="B189" s="11"/>
      <c r="C189" s="11"/>
      <c r="D189" s="11"/>
      <c r="E189" s="30"/>
      <c r="F189" s="30"/>
    </row>
    <row r="190" spans="1:6" ht="16" x14ac:dyDescent="0.45">
      <c r="A190" s="11"/>
      <c r="B190" s="11"/>
      <c r="C190" s="11"/>
      <c r="D190" s="11"/>
      <c r="E190" s="30"/>
      <c r="F190" s="30"/>
    </row>
    <row r="191" spans="1:6" ht="16" x14ac:dyDescent="0.45">
      <c r="A191" s="11"/>
      <c r="B191" s="11"/>
      <c r="C191" s="11"/>
      <c r="D191" s="11"/>
      <c r="E191" s="30"/>
      <c r="F191" s="30"/>
    </row>
    <row r="192" spans="1:6" ht="16" x14ac:dyDescent="0.45">
      <c r="A192" s="11"/>
      <c r="B192" s="11"/>
      <c r="C192" s="11"/>
      <c r="D192" s="11"/>
      <c r="E192" s="30"/>
      <c r="F192" s="30"/>
    </row>
    <row r="193" spans="1:6" ht="16" x14ac:dyDescent="0.45">
      <c r="A193" s="11"/>
      <c r="B193" s="11"/>
      <c r="C193" s="11"/>
      <c r="D193" s="11"/>
      <c r="E193" s="30"/>
      <c r="F193" s="30"/>
    </row>
    <row r="194" spans="1:6" ht="16" x14ac:dyDescent="0.45">
      <c r="A194" s="11"/>
      <c r="B194" s="11"/>
      <c r="C194" s="11"/>
      <c r="D194" s="11"/>
      <c r="E194" s="30"/>
      <c r="F194" s="30"/>
    </row>
    <row r="195" spans="1:6" ht="16" x14ac:dyDescent="0.45">
      <c r="A195" s="11"/>
      <c r="B195" s="11"/>
      <c r="C195" s="11"/>
      <c r="D195" s="11"/>
      <c r="E195" s="30"/>
      <c r="F195" s="30"/>
    </row>
    <row r="196" spans="1:6" ht="16" x14ac:dyDescent="0.45">
      <c r="A196" s="11"/>
      <c r="B196" s="11"/>
      <c r="C196" s="11"/>
      <c r="D196" s="11"/>
      <c r="E196" s="30"/>
      <c r="F196" s="30"/>
    </row>
    <row r="197" spans="1:6" ht="16" x14ac:dyDescent="0.45">
      <c r="A197" s="11"/>
      <c r="B197" s="11"/>
      <c r="C197" s="11"/>
      <c r="D197" s="11"/>
      <c r="E197" s="30"/>
      <c r="F197" s="30"/>
    </row>
    <row r="198" spans="1:6" ht="16" x14ac:dyDescent="0.45">
      <c r="A198" s="11"/>
      <c r="B198" s="11"/>
      <c r="C198" s="11"/>
      <c r="D198" s="11"/>
      <c r="E198" s="30"/>
      <c r="F198" s="30"/>
    </row>
    <row r="199" spans="1:6" ht="16" x14ac:dyDescent="0.45">
      <c r="A199" s="11"/>
      <c r="B199" s="11"/>
      <c r="C199" s="11"/>
      <c r="D199" s="11"/>
      <c r="E199" s="30"/>
      <c r="F199" s="30"/>
    </row>
    <row r="200" spans="1:6" ht="16" x14ac:dyDescent="0.45">
      <c r="A200" s="11"/>
      <c r="B200" s="11"/>
      <c r="C200" s="11"/>
      <c r="D200" s="11"/>
      <c r="E200" s="30"/>
      <c r="F200" s="30"/>
    </row>
    <row r="201" spans="1:6" ht="16" x14ac:dyDescent="0.45">
      <c r="A201" s="11"/>
      <c r="B201" s="11"/>
      <c r="C201" s="11"/>
      <c r="D201" s="11"/>
      <c r="E201" s="30"/>
      <c r="F201" s="30"/>
    </row>
    <row r="202" spans="1:6" ht="16" x14ac:dyDescent="0.45">
      <c r="A202" s="11"/>
      <c r="B202" s="11"/>
      <c r="C202" s="11"/>
      <c r="D202" s="11"/>
      <c r="E202" s="30"/>
      <c r="F202" s="30"/>
    </row>
    <row r="203" spans="1:6" ht="16" x14ac:dyDescent="0.45">
      <c r="A203" s="11"/>
      <c r="B203" s="11"/>
      <c r="C203" s="11"/>
      <c r="D203" s="11"/>
      <c r="E203" s="30"/>
      <c r="F203" s="30"/>
    </row>
    <row r="204" spans="1:6" ht="16" x14ac:dyDescent="0.45">
      <c r="A204" s="11"/>
      <c r="B204" s="11"/>
      <c r="C204" s="11"/>
      <c r="D204" s="11"/>
      <c r="E204" s="30"/>
      <c r="F204" s="30"/>
    </row>
    <row r="205" spans="1:6" ht="16" x14ac:dyDescent="0.45">
      <c r="A205" s="11"/>
      <c r="B205" s="11"/>
      <c r="C205" s="11"/>
      <c r="D205" s="11"/>
      <c r="E205" s="30"/>
      <c r="F205" s="30"/>
    </row>
    <row r="206" spans="1:6" ht="16" x14ac:dyDescent="0.45">
      <c r="A206" s="11"/>
      <c r="B206" s="11"/>
      <c r="C206" s="11"/>
      <c r="D206" s="11"/>
      <c r="E206" s="30"/>
      <c r="F206" s="30"/>
    </row>
    <row r="207" spans="1:6" ht="16" x14ac:dyDescent="0.45">
      <c r="A207" s="11"/>
      <c r="B207" s="11"/>
      <c r="C207" s="11"/>
      <c r="D207" s="11"/>
      <c r="E207" s="30"/>
      <c r="F207" s="30"/>
    </row>
    <row r="208" spans="1:6" ht="16" x14ac:dyDescent="0.45">
      <c r="A208" s="11"/>
      <c r="B208" s="11"/>
      <c r="C208" s="11"/>
      <c r="D208" s="11"/>
      <c r="E208" s="30"/>
      <c r="F208" s="30"/>
    </row>
    <row r="209" spans="1:6" ht="16" x14ac:dyDescent="0.45">
      <c r="A209" s="11"/>
      <c r="B209" s="11"/>
      <c r="C209" s="11"/>
      <c r="D209" s="11"/>
      <c r="E209" s="30"/>
      <c r="F209" s="30"/>
    </row>
    <row r="210" spans="1:6" ht="16" x14ac:dyDescent="0.45">
      <c r="A210" s="11"/>
      <c r="B210" s="11"/>
      <c r="C210" s="11"/>
      <c r="D210" s="11"/>
      <c r="E210" s="30"/>
      <c r="F210" s="30"/>
    </row>
    <row r="211" spans="1:6" ht="16" x14ac:dyDescent="0.45">
      <c r="A211" s="11"/>
      <c r="B211" s="11"/>
      <c r="C211" s="11"/>
      <c r="D211" s="11"/>
      <c r="E211" s="30"/>
      <c r="F211" s="30"/>
    </row>
    <row r="212" spans="1:6" ht="16" x14ac:dyDescent="0.45">
      <c r="A212" s="11"/>
      <c r="B212" s="11"/>
      <c r="C212" s="11"/>
      <c r="D212" s="11"/>
      <c r="E212" s="30"/>
      <c r="F212" s="30"/>
    </row>
    <row r="213" spans="1:6" ht="16" x14ac:dyDescent="0.45">
      <c r="A213" s="11"/>
      <c r="B213" s="11"/>
      <c r="C213" s="11"/>
      <c r="D213" s="11"/>
      <c r="E213" s="30"/>
      <c r="F213" s="30"/>
    </row>
    <row r="214" spans="1:6" ht="16" x14ac:dyDescent="0.45">
      <c r="A214" s="11"/>
      <c r="B214" s="11"/>
      <c r="C214" s="11"/>
      <c r="D214" s="11"/>
      <c r="E214" s="30"/>
      <c r="F214" s="30"/>
    </row>
    <row r="215" spans="1:6" ht="16" x14ac:dyDescent="0.45">
      <c r="A215" s="11"/>
      <c r="B215" s="11"/>
      <c r="C215" s="11"/>
      <c r="D215" s="11"/>
      <c r="E215" s="30"/>
      <c r="F215" s="30"/>
    </row>
    <row r="216" spans="1:6" ht="16" x14ac:dyDescent="0.45">
      <c r="A216" s="11"/>
      <c r="B216" s="11"/>
      <c r="C216" s="11"/>
      <c r="D216" s="11"/>
      <c r="E216" s="30"/>
      <c r="F216" s="30"/>
    </row>
    <row r="217" spans="1:6" ht="16" x14ac:dyDescent="0.45">
      <c r="A217" s="11"/>
      <c r="B217" s="11"/>
      <c r="C217" s="11"/>
      <c r="D217" s="11"/>
      <c r="E217" s="30"/>
      <c r="F217" s="30"/>
    </row>
    <row r="218" spans="1:6" ht="16" x14ac:dyDescent="0.45">
      <c r="A218" s="11"/>
      <c r="B218" s="11"/>
      <c r="C218" s="11"/>
      <c r="D218" s="11"/>
      <c r="E218" s="30"/>
      <c r="F218" s="30"/>
    </row>
    <row r="219" spans="1:6" ht="16" x14ac:dyDescent="0.45">
      <c r="A219" s="11"/>
      <c r="B219" s="11"/>
      <c r="C219" s="11"/>
      <c r="D219" s="11"/>
      <c r="E219" s="30"/>
      <c r="F219" s="30"/>
    </row>
    <row r="220" spans="1:6" ht="16" x14ac:dyDescent="0.45">
      <c r="A220" s="11"/>
      <c r="B220" s="11"/>
      <c r="C220" s="11"/>
      <c r="D220" s="11"/>
      <c r="E220" s="30"/>
      <c r="F220" s="30"/>
    </row>
    <row r="221" spans="1:6" ht="16" x14ac:dyDescent="0.45">
      <c r="A221" s="11"/>
      <c r="B221" s="11"/>
      <c r="C221" s="11"/>
      <c r="D221" s="11"/>
      <c r="E221" s="30"/>
      <c r="F221" s="30"/>
    </row>
    <row r="222" spans="1:6" ht="16" x14ac:dyDescent="0.45">
      <c r="A222" s="11"/>
      <c r="B222" s="11"/>
      <c r="C222" s="11"/>
      <c r="D222" s="11"/>
      <c r="E222" s="30"/>
      <c r="F222" s="30"/>
    </row>
    <row r="223" spans="1:6" ht="16" x14ac:dyDescent="0.45">
      <c r="A223" s="11"/>
      <c r="B223" s="11"/>
      <c r="C223" s="11"/>
      <c r="D223" s="11"/>
      <c r="E223" s="30"/>
      <c r="F223" s="30"/>
    </row>
    <row r="224" spans="1:6" ht="16" x14ac:dyDescent="0.45">
      <c r="A224" s="11"/>
      <c r="B224" s="11"/>
      <c r="C224" s="11"/>
      <c r="D224" s="11"/>
      <c r="E224" s="30"/>
      <c r="F224" s="30"/>
    </row>
    <row r="225" spans="1:6" ht="16" x14ac:dyDescent="0.45">
      <c r="A225" s="11"/>
      <c r="B225" s="11"/>
      <c r="C225" s="11"/>
      <c r="D225" s="11"/>
      <c r="E225" s="30"/>
      <c r="F225" s="30"/>
    </row>
    <row r="226" spans="1:6" ht="16" x14ac:dyDescent="0.45">
      <c r="A226" s="11"/>
      <c r="B226" s="11"/>
      <c r="C226" s="11"/>
      <c r="D226" s="11"/>
      <c r="E226" s="30"/>
      <c r="F226" s="30"/>
    </row>
    <row r="227" spans="1:6" ht="16" x14ac:dyDescent="0.45">
      <c r="A227" s="11"/>
      <c r="B227" s="11"/>
      <c r="C227" s="11"/>
      <c r="D227" s="11"/>
      <c r="E227" s="30"/>
      <c r="F227" s="30"/>
    </row>
    <row r="228" spans="1:6" ht="16" x14ac:dyDescent="0.45">
      <c r="A228" s="11"/>
      <c r="B228" s="11"/>
      <c r="C228" s="11"/>
      <c r="D228" s="11"/>
      <c r="E228" s="30"/>
      <c r="F228" s="30"/>
    </row>
    <row r="229" spans="1:6" ht="16" x14ac:dyDescent="0.45">
      <c r="A229" s="11"/>
      <c r="B229" s="11"/>
      <c r="C229" s="11"/>
      <c r="D229" s="11"/>
      <c r="E229" s="30"/>
      <c r="F229" s="30"/>
    </row>
    <row r="230" spans="1:6" ht="16" x14ac:dyDescent="0.45">
      <c r="A230" s="11"/>
      <c r="B230" s="11"/>
      <c r="C230" s="11"/>
      <c r="D230" s="11"/>
      <c r="E230" s="30"/>
      <c r="F230" s="30"/>
    </row>
    <row r="231" spans="1:6" ht="16" x14ac:dyDescent="0.45">
      <c r="A231" s="11"/>
      <c r="B231" s="11"/>
      <c r="C231" s="11"/>
      <c r="D231" s="11"/>
      <c r="E231" s="30"/>
      <c r="F231" s="30"/>
    </row>
    <row r="232" spans="1:6" ht="16" x14ac:dyDescent="0.45">
      <c r="A232" s="11"/>
      <c r="B232" s="11"/>
      <c r="C232" s="11"/>
      <c r="D232" s="11"/>
      <c r="E232" s="30"/>
      <c r="F232" s="30"/>
    </row>
    <row r="233" spans="1:6" ht="16" x14ac:dyDescent="0.45">
      <c r="A233" s="11"/>
      <c r="B233" s="11"/>
      <c r="C233" s="11"/>
      <c r="D233" s="11"/>
      <c r="E233" s="30"/>
      <c r="F233" s="30"/>
    </row>
    <row r="234" spans="1:6" ht="16" x14ac:dyDescent="0.45">
      <c r="A234" s="11"/>
      <c r="B234" s="11"/>
      <c r="C234" s="11"/>
      <c r="D234" s="11"/>
      <c r="E234" s="30"/>
      <c r="F234" s="30"/>
    </row>
    <row r="235" spans="1:6" ht="16" x14ac:dyDescent="0.45">
      <c r="A235" s="11"/>
      <c r="B235" s="11"/>
      <c r="C235" s="11"/>
      <c r="D235" s="11"/>
      <c r="E235" s="30"/>
      <c r="F235" s="30"/>
    </row>
    <row r="236" spans="1:6" ht="16" x14ac:dyDescent="0.45">
      <c r="A236" s="11"/>
      <c r="B236" s="11"/>
      <c r="C236" s="11"/>
      <c r="D236" s="11"/>
      <c r="E236" s="30"/>
      <c r="F236" s="30"/>
    </row>
    <row r="237" spans="1:6" ht="16" x14ac:dyDescent="0.45">
      <c r="A237" s="11"/>
      <c r="B237" s="11"/>
      <c r="C237" s="11"/>
      <c r="D237" s="11"/>
      <c r="E237" s="30"/>
      <c r="F237" s="30"/>
    </row>
    <row r="238" spans="1:6" ht="16" x14ac:dyDescent="0.45">
      <c r="A238" s="11"/>
      <c r="B238" s="11"/>
      <c r="C238" s="11"/>
      <c r="D238" s="11"/>
      <c r="E238" s="30"/>
      <c r="F238" s="30"/>
    </row>
    <row r="239" spans="1:6" ht="16" x14ac:dyDescent="0.45">
      <c r="A239" s="11"/>
      <c r="B239" s="11"/>
      <c r="C239" s="11"/>
      <c r="D239" s="11"/>
      <c r="E239" s="30"/>
      <c r="F239" s="30"/>
    </row>
    <row r="240" spans="1:6" ht="16" x14ac:dyDescent="0.45">
      <c r="A240" s="11"/>
      <c r="B240" s="11"/>
      <c r="C240" s="11"/>
      <c r="D240" s="11"/>
      <c r="E240" s="30"/>
      <c r="F240" s="30"/>
    </row>
    <row r="241" spans="1:6" ht="16" x14ac:dyDescent="0.45">
      <c r="A241" s="11"/>
      <c r="B241" s="11"/>
      <c r="C241" s="11"/>
      <c r="D241" s="11"/>
      <c r="E241" s="30"/>
      <c r="F241" s="30"/>
    </row>
    <row r="242" spans="1:6" ht="16" x14ac:dyDescent="0.45">
      <c r="A242" s="11"/>
      <c r="B242" s="11"/>
      <c r="C242" s="11"/>
      <c r="D242" s="11"/>
      <c r="E242" s="30"/>
      <c r="F242" s="30"/>
    </row>
    <row r="243" spans="1:6" ht="16" x14ac:dyDescent="0.45">
      <c r="A243" s="11"/>
      <c r="B243" s="11"/>
      <c r="C243" s="11"/>
      <c r="D243" s="11"/>
      <c r="E243" s="30"/>
      <c r="F243" s="30"/>
    </row>
    <row r="244" spans="1:6" ht="16" x14ac:dyDescent="0.45">
      <c r="A244" s="11"/>
      <c r="B244" s="11"/>
      <c r="C244" s="11"/>
      <c r="D244" s="11"/>
      <c r="E244" s="30"/>
      <c r="F244" s="30"/>
    </row>
    <row r="245" spans="1:6" ht="16" x14ac:dyDescent="0.45">
      <c r="A245" s="11"/>
      <c r="B245" s="11"/>
      <c r="C245" s="11"/>
      <c r="D245" s="11"/>
      <c r="E245" s="30"/>
      <c r="F245" s="30"/>
    </row>
    <row r="246" spans="1:6" ht="16" x14ac:dyDescent="0.45">
      <c r="A246" s="11"/>
      <c r="B246" s="11"/>
      <c r="C246" s="11"/>
      <c r="D246" s="11"/>
      <c r="E246" s="30"/>
      <c r="F246" s="30"/>
    </row>
    <row r="247" spans="1:6" ht="16" x14ac:dyDescent="0.45">
      <c r="A247" s="11"/>
      <c r="B247" s="11"/>
      <c r="C247" s="11"/>
      <c r="D247" s="11"/>
      <c r="E247" s="30"/>
      <c r="F247" s="30"/>
    </row>
    <row r="248" spans="1:6" ht="16" x14ac:dyDescent="0.45">
      <c r="A248" s="11"/>
      <c r="B248" s="11"/>
      <c r="C248" s="11"/>
      <c r="D248" s="11"/>
      <c r="E248" s="30"/>
      <c r="F248" s="30"/>
    </row>
    <row r="249" spans="1:6" ht="16" x14ac:dyDescent="0.45">
      <c r="A249" s="11"/>
      <c r="B249" s="11"/>
      <c r="C249" s="11"/>
      <c r="D249" s="11"/>
      <c r="E249" s="30"/>
      <c r="F249" s="30"/>
    </row>
    <row r="250" spans="1:6" ht="16" x14ac:dyDescent="0.45">
      <c r="A250" s="11"/>
      <c r="B250" s="11"/>
      <c r="C250" s="11"/>
      <c r="D250" s="11"/>
      <c r="E250" s="30"/>
      <c r="F250" s="30"/>
    </row>
    <row r="251" spans="1:6" ht="16" x14ac:dyDescent="0.45">
      <c r="A251" s="41"/>
      <c r="B251" s="41"/>
      <c r="C251" s="41"/>
      <c r="D251" s="11"/>
      <c r="E251" s="30"/>
      <c r="F251" s="30"/>
    </row>
    <row r="252" spans="1:6" ht="16" x14ac:dyDescent="0.45">
      <c r="A252" s="11"/>
      <c r="B252" s="11"/>
      <c r="C252" s="11"/>
      <c r="D252" s="11"/>
      <c r="E252" s="30"/>
      <c r="F252" s="30"/>
    </row>
  </sheetData>
  <autoFilter ref="A1:G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H251"/>
  <sheetViews>
    <sheetView showGridLines="0" topLeftCell="A34" zoomScale="110" zoomScaleNormal="90" workbookViewId="0">
      <selection activeCell="A68" sqref="A68"/>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8" ht="16" x14ac:dyDescent="0.45">
      <c r="A1" s="12" t="s">
        <v>0</v>
      </c>
      <c r="B1" s="12" t="s">
        <v>10</v>
      </c>
      <c r="C1" s="12" t="s">
        <v>11</v>
      </c>
      <c r="D1" s="12" t="s">
        <v>1596</v>
      </c>
      <c r="E1" s="12" t="s">
        <v>1597</v>
      </c>
      <c r="F1" s="50" t="s">
        <v>1662</v>
      </c>
    </row>
    <row r="2" spans="1:8" ht="16" x14ac:dyDescent="0.45">
      <c r="A2" s="11" t="s">
        <v>768</v>
      </c>
      <c r="B2" s="11" t="s">
        <v>772</v>
      </c>
      <c r="C2" s="11" t="s">
        <v>773</v>
      </c>
      <c r="D2" s="34">
        <v>0.86102612806154111</v>
      </c>
      <c r="E2" s="34">
        <v>0.73980548282783309</v>
      </c>
      <c r="F2" s="34">
        <v>1</v>
      </c>
      <c r="H2" s="34"/>
    </row>
    <row r="3" spans="1:8" ht="16" x14ac:dyDescent="0.45">
      <c r="A3" s="11" t="s">
        <v>156</v>
      </c>
      <c r="B3" s="11" t="s">
        <v>158</v>
      </c>
      <c r="C3" s="11" t="s">
        <v>159</v>
      </c>
      <c r="D3" s="34">
        <v>0.816860922486628</v>
      </c>
      <c r="E3" s="34">
        <v>0.69094068652542495</v>
      </c>
      <c r="F3" s="34">
        <v>0.92329430763019782</v>
      </c>
    </row>
    <row r="4" spans="1:8" ht="16" x14ac:dyDescent="0.45">
      <c r="A4" s="11" t="s">
        <v>1357</v>
      </c>
      <c r="B4" s="11" t="s">
        <v>1360</v>
      </c>
      <c r="C4" s="11" t="s">
        <v>1361</v>
      </c>
      <c r="D4" s="34">
        <v>0.8668333289906931</v>
      </c>
      <c r="E4" s="34">
        <v>0.9593542884424846</v>
      </c>
      <c r="F4" s="34">
        <v>0.91118288251917656</v>
      </c>
    </row>
    <row r="5" spans="1:8" ht="16" x14ac:dyDescent="0.45">
      <c r="A5" s="11" t="s">
        <v>1156</v>
      </c>
      <c r="B5" s="11" t="s">
        <v>1159</v>
      </c>
      <c r="C5" s="11" t="s">
        <v>1160</v>
      </c>
      <c r="D5" s="34">
        <v>0.60196476124773768</v>
      </c>
      <c r="E5" s="34">
        <v>0.70466208064440727</v>
      </c>
      <c r="F5" s="34">
        <v>0.90593459830440037</v>
      </c>
    </row>
    <row r="6" spans="1:8" ht="16" x14ac:dyDescent="0.45">
      <c r="A6" s="11" t="s">
        <v>691</v>
      </c>
      <c r="B6" s="11" t="s">
        <v>695</v>
      </c>
      <c r="C6" s="11" t="s">
        <v>696</v>
      </c>
      <c r="D6" s="34">
        <v>0.84554025891713525</v>
      </c>
      <c r="E6" s="34">
        <v>0.86723957537249685</v>
      </c>
      <c r="F6" s="34">
        <v>0.90391602745256361</v>
      </c>
    </row>
    <row r="7" spans="1:8" ht="16" x14ac:dyDescent="0.45">
      <c r="A7" s="11" t="s">
        <v>829</v>
      </c>
      <c r="B7" s="11" t="s">
        <v>831</v>
      </c>
      <c r="C7" s="11" t="s">
        <v>832</v>
      </c>
      <c r="D7" s="34">
        <v>0.86489759534764243</v>
      </c>
      <c r="E7" s="34">
        <v>0.73624801600122924</v>
      </c>
      <c r="F7" s="34">
        <v>0.86758175211949939</v>
      </c>
    </row>
    <row r="8" spans="1:8" ht="16" x14ac:dyDescent="0.45">
      <c r="A8" s="11" t="s">
        <v>1455</v>
      </c>
      <c r="B8" s="11" t="s">
        <v>1456</v>
      </c>
      <c r="C8" s="11" t="s">
        <v>1457</v>
      </c>
      <c r="D8" s="34">
        <v>0.76019213575474076</v>
      </c>
      <c r="E8" s="34">
        <v>0.74499896352085204</v>
      </c>
      <c r="F8" s="34">
        <v>0.84820347194186518</v>
      </c>
    </row>
    <row r="9" spans="1:8" ht="16" x14ac:dyDescent="0.45">
      <c r="A9" s="11" t="s">
        <v>1325</v>
      </c>
      <c r="B9" s="11" t="s">
        <v>1328</v>
      </c>
      <c r="C9" s="11" t="s">
        <v>1329</v>
      </c>
      <c r="D9" s="34">
        <v>0.90189458272309908</v>
      </c>
      <c r="E9" s="34">
        <v>0.77210445385692772</v>
      </c>
      <c r="F9" s="34">
        <v>0.78037949132014528</v>
      </c>
    </row>
    <row r="10" spans="1:8" ht="16" x14ac:dyDescent="0.45">
      <c r="A10" s="11" t="s">
        <v>254</v>
      </c>
      <c r="B10" s="11" t="s">
        <v>258</v>
      </c>
      <c r="C10" s="11" t="s">
        <v>259</v>
      </c>
      <c r="D10" s="34">
        <v>0.9577262614135641</v>
      </c>
      <c r="E10" s="34">
        <v>0.91825183344340378</v>
      </c>
      <c r="F10" s="34">
        <v>0.76907549454985868</v>
      </c>
    </row>
    <row r="11" spans="1:8" ht="16" x14ac:dyDescent="0.45">
      <c r="A11" s="11" t="s">
        <v>811</v>
      </c>
      <c r="B11" s="11" t="s">
        <v>813</v>
      </c>
      <c r="C11" s="11" t="s">
        <v>814</v>
      </c>
      <c r="D11" s="34">
        <v>0.84104755348187277</v>
      </c>
      <c r="E11" s="34">
        <v>0.69033334969269289</v>
      </c>
      <c r="F11" s="34">
        <v>0.75333064190553101</v>
      </c>
    </row>
    <row r="12" spans="1:8" ht="16" x14ac:dyDescent="0.45">
      <c r="A12" s="11" t="s">
        <v>1290</v>
      </c>
      <c r="B12" s="11" t="s">
        <v>1292</v>
      </c>
      <c r="C12" s="11" t="s">
        <v>1293</v>
      </c>
      <c r="D12" s="34">
        <v>0.86242341625445573</v>
      </c>
      <c r="E12" s="34">
        <v>0.92925277862972888</v>
      </c>
      <c r="F12" s="34">
        <v>0.75211949939442879</v>
      </c>
    </row>
    <row r="13" spans="1:8" ht="16" x14ac:dyDescent="0.45">
      <c r="A13" s="11" t="s">
        <v>938</v>
      </c>
      <c r="B13" s="11" t="s">
        <v>942</v>
      </c>
      <c r="C13" s="11" t="s">
        <v>943</v>
      </c>
      <c r="D13" s="34">
        <v>0.69509561506542594</v>
      </c>
      <c r="E13" s="34">
        <v>0.56606092055886315</v>
      </c>
      <c r="F13" s="34">
        <v>0.71336293903916026</v>
      </c>
    </row>
    <row r="14" spans="1:8" ht="16" x14ac:dyDescent="0.45">
      <c r="A14" s="11" t="s">
        <v>349</v>
      </c>
      <c r="B14" s="11" t="s">
        <v>353</v>
      </c>
      <c r="C14" s="11" t="s">
        <v>354</v>
      </c>
      <c r="D14" s="34">
        <v>0.88245399551496118</v>
      </c>
      <c r="E14" s="34">
        <v>0.91315992107441391</v>
      </c>
      <c r="F14" s="34">
        <v>0.70972951150585395</v>
      </c>
    </row>
    <row r="15" spans="1:8" ht="16" x14ac:dyDescent="0.45">
      <c r="A15" s="11" t="s">
        <v>1504</v>
      </c>
      <c r="B15" s="11" t="s">
        <v>1507</v>
      </c>
      <c r="C15" s="11" t="s">
        <v>1508</v>
      </c>
      <c r="D15" s="34">
        <v>0.95781642627132124</v>
      </c>
      <c r="E15" s="34">
        <v>0.72399082012587956</v>
      </c>
      <c r="F15" s="34">
        <v>0.70649979814291486</v>
      </c>
    </row>
    <row r="16" spans="1:8" ht="16" x14ac:dyDescent="0.45">
      <c r="A16" s="11" t="s">
        <v>699</v>
      </c>
      <c r="B16" s="11" t="s">
        <v>701</v>
      </c>
      <c r="C16" s="11" t="s">
        <v>702</v>
      </c>
      <c r="D16" s="34">
        <v>0.87184398665063589</v>
      </c>
      <c r="E16" s="34">
        <v>0.85373408053479261</v>
      </c>
      <c r="F16" s="34">
        <v>0.7036737989503431</v>
      </c>
    </row>
    <row r="17" spans="1:6" ht="16" x14ac:dyDescent="0.45">
      <c r="A17" s="11" t="s">
        <v>1307</v>
      </c>
      <c r="B17" s="11" t="s">
        <v>1309</v>
      </c>
      <c r="C17" s="11" t="s">
        <v>1310</v>
      </c>
      <c r="D17" s="34">
        <v>0.89938925389312774</v>
      </c>
      <c r="E17" s="34">
        <v>0.75859001445568741</v>
      </c>
      <c r="F17" s="34">
        <v>0.6810658054097698</v>
      </c>
    </row>
    <row r="18" spans="1:6" ht="16" x14ac:dyDescent="0.45">
      <c r="A18" s="11" t="s">
        <v>26</v>
      </c>
      <c r="B18" s="11" t="s">
        <v>31</v>
      </c>
      <c r="C18" s="11" t="s">
        <v>32</v>
      </c>
      <c r="D18" s="34">
        <v>0.90094229076996613</v>
      </c>
      <c r="E18" s="34">
        <v>0.94208500127161665</v>
      </c>
      <c r="F18" s="34">
        <v>0.65886152603956394</v>
      </c>
    </row>
    <row r="19" spans="1:6" ht="16" x14ac:dyDescent="0.45">
      <c r="A19" s="11" t="s">
        <v>299</v>
      </c>
      <c r="B19" s="11" t="s">
        <v>301</v>
      </c>
      <c r="C19" s="11" t="s">
        <v>302</v>
      </c>
      <c r="D19" s="34">
        <v>0.91921662926970571</v>
      </c>
      <c r="E19" s="34">
        <v>0.7606108856623357</v>
      </c>
      <c r="F19" s="34">
        <v>0.65805409769882917</v>
      </c>
    </row>
    <row r="20" spans="1:6" ht="16" x14ac:dyDescent="0.45">
      <c r="A20" s="11" t="s">
        <v>1555</v>
      </c>
      <c r="B20" s="11" t="s">
        <v>1557</v>
      </c>
      <c r="C20" s="11" t="s">
        <v>1558</v>
      </c>
      <c r="D20" s="34">
        <v>0.80042333320925751</v>
      </c>
      <c r="E20" s="34">
        <v>0.64839881074730377</v>
      </c>
      <c r="F20" s="34">
        <v>0.59103754541784415</v>
      </c>
    </row>
    <row r="21" spans="1:6" ht="16" x14ac:dyDescent="0.45">
      <c r="A21" s="11" t="s">
        <v>1543</v>
      </c>
      <c r="B21" s="11" t="s">
        <v>1545</v>
      </c>
      <c r="C21" s="11" t="s">
        <v>1546</v>
      </c>
      <c r="D21" s="34">
        <v>0.908685225342169</v>
      </c>
      <c r="E21" s="34">
        <v>0.8822257071359072</v>
      </c>
      <c r="F21" s="34">
        <v>0.58700040371417039</v>
      </c>
    </row>
    <row r="22" spans="1:6" ht="16" x14ac:dyDescent="0.45">
      <c r="A22" s="11" t="s">
        <v>1017</v>
      </c>
      <c r="B22" s="11" t="s">
        <v>1020</v>
      </c>
      <c r="C22" s="11" t="s">
        <v>1021</v>
      </c>
      <c r="D22" s="34">
        <v>0.84235342584412476</v>
      </c>
      <c r="E22" s="34">
        <v>0.8781040403731617</v>
      </c>
      <c r="F22" s="34">
        <v>0.58336697618086386</v>
      </c>
    </row>
    <row r="23" spans="1:6" ht="16" x14ac:dyDescent="0.45">
      <c r="A23" s="11" t="s">
        <v>636</v>
      </c>
      <c r="B23" s="11" t="s">
        <v>638</v>
      </c>
      <c r="C23" s="11" t="s">
        <v>639</v>
      </c>
      <c r="D23" s="34">
        <v>0.91146239441849031</v>
      </c>
      <c r="E23" s="34">
        <v>0.68957112546570976</v>
      </c>
      <c r="F23" s="34">
        <v>0.57287040775131204</v>
      </c>
    </row>
    <row r="24" spans="1:6" ht="16" x14ac:dyDescent="0.45">
      <c r="A24" s="11" t="s">
        <v>618</v>
      </c>
      <c r="B24" s="11" t="s">
        <v>620</v>
      </c>
      <c r="C24" s="11" t="s">
        <v>621</v>
      </c>
      <c r="D24" s="34">
        <v>0.87684434403156608</v>
      </c>
      <c r="E24" s="34">
        <v>0.64359597307445604</v>
      </c>
      <c r="F24" s="34">
        <v>0.57246669358094471</v>
      </c>
    </row>
    <row r="25" spans="1:6" ht="16" x14ac:dyDescent="0.45">
      <c r="A25" s="11" t="s">
        <v>1425</v>
      </c>
      <c r="B25" s="11" t="s">
        <v>1429</v>
      </c>
      <c r="C25" s="11" t="s">
        <v>1430</v>
      </c>
      <c r="D25" s="34">
        <v>0.5195710223754576</v>
      </c>
      <c r="E25" s="34">
        <v>0.52652116447750341</v>
      </c>
      <c r="F25" s="34">
        <v>0.56923698021800562</v>
      </c>
    </row>
    <row r="26" spans="1:6" ht="16" x14ac:dyDescent="0.45">
      <c r="A26" s="11" t="s">
        <v>317</v>
      </c>
      <c r="B26" s="11" t="s">
        <v>319</v>
      </c>
      <c r="C26" s="11" t="s">
        <v>320</v>
      </c>
      <c r="D26" s="34">
        <v>0.59951232390988318</v>
      </c>
      <c r="E26" s="34">
        <v>0.4984315335312669</v>
      </c>
      <c r="F26" s="34">
        <v>0.54824384335890186</v>
      </c>
    </row>
    <row r="27" spans="1:6" ht="16" x14ac:dyDescent="0.45">
      <c r="A27" s="11" t="s">
        <v>1419</v>
      </c>
      <c r="B27" s="11" t="s">
        <v>1421</v>
      </c>
      <c r="C27" s="11" t="s">
        <v>1422</v>
      </c>
      <c r="D27" s="34">
        <v>0.65845684070731336</v>
      </c>
      <c r="E27" s="34">
        <v>0.65542813738531258</v>
      </c>
      <c r="F27" s="34">
        <v>0.54784012918853453</v>
      </c>
    </row>
    <row r="28" spans="1:6" ht="16" x14ac:dyDescent="0.45">
      <c r="A28" s="11" t="s">
        <v>260</v>
      </c>
      <c r="B28" s="11" t="s">
        <v>262</v>
      </c>
      <c r="C28" s="11" t="s">
        <v>263</v>
      </c>
      <c r="D28" s="34">
        <v>0.88050806343918697</v>
      </c>
      <c r="E28" s="34">
        <v>0.79616820016093071</v>
      </c>
      <c r="F28" s="34">
        <v>0.53330641905530884</v>
      </c>
    </row>
    <row r="29" spans="1:6" ht="16" x14ac:dyDescent="0.45">
      <c r="A29" s="11" t="s">
        <v>883</v>
      </c>
      <c r="B29" s="11" t="s">
        <v>885</v>
      </c>
      <c r="C29" s="11" t="s">
        <v>886</v>
      </c>
      <c r="D29" s="34">
        <v>0.8889250776746167</v>
      </c>
      <c r="E29" s="34">
        <v>0.91435076573882323</v>
      </c>
      <c r="F29" s="34">
        <v>0.51675413807024617</v>
      </c>
    </row>
    <row r="30" spans="1:6" ht="16" x14ac:dyDescent="0.45">
      <c r="A30" s="11" t="s">
        <v>624</v>
      </c>
      <c r="B30" s="11" t="s">
        <v>626</v>
      </c>
      <c r="C30" s="11" t="s">
        <v>627</v>
      </c>
      <c r="D30" s="34">
        <v>0.92072541786534212</v>
      </c>
      <c r="E30" s="34">
        <v>0.61381972735247481</v>
      </c>
      <c r="F30" s="34">
        <v>0.5159467097295114</v>
      </c>
    </row>
    <row r="31" spans="1:6" ht="16" x14ac:dyDescent="0.45">
      <c r="A31" s="11" t="s">
        <v>605</v>
      </c>
      <c r="B31" s="11" t="s">
        <v>607</v>
      </c>
      <c r="C31" s="11" t="s">
        <v>608</v>
      </c>
      <c r="D31" s="34">
        <v>0.79411700487035264</v>
      </c>
      <c r="E31" s="34">
        <v>0.60611901287982661</v>
      </c>
      <c r="F31" s="34">
        <v>0.48566814695195798</v>
      </c>
    </row>
    <row r="32" spans="1:6" ht="16" x14ac:dyDescent="0.45">
      <c r="A32" s="11" t="s">
        <v>1011</v>
      </c>
      <c r="B32" s="11" t="s">
        <v>1013</v>
      </c>
      <c r="C32" s="11" t="s">
        <v>1014</v>
      </c>
      <c r="D32" s="34">
        <v>0.85322163437381282</v>
      </c>
      <c r="E32" s="34">
        <v>0.66829307194035281</v>
      </c>
      <c r="F32" s="34">
        <v>0.47880500605571258</v>
      </c>
    </row>
    <row r="33" spans="1:6" ht="16" x14ac:dyDescent="0.45">
      <c r="A33" s="11" t="s">
        <v>203</v>
      </c>
      <c r="B33" s="11" t="s">
        <v>204</v>
      </c>
      <c r="C33" s="11" t="s">
        <v>205</v>
      </c>
      <c r="D33" s="34">
        <v>0.73532359024798544</v>
      </c>
      <c r="E33" s="34">
        <v>0.60926631752655713</v>
      </c>
      <c r="F33" s="34">
        <v>0.47436415018167127</v>
      </c>
    </row>
    <row r="34" spans="1:6" ht="16" x14ac:dyDescent="0.45">
      <c r="A34" s="11" t="s">
        <v>101</v>
      </c>
      <c r="B34" s="11" t="s">
        <v>103</v>
      </c>
      <c r="C34" s="11" t="s">
        <v>104</v>
      </c>
      <c r="D34" s="34">
        <v>0.6145409262512963</v>
      </c>
      <c r="E34" s="34">
        <v>0.59298831271565389</v>
      </c>
      <c r="F34" s="34">
        <v>0.27573677836092048</v>
      </c>
    </row>
    <row r="35" spans="1:6" ht="16" x14ac:dyDescent="0.45">
      <c r="A35" s="11" t="s">
        <v>952</v>
      </c>
      <c r="B35" s="11" t="s">
        <v>953</v>
      </c>
      <c r="C35" s="11" t="s">
        <v>954</v>
      </c>
      <c r="D35" s="34">
        <v>0.6559960219210379</v>
      </c>
      <c r="E35" s="34">
        <v>0.50914796806045537</v>
      </c>
      <c r="F35" s="34">
        <v>0.26927735163504241</v>
      </c>
    </row>
    <row r="36" spans="1:6" ht="16" x14ac:dyDescent="0.45">
      <c r="A36" s="11" t="s">
        <v>1433</v>
      </c>
      <c r="B36" s="11" t="s">
        <v>1434</v>
      </c>
      <c r="C36" s="11" t="s">
        <v>1435</v>
      </c>
      <c r="D36" s="34">
        <v>0.87634866077543949</v>
      </c>
      <c r="E36" s="34">
        <v>0.67719337262315116</v>
      </c>
      <c r="F36" s="34">
        <v>0.24101735970932581</v>
      </c>
    </row>
    <row r="37" spans="1:6" ht="16" x14ac:dyDescent="0.45">
      <c r="A37" s="11" t="s">
        <v>471</v>
      </c>
      <c r="B37" s="11" t="s">
        <v>473</v>
      </c>
      <c r="C37" s="11" t="s">
        <v>474</v>
      </c>
      <c r="D37" s="34">
        <v>0.86489759534764243</v>
      </c>
      <c r="E37" s="34">
        <v>0.71245087368739068</v>
      </c>
      <c r="F37" s="34">
        <v>0.22042793702058941</v>
      </c>
    </row>
    <row r="38" spans="1:6" ht="16" x14ac:dyDescent="0.45">
      <c r="A38" s="11" t="s">
        <v>750</v>
      </c>
      <c r="B38" s="11" t="s">
        <v>752</v>
      </c>
      <c r="C38" s="11" t="s">
        <v>753</v>
      </c>
      <c r="D38" s="34">
        <v>0.71721585461998982</v>
      </c>
      <c r="E38" s="34">
        <v>0.62787106020732142</v>
      </c>
      <c r="F38" s="34">
        <v>0.22042793702058941</v>
      </c>
    </row>
    <row r="39" spans="1:6" ht="16" x14ac:dyDescent="0.45">
      <c r="A39" s="11" t="s">
        <v>126</v>
      </c>
      <c r="B39" s="11" t="s">
        <v>128</v>
      </c>
      <c r="C39" s="11" t="s">
        <v>129</v>
      </c>
      <c r="D39" s="34">
        <v>0.77674524890026997</v>
      </c>
      <c r="E39" s="34">
        <v>0.67611434010784088</v>
      </c>
      <c r="F39" s="34">
        <v>0.21881308033911989</v>
      </c>
    </row>
    <row r="40" spans="1:6" ht="16" x14ac:dyDescent="0.45">
      <c r="A40" s="11" t="s">
        <v>790</v>
      </c>
      <c r="B40" s="11" t="s">
        <v>793</v>
      </c>
      <c r="C40" s="11" t="s">
        <v>794</v>
      </c>
      <c r="D40" s="34">
        <v>0.7947765739700231</v>
      </c>
      <c r="E40" s="34">
        <v>0.63097785370664239</v>
      </c>
      <c r="F40" s="34">
        <v>0.2151796528058135</v>
      </c>
    </row>
    <row r="41" spans="1:6" ht="16" x14ac:dyDescent="0.45">
      <c r="A41" s="11" t="s">
        <v>1490</v>
      </c>
      <c r="B41" s="11" t="s">
        <v>1492</v>
      </c>
      <c r="C41" s="11" t="s">
        <v>1493</v>
      </c>
      <c r="D41" s="34">
        <v>0.8078286561296788</v>
      </c>
      <c r="E41" s="34">
        <v>0.65687827883908745</v>
      </c>
      <c r="F41" s="34">
        <v>0.21154622527250699</v>
      </c>
    </row>
    <row r="42" spans="1:6" ht="16" x14ac:dyDescent="0.45">
      <c r="A42" s="11" t="s">
        <v>70</v>
      </c>
      <c r="B42" s="11" t="s">
        <v>72</v>
      </c>
      <c r="C42" s="11" t="s">
        <v>73</v>
      </c>
      <c r="D42" s="34">
        <v>0.86311054616691985</v>
      </c>
      <c r="E42" s="34">
        <v>0.66936881349923671</v>
      </c>
      <c r="F42" s="34">
        <v>0.1994348001614856</v>
      </c>
    </row>
    <row r="43" spans="1:6" ht="16" x14ac:dyDescent="0.45">
      <c r="A43" s="11" t="s">
        <v>1255</v>
      </c>
      <c r="B43" s="11" t="s">
        <v>1257</v>
      </c>
      <c r="C43" s="11" t="s">
        <v>1258</v>
      </c>
      <c r="D43" s="34">
        <v>0.80285523082452259</v>
      </c>
      <c r="E43" s="34">
        <v>0.56551953427300883</v>
      </c>
      <c r="F43" s="34">
        <v>0.1937828017763423</v>
      </c>
    </row>
    <row r="44" spans="1:6" ht="16" x14ac:dyDescent="0.45">
      <c r="A44" s="11" t="s">
        <v>1371</v>
      </c>
      <c r="B44" s="11" t="s">
        <v>1373</v>
      </c>
      <c r="C44" s="11" t="s">
        <v>1374</v>
      </c>
      <c r="D44" s="34">
        <v>0.8609694304898855</v>
      </c>
      <c r="E44" s="34">
        <v>0.69377024829513689</v>
      </c>
      <c r="F44" s="34">
        <v>0.18934194590230111</v>
      </c>
    </row>
    <row r="45" spans="1:6" ht="16" x14ac:dyDescent="0.45">
      <c r="A45" s="11" t="s">
        <v>797</v>
      </c>
      <c r="B45" s="11" t="s">
        <v>801</v>
      </c>
      <c r="C45" s="11" t="s">
        <v>802</v>
      </c>
      <c r="D45" s="34">
        <v>0.86786092248662805</v>
      </c>
      <c r="E45" s="34">
        <v>0.63861791494394593</v>
      </c>
      <c r="F45" s="34">
        <v>0.18893823173193369</v>
      </c>
    </row>
    <row r="46" spans="1:6" ht="16" x14ac:dyDescent="0.45">
      <c r="A46" s="11" t="s">
        <v>305</v>
      </c>
      <c r="B46" s="11" t="s">
        <v>307</v>
      </c>
      <c r="C46" s="11" t="s">
        <v>308</v>
      </c>
      <c r="D46" s="34">
        <v>0.92803983019885783</v>
      </c>
      <c r="E46" s="34">
        <v>0.82263205792434801</v>
      </c>
      <c r="F46" s="34">
        <v>0.188130803391199</v>
      </c>
    </row>
    <row r="47" spans="1:6" ht="16" x14ac:dyDescent="0.45">
      <c r="A47" s="11" t="s">
        <v>555</v>
      </c>
      <c r="B47" s="11" t="s">
        <v>556</v>
      </c>
      <c r="C47" s="11" t="s">
        <v>557</v>
      </c>
      <c r="D47" s="34">
        <v>0.57146865739791819</v>
      </c>
      <c r="E47" s="34">
        <v>0.59463758007069445</v>
      </c>
      <c r="F47" s="34">
        <v>0.1853048041986273</v>
      </c>
    </row>
    <row r="48" spans="1:6" ht="16" x14ac:dyDescent="0.45">
      <c r="A48" s="11" t="s">
        <v>50</v>
      </c>
      <c r="B48" s="11" t="s">
        <v>53</v>
      </c>
      <c r="C48" s="11" t="s">
        <v>54</v>
      </c>
      <c r="D48" s="34">
        <v>0.88603231289779671</v>
      </c>
      <c r="E48" s="34">
        <v>0.68737916065185667</v>
      </c>
      <c r="F48" s="34">
        <v>0.18368994751715789</v>
      </c>
    </row>
    <row r="49" spans="1:6" ht="16" x14ac:dyDescent="0.45">
      <c r="A49" s="11" t="s">
        <v>453</v>
      </c>
      <c r="B49" s="11" t="s">
        <v>455</v>
      </c>
      <c r="C49" s="11" t="s">
        <v>456</v>
      </c>
      <c r="D49" s="34">
        <v>0.77626807290975419</v>
      </c>
      <c r="E49" s="34">
        <v>0.76943476853580539</v>
      </c>
      <c r="F49" s="34">
        <v>0.18368994751715789</v>
      </c>
    </row>
    <row r="50" spans="1:6" ht="16" x14ac:dyDescent="0.45">
      <c r="A50" s="11" t="s">
        <v>357</v>
      </c>
      <c r="B50" s="11" t="s">
        <v>362</v>
      </c>
      <c r="C50" s="11" t="s">
        <v>363</v>
      </c>
      <c r="D50" s="34">
        <v>0.88036425891713521</v>
      </c>
      <c r="E50" s="34">
        <v>0.6574630998071449</v>
      </c>
      <c r="F50" s="34">
        <v>0.18167137666532099</v>
      </c>
    </row>
    <row r="51" spans="1:6" ht="16" x14ac:dyDescent="0.45">
      <c r="A51" s="11" t="s">
        <v>1511</v>
      </c>
      <c r="B51" s="11" t="s">
        <v>1513</v>
      </c>
      <c r="C51" s="11" t="s">
        <v>1514</v>
      </c>
      <c r="D51" s="34">
        <v>0.81634498536040878</v>
      </c>
      <c r="E51" s="34">
        <v>0.62172486569239571</v>
      </c>
      <c r="F51" s="34">
        <v>0.179652805813484</v>
      </c>
    </row>
    <row r="52" spans="1:6" ht="16" x14ac:dyDescent="0.45">
      <c r="A52" s="11" t="s">
        <v>429</v>
      </c>
      <c r="B52" s="11" t="s">
        <v>431</v>
      </c>
      <c r="C52" s="11" t="s">
        <v>432</v>
      </c>
      <c r="D52" s="34">
        <v>0.8300543897727295</v>
      </c>
      <c r="E52" s="34">
        <v>0.69285420398989594</v>
      </c>
      <c r="F52" s="34">
        <v>0.1784416633023819</v>
      </c>
    </row>
    <row r="53" spans="1:6" ht="16" x14ac:dyDescent="0.45">
      <c r="A53" s="11" t="s">
        <v>744</v>
      </c>
      <c r="B53" s="11" t="s">
        <v>746</v>
      </c>
      <c r="C53" s="11" t="s">
        <v>747</v>
      </c>
      <c r="D53" s="34">
        <v>0.63573188317932505</v>
      </c>
      <c r="E53" s="34">
        <v>0.68842421772675422</v>
      </c>
      <c r="F53" s="34">
        <v>0.17521194993944289</v>
      </c>
    </row>
    <row r="54" spans="1:6" ht="16" x14ac:dyDescent="0.45">
      <c r="A54" s="11" t="s">
        <v>1060</v>
      </c>
      <c r="B54" s="11" t="s">
        <v>1062</v>
      </c>
      <c r="C54" s="11" t="s">
        <v>1063</v>
      </c>
      <c r="D54" s="34">
        <v>0.6908485719442431</v>
      </c>
      <c r="E54" s="34">
        <v>0.69011101889665827</v>
      </c>
      <c r="F54" s="34">
        <v>0.16915623738393221</v>
      </c>
    </row>
    <row r="55" spans="1:6" ht="16" x14ac:dyDescent="0.45">
      <c r="A55" s="11" t="s">
        <v>776</v>
      </c>
      <c r="B55" s="11" t="s">
        <v>780</v>
      </c>
      <c r="C55" s="11" t="s">
        <v>781</v>
      </c>
      <c r="D55" s="34">
        <v>0.40378706157229716</v>
      </c>
      <c r="E55" s="34">
        <v>0.31303140036439464</v>
      </c>
      <c r="F55" s="34">
        <v>0.16915623738393221</v>
      </c>
    </row>
    <row r="56" spans="1:6" ht="16" x14ac:dyDescent="0.45">
      <c r="A56" s="11" t="s">
        <v>1066</v>
      </c>
      <c r="B56" s="11" t="s">
        <v>1068</v>
      </c>
      <c r="C56" s="11" t="s">
        <v>1069</v>
      </c>
      <c r="D56" s="34">
        <v>0.81300890013080218</v>
      </c>
      <c r="E56" s="34">
        <v>0.8925574008212116</v>
      </c>
      <c r="F56" s="34">
        <v>0.16794509487282999</v>
      </c>
    </row>
    <row r="57" spans="1:6" ht="16" x14ac:dyDescent="0.45">
      <c r="A57" s="11" t="s">
        <v>489</v>
      </c>
      <c r="B57" s="11" t="s">
        <v>491</v>
      </c>
      <c r="C57" s="11" t="s">
        <v>492</v>
      </c>
      <c r="D57" s="34">
        <v>0.83803474124410959</v>
      </c>
      <c r="E57" s="34">
        <v>0.71686152639962086</v>
      </c>
      <c r="F57" s="34">
        <v>0.1663302381913605</v>
      </c>
    </row>
    <row r="58" spans="1:6" ht="16" x14ac:dyDescent="0.45">
      <c r="A58" s="11" t="s">
        <v>145</v>
      </c>
      <c r="B58" s="11" t="s">
        <v>147</v>
      </c>
      <c r="C58" s="11" t="s">
        <v>148</v>
      </c>
      <c r="D58" s="34">
        <v>0.83209979978022375</v>
      </c>
      <c r="E58" s="34">
        <v>0.69882618292634502</v>
      </c>
      <c r="F58" s="34">
        <v>0.16229309648768669</v>
      </c>
    </row>
    <row r="59" spans="1:6" ht="16" x14ac:dyDescent="0.45">
      <c r="A59" s="11" t="s">
        <v>1237</v>
      </c>
      <c r="B59" s="11" t="s">
        <v>1239</v>
      </c>
      <c r="C59" s="11" t="s">
        <v>1240</v>
      </c>
      <c r="D59" s="34">
        <v>0.77227806677220889</v>
      </c>
      <c r="E59" s="34">
        <v>0.59156211309422979</v>
      </c>
      <c r="F59" s="34">
        <v>0.16229309648768669</v>
      </c>
    </row>
    <row r="60" spans="1:6" ht="16" x14ac:dyDescent="0.45">
      <c r="A60" s="11" t="s">
        <v>1384</v>
      </c>
      <c r="B60" s="11" t="s">
        <v>1386</v>
      </c>
      <c r="C60" s="11" t="s">
        <v>1387</v>
      </c>
      <c r="D60" s="34">
        <v>0.67688503939682554</v>
      </c>
      <c r="E60" s="34">
        <v>0.73637064974493449</v>
      </c>
      <c r="F60" s="34">
        <v>0.15946709729511499</v>
      </c>
    </row>
    <row r="61" spans="1:6" ht="16" x14ac:dyDescent="0.45">
      <c r="A61" s="11" t="s">
        <v>784</v>
      </c>
      <c r="B61" s="11" t="s">
        <v>786</v>
      </c>
      <c r="C61" s="11" t="s">
        <v>787</v>
      </c>
      <c r="D61" s="34">
        <v>0.71291028988887362</v>
      </c>
      <c r="E61" s="34">
        <v>0.59654478735986549</v>
      </c>
      <c r="F61" s="34">
        <v>0.1586596689543803</v>
      </c>
    </row>
    <row r="62" spans="1:6" ht="16" x14ac:dyDescent="0.45">
      <c r="A62" s="11" t="s">
        <v>823</v>
      </c>
      <c r="B62" s="11" t="s">
        <v>825</v>
      </c>
      <c r="C62" s="11" t="s">
        <v>826</v>
      </c>
      <c r="D62" s="34">
        <v>0.83335851083945356</v>
      </c>
      <c r="E62" s="34">
        <v>0.56059089729722422</v>
      </c>
      <c r="F62" s="34">
        <v>0.1570448122729107</v>
      </c>
    </row>
    <row r="63" spans="1:6" ht="16" x14ac:dyDescent="0.45">
      <c r="A63" s="11" t="s">
        <v>279</v>
      </c>
      <c r="B63" s="11" t="s">
        <v>281</v>
      </c>
      <c r="C63" s="11" t="s">
        <v>282</v>
      </c>
      <c r="D63" s="34">
        <v>0.81369899560134273</v>
      </c>
      <c r="E63" s="34">
        <v>0.87774257759422603</v>
      </c>
      <c r="F63" s="34">
        <v>0.1558336697618086</v>
      </c>
    </row>
    <row r="64" spans="1:6" ht="16" x14ac:dyDescent="0.45">
      <c r="A64" s="11" t="s">
        <v>756</v>
      </c>
      <c r="B64" s="11" t="s">
        <v>758</v>
      </c>
      <c r="C64" s="11" t="s">
        <v>759</v>
      </c>
      <c r="D64" s="34">
        <v>0.79778077056779129</v>
      </c>
      <c r="E64" s="34">
        <v>0.75295203879964756</v>
      </c>
      <c r="F64" s="34">
        <v>0.1550262414210738</v>
      </c>
    </row>
    <row r="65" spans="1:6" ht="16" x14ac:dyDescent="0.45">
      <c r="A65" s="11" t="s">
        <v>907</v>
      </c>
      <c r="B65" s="11" t="s">
        <v>909</v>
      </c>
      <c r="C65" s="11" t="s">
        <v>910</v>
      </c>
      <c r="D65" s="34">
        <v>0.83939412341578024</v>
      </c>
      <c r="E65" s="34">
        <v>0.62415324152230611</v>
      </c>
      <c r="F65" s="34">
        <v>0.153007670569237</v>
      </c>
    </row>
    <row r="66" spans="1:6" ht="16" x14ac:dyDescent="0.45">
      <c r="A66" s="11" t="s">
        <v>1549</v>
      </c>
      <c r="B66" s="11" t="s">
        <v>1551</v>
      </c>
      <c r="C66" s="11" t="s">
        <v>1552</v>
      </c>
      <c r="D66" s="34">
        <v>0.79035916996238709</v>
      </c>
      <c r="E66" s="34">
        <v>0.57806127549261066</v>
      </c>
      <c r="F66" s="34">
        <v>0.153007670569237</v>
      </c>
    </row>
    <row r="67" spans="1:6" ht="16" x14ac:dyDescent="0.45">
      <c r="A67" s="11" t="s">
        <v>1231</v>
      </c>
      <c r="B67" s="11" t="s">
        <v>1233</v>
      </c>
      <c r="C67" s="11" t="s">
        <v>1234</v>
      </c>
      <c r="D67" s="34">
        <v>0.52415994446499237</v>
      </c>
      <c r="E67" s="34">
        <v>0.46834185137035561</v>
      </c>
      <c r="F67" s="34">
        <v>0.14977795720629791</v>
      </c>
    </row>
    <row r="68" spans="1:6" ht="16" x14ac:dyDescent="0.45">
      <c r="A68" s="11" t="s">
        <v>1377</v>
      </c>
      <c r="B68" s="11" t="s">
        <v>1380</v>
      </c>
      <c r="C68" s="11" t="s">
        <v>1381</v>
      </c>
      <c r="D68" s="34">
        <v>0.78909193448241799</v>
      </c>
      <c r="E68" s="34">
        <v>0.6533129750805311</v>
      </c>
      <c r="F68" s="34">
        <v>0.1489705288655632</v>
      </c>
    </row>
    <row r="69" spans="1:6" ht="16" x14ac:dyDescent="0.45">
      <c r="A69" s="11" t="s">
        <v>1449</v>
      </c>
      <c r="B69" s="11" t="s">
        <v>1451</v>
      </c>
      <c r="C69" s="11" t="s">
        <v>1452</v>
      </c>
      <c r="D69" s="34">
        <v>0.78917901565994086</v>
      </c>
      <c r="E69" s="34">
        <v>0.72768701708842642</v>
      </c>
      <c r="F69" s="34">
        <v>0.14816310052482839</v>
      </c>
    </row>
    <row r="70" spans="1:6" ht="16" x14ac:dyDescent="0.45">
      <c r="A70" s="11" t="s">
        <v>630</v>
      </c>
      <c r="B70" s="11" t="s">
        <v>632</v>
      </c>
      <c r="C70" s="11" t="s">
        <v>633</v>
      </c>
      <c r="D70" s="34">
        <v>0.81456852062832386</v>
      </c>
      <c r="E70" s="34">
        <v>0.55859158694697419</v>
      </c>
      <c r="F70" s="34">
        <v>0.14654824384335891</v>
      </c>
    </row>
    <row r="71" spans="1:6" ht="16" x14ac:dyDescent="0.45">
      <c r="A71" s="11" t="s">
        <v>716</v>
      </c>
      <c r="B71" s="11" t="s">
        <v>718</v>
      </c>
      <c r="C71" s="11" t="s">
        <v>719</v>
      </c>
      <c r="D71" s="34">
        <v>0.43635184684119388</v>
      </c>
      <c r="E71" s="34">
        <v>0.60311717081088201</v>
      </c>
      <c r="F71" s="34">
        <v>0.14412595882115459</v>
      </c>
    </row>
    <row r="72" spans="1:6" ht="16" x14ac:dyDescent="0.45">
      <c r="A72" s="11" t="s">
        <v>973</v>
      </c>
      <c r="B72" s="11" t="s">
        <v>975</v>
      </c>
      <c r="C72" s="11" t="s">
        <v>976</v>
      </c>
      <c r="D72" s="34">
        <v>0.84811480130080219</v>
      </c>
      <c r="E72" s="34">
        <v>0.78411795258947947</v>
      </c>
      <c r="F72" s="34">
        <v>0.1437222446507872</v>
      </c>
    </row>
    <row r="73" spans="1:6" ht="16" x14ac:dyDescent="0.45">
      <c r="A73" s="11" t="s">
        <v>1284</v>
      </c>
      <c r="B73" s="11" t="s">
        <v>1286</v>
      </c>
      <c r="C73" s="11" t="s">
        <v>1287</v>
      </c>
      <c r="D73" s="34">
        <v>0.81532658605612096</v>
      </c>
      <c r="E73" s="34">
        <v>0.63893985395279473</v>
      </c>
      <c r="F73" s="34">
        <v>0.14008881711748081</v>
      </c>
    </row>
    <row r="74" spans="1:6" ht="16" x14ac:dyDescent="0.45">
      <c r="A74" s="11" t="s">
        <v>1163</v>
      </c>
      <c r="B74" s="11" t="s">
        <v>1165</v>
      </c>
      <c r="C74" s="11" t="s">
        <v>1166</v>
      </c>
      <c r="D74" s="34">
        <v>0.71126628908133627</v>
      </c>
      <c r="E74" s="34">
        <v>0.6433196638912192</v>
      </c>
      <c r="F74" s="34">
        <v>0.13887767460637859</v>
      </c>
    </row>
    <row r="75" spans="1:6" ht="16" x14ac:dyDescent="0.45">
      <c r="A75" s="11" t="s">
        <v>679</v>
      </c>
      <c r="B75" s="11" t="s">
        <v>681</v>
      </c>
      <c r="C75" s="11" t="s">
        <v>682</v>
      </c>
      <c r="D75" s="34">
        <v>0.4802783866645618</v>
      </c>
      <c r="E75" s="34">
        <v>0.52884561967338817</v>
      </c>
      <c r="F75" s="34">
        <v>0.136051675413807</v>
      </c>
    </row>
    <row r="76" spans="1:6" ht="16" x14ac:dyDescent="0.45">
      <c r="A76" s="11" t="s">
        <v>220</v>
      </c>
      <c r="B76" s="11" t="s">
        <v>222</v>
      </c>
      <c r="C76" s="11" t="s">
        <v>223</v>
      </c>
      <c r="D76" s="34">
        <v>0.42718996985176616</v>
      </c>
      <c r="E76" s="34">
        <v>0.40488588860106434</v>
      </c>
      <c r="F76" s="34">
        <v>0.1352442470730722</v>
      </c>
    </row>
    <row r="77" spans="1:6" ht="16" x14ac:dyDescent="0.45">
      <c r="A77" s="11" t="s">
        <v>655</v>
      </c>
      <c r="B77" s="11" t="s">
        <v>657</v>
      </c>
      <c r="C77" s="11" t="s">
        <v>658</v>
      </c>
      <c r="D77" s="34">
        <v>0.78679342423323839</v>
      </c>
      <c r="E77" s="34">
        <v>0.61894380253103676</v>
      </c>
      <c r="F77" s="34">
        <v>0.1352442470730722</v>
      </c>
    </row>
    <row r="78" spans="1:6" ht="16" x14ac:dyDescent="0.45">
      <c r="A78" s="11" t="s">
        <v>168</v>
      </c>
      <c r="B78" s="11" t="s">
        <v>169</v>
      </c>
      <c r="C78" s="11" t="s">
        <v>170</v>
      </c>
      <c r="D78" s="34">
        <v>0.76489987268134008</v>
      </c>
      <c r="E78" s="34">
        <v>0.61610278763746762</v>
      </c>
      <c r="F78" s="34">
        <v>0.13484053290270481</v>
      </c>
    </row>
    <row r="79" spans="1:6" ht="16" x14ac:dyDescent="0.45">
      <c r="A79" s="11" t="s">
        <v>379</v>
      </c>
      <c r="B79" s="11" t="s">
        <v>385</v>
      </c>
      <c r="C79" s="11" t="s">
        <v>386</v>
      </c>
      <c r="D79" s="34">
        <v>0.7791660147743984</v>
      </c>
      <c r="E79" s="34">
        <v>0.63319176682542699</v>
      </c>
      <c r="F79" s="34">
        <v>0.13443681873233751</v>
      </c>
    </row>
    <row r="80" spans="1:6" ht="16" x14ac:dyDescent="0.45">
      <c r="A80" s="11" t="s">
        <v>249</v>
      </c>
      <c r="B80" s="11" t="s">
        <v>250</v>
      </c>
      <c r="C80" s="11" t="s">
        <v>251</v>
      </c>
      <c r="D80" s="34">
        <v>0.82358505334222232</v>
      </c>
      <c r="E80" s="34">
        <v>0.92633327604972182</v>
      </c>
      <c r="F80" s="34">
        <v>0.13322567622123541</v>
      </c>
    </row>
    <row r="81" spans="1:6" ht="16" x14ac:dyDescent="0.45">
      <c r="A81" s="11" t="s">
        <v>1151</v>
      </c>
      <c r="B81" s="11" t="s">
        <v>1152</v>
      </c>
      <c r="C81" s="11" t="s">
        <v>1153</v>
      </c>
      <c r="D81" s="34">
        <v>0.43502705318882973</v>
      </c>
      <c r="E81" s="34">
        <v>0.29541832199454776</v>
      </c>
      <c r="F81" s="34">
        <v>0.13282196205086799</v>
      </c>
    </row>
    <row r="82" spans="1:6" ht="16" x14ac:dyDescent="0.45">
      <c r="A82" s="11" t="s">
        <v>173</v>
      </c>
      <c r="B82" s="11" t="s">
        <v>175</v>
      </c>
      <c r="C82" s="11" t="s">
        <v>176</v>
      </c>
      <c r="D82" s="34">
        <v>0.74322532311229295</v>
      </c>
      <c r="E82" s="34">
        <v>0.70943552615737926</v>
      </c>
      <c r="F82" s="34">
        <v>0.13241824788050061</v>
      </c>
    </row>
    <row r="83" spans="1:6" ht="16" x14ac:dyDescent="0.45">
      <c r="A83" s="11" t="s">
        <v>1296</v>
      </c>
      <c r="B83" s="11" t="s">
        <v>1298</v>
      </c>
      <c r="C83" s="11" t="s">
        <v>1299</v>
      </c>
      <c r="D83" s="34">
        <v>0.44846168946487064</v>
      </c>
      <c r="E83" s="34">
        <v>0.34358148369045716</v>
      </c>
      <c r="F83" s="34">
        <v>0.12999596285829629</v>
      </c>
    </row>
    <row r="84" spans="1:6" ht="16" x14ac:dyDescent="0.45">
      <c r="A84" s="11" t="s">
        <v>1460</v>
      </c>
      <c r="B84" s="11" t="s">
        <v>1462</v>
      </c>
      <c r="C84" s="11" t="s">
        <v>1463</v>
      </c>
      <c r="D84" s="34">
        <v>0.6877752284843659</v>
      </c>
      <c r="E84" s="34">
        <v>0.66182773449789789</v>
      </c>
      <c r="F84" s="34">
        <v>0.127573677836092</v>
      </c>
    </row>
    <row r="85" spans="1:6" ht="16" x14ac:dyDescent="0.45">
      <c r="A85" s="11" t="s">
        <v>805</v>
      </c>
      <c r="B85" s="11" t="s">
        <v>807</v>
      </c>
      <c r="C85" s="11" t="s">
        <v>808</v>
      </c>
      <c r="D85" s="34">
        <v>0.41916789694253509</v>
      </c>
      <c r="E85" s="34">
        <v>0.28175426214300203</v>
      </c>
      <c r="F85" s="34">
        <v>0.127169963665725</v>
      </c>
    </row>
    <row r="86" spans="1:6" ht="16" x14ac:dyDescent="0.45">
      <c r="A86" s="11" t="s">
        <v>459</v>
      </c>
      <c r="B86" s="11" t="s">
        <v>461</v>
      </c>
      <c r="C86" s="11" t="s">
        <v>462</v>
      </c>
      <c r="D86" s="34">
        <v>0.81209834035772943</v>
      </c>
      <c r="E86" s="34">
        <v>0.60505870446935694</v>
      </c>
      <c r="F86" s="34">
        <v>0.12676624949535731</v>
      </c>
    </row>
    <row r="87" spans="1:6" ht="16" x14ac:dyDescent="0.45">
      <c r="A87" s="11" t="s">
        <v>1002</v>
      </c>
      <c r="B87" s="11" t="s">
        <v>1003</v>
      </c>
      <c r="C87" s="11" t="s">
        <v>1004</v>
      </c>
      <c r="D87" s="34">
        <v>0.74062349546378636</v>
      </c>
      <c r="E87" s="34">
        <v>0.72194380652196455</v>
      </c>
      <c r="F87" s="34">
        <v>0.124343964473153</v>
      </c>
    </row>
    <row r="88" spans="1:6" ht="16" x14ac:dyDescent="0.45">
      <c r="A88" s="11" t="s">
        <v>441</v>
      </c>
      <c r="B88" s="11" t="s">
        <v>443</v>
      </c>
      <c r="C88" s="11" t="s">
        <v>444</v>
      </c>
      <c r="D88" s="34">
        <v>0.70057613764728355</v>
      </c>
      <c r="E88" s="34">
        <v>0.55778961639075031</v>
      </c>
      <c r="F88" s="34">
        <v>0.1239402503027856</v>
      </c>
    </row>
    <row r="89" spans="1:6" ht="16" x14ac:dyDescent="0.45">
      <c r="A89" s="11" t="s">
        <v>669</v>
      </c>
      <c r="B89" s="11" t="s">
        <v>670</v>
      </c>
      <c r="C89" s="11" t="s">
        <v>671</v>
      </c>
      <c r="D89" s="34">
        <v>0.50002945837779988</v>
      </c>
      <c r="E89" s="34">
        <v>0.3088990651539299</v>
      </c>
      <c r="F89" s="34">
        <v>0.1219216794509487</v>
      </c>
    </row>
    <row r="90" spans="1:6" ht="16" x14ac:dyDescent="0.45">
      <c r="A90" s="11" t="s">
        <v>841</v>
      </c>
      <c r="B90" s="11" t="s">
        <v>843</v>
      </c>
      <c r="C90" s="11" t="s">
        <v>844</v>
      </c>
      <c r="D90" s="34">
        <v>0.40159773205598437</v>
      </c>
      <c r="E90" s="34">
        <v>0.28175426214300203</v>
      </c>
      <c r="F90" s="34">
        <v>0.121114251110214</v>
      </c>
    </row>
    <row r="91" spans="1:6" ht="16" x14ac:dyDescent="0.45">
      <c r="A91" s="11" t="s">
        <v>1390</v>
      </c>
      <c r="B91" s="11" t="s">
        <v>1392</v>
      </c>
      <c r="C91" s="11" t="s">
        <v>1393</v>
      </c>
      <c r="D91" s="34">
        <v>0.79467273874768074</v>
      </c>
      <c r="E91" s="34">
        <v>0.53311947451834008</v>
      </c>
      <c r="F91" s="34">
        <v>0.1199031085991118</v>
      </c>
    </row>
    <row r="92" spans="1:6" ht="16" x14ac:dyDescent="0.45">
      <c r="A92" s="11" t="s">
        <v>1024</v>
      </c>
      <c r="B92" s="11" t="s">
        <v>1026</v>
      </c>
      <c r="C92" s="11" t="s">
        <v>1027</v>
      </c>
      <c r="D92" s="34">
        <v>0.84138739157889086</v>
      </c>
      <c r="E92" s="34">
        <v>0.85867535173602372</v>
      </c>
      <c r="F92" s="34">
        <v>0.11788453774727491</v>
      </c>
    </row>
    <row r="93" spans="1:6" ht="16" x14ac:dyDescent="0.45">
      <c r="A93" s="11" t="s">
        <v>1272</v>
      </c>
      <c r="B93" s="11" t="s">
        <v>1274</v>
      </c>
      <c r="C93" s="11" t="s">
        <v>1275</v>
      </c>
      <c r="D93" s="34">
        <v>0.38014177500885393</v>
      </c>
      <c r="E93" s="34">
        <v>0.30073539798428678</v>
      </c>
      <c r="F93" s="34">
        <v>0.11788453774727491</v>
      </c>
    </row>
    <row r="94" spans="1:6" ht="16" x14ac:dyDescent="0.45">
      <c r="A94" s="11" t="s">
        <v>990</v>
      </c>
      <c r="B94" s="11" t="s">
        <v>992</v>
      </c>
      <c r="C94" s="11" t="s">
        <v>993</v>
      </c>
      <c r="D94" s="34">
        <v>0.79505543551389302</v>
      </c>
      <c r="E94" s="34">
        <v>0.59585938972659247</v>
      </c>
      <c r="F94" s="34">
        <v>0.1166733952361728</v>
      </c>
    </row>
    <row r="95" spans="1:6" ht="16" x14ac:dyDescent="0.45">
      <c r="A95" s="11" t="s">
        <v>336</v>
      </c>
      <c r="B95" s="11" t="s">
        <v>338</v>
      </c>
      <c r="C95" s="11" t="s">
        <v>339</v>
      </c>
      <c r="D95" s="34">
        <v>0.61792362973250192</v>
      </c>
      <c r="E95" s="34">
        <v>0.76775074246602015</v>
      </c>
      <c r="F95" s="34">
        <v>0.115865966895438</v>
      </c>
    </row>
    <row r="96" spans="1:6" ht="16" x14ac:dyDescent="0.45">
      <c r="A96" s="11" t="s">
        <v>1134</v>
      </c>
      <c r="B96" s="11" t="s">
        <v>1136</v>
      </c>
      <c r="C96" s="11" t="s">
        <v>1137</v>
      </c>
      <c r="D96" s="34">
        <v>0.84831101491601169</v>
      </c>
      <c r="E96" s="34">
        <v>0.72194380652196455</v>
      </c>
      <c r="F96" s="34">
        <v>0.11182882519176419</v>
      </c>
    </row>
    <row r="97" spans="1:6" ht="16" x14ac:dyDescent="0.45">
      <c r="A97" s="11" t="s">
        <v>38</v>
      </c>
      <c r="B97" s="11" t="s">
        <v>514</v>
      </c>
      <c r="C97" s="11" t="s">
        <v>515</v>
      </c>
      <c r="D97" s="34">
        <v>0.17411757772107972</v>
      </c>
      <c r="E97" s="34">
        <v>4.813480661533396E-2</v>
      </c>
      <c r="F97" s="34">
        <v>0.11142511102139679</v>
      </c>
    </row>
    <row r="98" spans="1:6" ht="16" x14ac:dyDescent="0.45">
      <c r="A98" s="11" t="s">
        <v>215</v>
      </c>
      <c r="B98" s="11" t="s">
        <v>1056</v>
      </c>
      <c r="C98" s="11" t="s">
        <v>1057</v>
      </c>
      <c r="D98" s="34">
        <v>0.146057754112354</v>
      </c>
      <c r="E98" s="34">
        <v>7.2805185276391682E-2</v>
      </c>
      <c r="F98" s="34">
        <v>0.1085991118288252</v>
      </c>
    </row>
    <row r="99" spans="1:6" ht="16" x14ac:dyDescent="0.45">
      <c r="A99" s="11" t="s">
        <v>1243</v>
      </c>
      <c r="B99" s="11" t="s">
        <v>1245</v>
      </c>
      <c r="C99" s="11" t="s">
        <v>1246</v>
      </c>
      <c r="D99" s="34">
        <v>0.65134359475213277</v>
      </c>
      <c r="E99" s="34">
        <v>0.58753558824565344</v>
      </c>
      <c r="F99" s="34">
        <v>0.1081953976584578</v>
      </c>
    </row>
    <row r="100" spans="1:6" ht="16" x14ac:dyDescent="0.45">
      <c r="A100" s="11" t="s">
        <v>1072</v>
      </c>
      <c r="B100" s="11" t="s">
        <v>1074</v>
      </c>
      <c r="C100" s="11" t="s">
        <v>1075</v>
      </c>
      <c r="D100" s="34">
        <v>0.80411555895584985</v>
      </c>
      <c r="E100" s="34">
        <v>0.6090759980019822</v>
      </c>
      <c r="F100" s="34">
        <v>0.1077916834880904</v>
      </c>
    </row>
    <row r="101" spans="1:6" ht="16" x14ac:dyDescent="0.45">
      <c r="A101" s="11" t="s">
        <v>577</v>
      </c>
      <c r="B101" s="11" t="s">
        <v>579</v>
      </c>
      <c r="C101" s="11" t="s">
        <v>580</v>
      </c>
      <c r="D101" s="34">
        <v>0.26329930495723158</v>
      </c>
      <c r="E101" s="34">
        <v>0.15012262732331622</v>
      </c>
      <c r="F101" s="34">
        <v>0.1065805409769883</v>
      </c>
    </row>
    <row r="102" spans="1:6" ht="16" x14ac:dyDescent="0.45">
      <c r="A102" s="11" t="s">
        <v>957</v>
      </c>
      <c r="B102" s="11" t="s">
        <v>958</v>
      </c>
      <c r="C102" s="11" t="s">
        <v>959</v>
      </c>
      <c r="D102" s="34">
        <v>0.59584232409259341</v>
      </c>
      <c r="E102" s="34">
        <v>0.53297795030253581</v>
      </c>
      <c r="F102" s="34">
        <v>0.10375454178441661</v>
      </c>
    </row>
    <row r="103" spans="1:6" ht="16" x14ac:dyDescent="0.45">
      <c r="A103" s="11" t="s">
        <v>184</v>
      </c>
      <c r="B103" s="11" t="s">
        <v>186</v>
      </c>
      <c r="C103" s="11" t="s">
        <v>187</v>
      </c>
      <c r="D103" s="34">
        <v>0.73697931040765008</v>
      </c>
      <c r="E103" s="34">
        <v>0.52368901963030701</v>
      </c>
      <c r="F103" s="34">
        <v>0.1021396851029471</v>
      </c>
    </row>
    <row r="104" spans="1:6" ht="16" x14ac:dyDescent="0.45">
      <c r="A104" s="11" t="s">
        <v>946</v>
      </c>
      <c r="B104" s="11" t="s">
        <v>948</v>
      </c>
      <c r="C104" s="11" t="s">
        <v>949</v>
      </c>
      <c r="D104" s="34">
        <v>0.74560326514943842</v>
      </c>
      <c r="E104" s="34">
        <v>0.62664297209069542</v>
      </c>
      <c r="F104" s="34">
        <v>0.1021396851029471</v>
      </c>
    </row>
    <row r="105" spans="1:6" ht="16" x14ac:dyDescent="0.45">
      <c r="A105" s="11" t="s">
        <v>661</v>
      </c>
      <c r="B105" s="11" t="s">
        <v>665</v>
      </c>
      <c r="C105" s="11" t="s">
        <v>666</v>
      </c>
      <c r="D105" s="34">
        <v>0.4719887043104688</v>
      </c>
      <c r="E105" s="34">
        <v>0.48303295891546494</v>
      </c>
      <c r="F105" s="34">
        <v>0.1013322567622123</v>
      </c>
    </row>
    <row r="106" spans="1:6" ht="16" x14ac:dyDescent="0.45">
      <c r="A106" s="11" t="s">
        <v>477</v>
      </c>
      <c r="B106" s="11" t="s">
        <v>479</v>
      </c>
      <c r="C106" s="11" t="s">
        <v>480</v>
      </c>
      <c r="D106" s="34">
        <v>0.34858500079654298</v>
      </c>
      <c r="E106" s="34">
        <v>0.25881521767210613</v>
      </c>
      <c r="F106" s="34">
        <v>0.1009285425918449</v>
      </c>
    </row>
    <row r="107" spans="1:6" ht="16" x14ac:dyDescent="0.45">
      <c r="A107" s="11" t="s">
        <v>243</v>
      </c>
      <c r="B107" s="11" t="s">
        <v>245</v>
      </c>
      <c r="C107" s="11" t="s">
        <v>246</v>
      </c>
      <c r="D107" s="34">
        <v>0.401081954730794</v>
      </c>
      <c r="E107" s="34">
        <v>0.29597318677714529</v>
      </c>
      <c r="F107" s="34">
        <v>0.1005248284214775</v>
      </c>
    </row>
    <row r="108" spans="1:6" ht="16" x14ac:dyDescent="0.45">
      <c r="A108" s="11" t="s">
        <v>1122</v>
      </c>
      <c r="B108" s="11" t="s">
        <v>1124</v>
      </c>
      <c r="C108" s="11" t="s">
        <v>1125</v>
      </c>
      <c r="D108" s="34">
        <v>0.3881136019443191</v>
      </c>
      <c r="E108" s="34">
        <v>0.34453063337854289</v>
      </c>
      <c r="F108" s="34">
        <v>0.1001211142511102</v>
      </c>
    </row>
    <row r="109" spans="1:6" ht="16" x14ac:dyDescent="0.45">
      <c r="A109" s="11" t="s">
        <v>835</v>
      </c>
      <c r="B109" s="11" t="s">
        <v>837</v>
      </c>
      <c r="C109" s="11" t="s">
        <v>838</v>
      </c>
      <c r="D109" s="34">
        <v>0.53863699126210574</v>
      </c>
      <c r="E109" s="34">
        <v>0.39519808847189897</v>
      </c>
      <c r="F109" s="34">
        <v>9.9717400080742799E-2</v>
      </c>
    </row>
    <row r="110" spans="1:6" ht="16" x14ac:dyDescent="0.45">
      <c r="A110" s="11" t="s">
        <v>1091</v>
      </c>
      <c r="B110" s="11" t="s">
        <v>1093</v>
      </c>
      <c r="C110" s="11" t="s">
        <v>1094</v>
      </c>
      <c r="D110" s="34">
        <v>0.79794346111007675</v>
      </c>
      <c r="E110" s="34">
        <v>0.58743332356142286</v>
      </c>
      <c r="F110" s="34">
        <v>9.9313685910375399E-2</v>
      </c>
    </row>
    <row r="111" spans="1:6" ht="16" x14ac:dyDescent="0.45">
      <c r="A111" s="11" t="s">
        <v>82</v>
      </c>
      <c r="B111" s="11" t="s">
        <v>86</v>
      </c>
      <c r="C111" s="11" t="s">
        <v>87</v>
      </c>
      <c r="D111" s="34">
        <v>0.8358615907018816</v>
      </c>
      <c r="E111" s="34">
        <v>0.72194380652196455</v>
      </c>
      <c r="F111" s="34">
        <v>9.8909971740007999E-2</v>
      </c>
    </row>
    <row r="112" spans="1:6" ht="16" x14ac:dyDescent="0.45">
      <c r="A112" s="11" t="s">
        <v>214</v>
      </c>
      <c r="B112" s="11" t="s">
        <v>216</v>
      </c>
      <c r="C112" s="11" t="s">
        <v>217</v>
      </c>
      <c r="D112" s="34">
        <v>0.8358615907018816</v>
      </c>
      <c r="E112" s="34">
        <v>0.72194380652196455</v>
      </c>
      <c r="F112" s="34">
        <v>9.8909971740007999E-2</v>
      </c>
    </row>
    <row r="113" spans="1:6" ht="16" x14ac:dyDescent="0.45">
      <c r="A113" s="11" t="s">
        <v>465</v>
      </c>
      <c r="B113" s="11" t="s">
        <v>467</v>
      </c>
      <c r="C113" s="11" t="s">
        <v>468</v>
      </c>
      <c r="D113" s="34">
        <v>0.90284687467623215</v>
      </c>
      <c r="E113" s="34">
        <v>0.669054607006347</v>
      </c>
      <c r="F113" s="34">
        <v>9.8909971740007999E-2</v>
      </c>
    </row>
    <row r="114" spans="1:6" ht="16" x14ac:dyDescent="0.45">
      <c r="A114" s="11" t="s">
        <v>524</v>
      </c>
      <c r="B114" s="11" t="s">
        <v>526</v>
      </c>
      <c r="C114" s="11" t="s">
        <v>527</v>
      </c>
      <c r="D114" s="34">
        <v>0.8358615907018816</v>
      </c>
      <c r="E114" s="34">
        <v>0.72194380652196455</v>
      </c>
      <c r="F114" s="34">
        <v>9.8909971740007999E-2</v>
      </c>
    </row>
    <row r="115" spans="1:6" ht="16" x14ac:dyDescent="0.45">
      <c r="A115" s="11" t="s">
        <v>594</v>
      </c>
      <c r="B115" s="11" t="s">
        <v>595</v>
      </c>
      <c r="C115" s="11" t="s">
        <v>596</v>
      </c>
      <c r="D115" s="34">
        <v>0.8358615907018816</v>
      </c>
      <c r="E115" s="34">
        <v>0.72194380652196455</v>
      </c>
      <c r="F115" s="34">
        <v>9.8909971740007999E-2</v>
      </c>
    </row>
    <row r="116" spans="1:6" ht="16" x14ac:dyDescent="0.45">
      <c r="A116" s="11" t="s">
        <v>642</v>
      </c>
      <c r="B116" s="11" t="s">
        <v>644</v>
      </c>
      <c r="C116" s="11" t="s">
        <v>645</v>
      </c>
      <c r="D116" s="34">
        <v>0.8358615907018816</v>
      </c>
      <c r="E116" s="34">
        <v>0.72194380652196455</v>
      </c>
      <c r="F116" s="34">
        <v>9.8909971740007999E-2</v>
      </c>
    </row>
    <row r="117" spans="1:6" ht="16" x14ac:dyDescent="0.45">
      <c r="A117" s="11" t="s">
        <v>648</v>
      </c>
      <c r="B117" s="11" t="s">
        <v>651</v>
      </c>
      <c r="C117" s="11" t="s">
        <v>652</v>
      </c>
      <c r="D117" s="34">
        <v>0.8358615907018816</v>
      </c>
      <c r="E117" s="34">
        <v>0.72194380652196455</v>
      </c>
      <c r="F117" s="34">
        <v>9.8909971740007999E-2</v>
      </c>
    </row>
    <row r="118" spans="1:6" ht="16" x14ac:dyDescent="0.45">
      <c r="A118" s="11" t="s">
        <v>1561</v>
      </c>
      <c r="B118" s="11" t="s">
        <v>1606</v>
      </c>
      <c r="C118" s="11" t="s">
        <v>1563</v>
      </c>
      <c r="D118" s="34">
        <v>0.78746065851328817</v>
      </c>
      <c r="E118" s="34">
        <v>0.58513081405257417</v>
      </c>
      <c r="F118" s="34">
        <v>9.8909971740007999E-2</v>
      </c>
    </row>
    <row r="119" spans="1:6" ht="16" x14ac:dyDescent="0.45">
      <c r="A119" s="11" t="s">
        <v>902</v>
      </c>
      <c r="B119" s="11" t="s">
        <v>903</v>
      </c>
      <c r="C119" s="11" t="s">
        <v>904</v>
      </c>
      <c r="D119" s="34">
        <v>0.8358615907018816</v>
      </c>
      <c r="E119" s="34">
        <v>0.72194380652196455</v>
      </c>
      <c r="F119" s="34">
        <v>9.8909971740007999E-2</v>
      </c>
    </row>
    <row r="120" spans="1:6" ht="16" x14ac:dyDescent="0.45">
      <c r="A120" s="11" t="s">
        <v>919</v>
      </c>
      <c r="B120" s="11" t="s">
        <v>921</v>
      </c>
      <c r="C120" s="11" t="s">
        <v>922</v>
      </c>
      <c r="D120" s="34">
        <v>0.8358615907018816</v>
      </c>
      <c r="E120" s="34">
        <v>0.72194380652196455</v>
      </c>
      <c r="F120" s="34">
        <v>9.8909971740007999E-2</v>
      </c>
    </row>
    <row r="121" spans="1:6" ht="16" x14ac:dyDescent="0.45">
      <c r="A121" s="11" t="s">
        <v>1146</v>
      </c>
      <c r="B121" s="11" t="s">
        <v>1147</v>
      </c>
      <c r="C121" s="11" t="s">
        <v>1148</v>
      </c>
      <c r="D121" s="34">
        <v>0.8358615907018816</v>
      </c>
      <c r="E121" s="34">
        <v>0.72194380652196455</v>
      </c>
      <c r="F121" s="34">
        <v>9.8909971740007999E-2</v>
      </c>
    </row>
    <row r="122" spans="1:6" ht="16" x14ac:dyDescent="0.45">
      <c r="A122" s="11" t="s">
        <v>1193</v>
      </c>
      <c r="B122" s="11" t="s">
        <v>1195</v>
      </c>
      <c r="C122" s="11" t="s">
        <v>1196</v>
      </c>
      <c r="D122" s="34">
        <v>0.8358615907018816</v>
      </c>
      <c r="E122" s="34">
        <v>0.72194380652196455</v>
      </c>
      <c r="F122" s="34">
        <v>9.8909971740007999E-2</v>
      </c>
    </row>
    <row r="123" spans="1:6" ht="16" x14ac:dyDescent="0.45">
      <c r="A123" s="11" t="s">
        <v>1302</v>
      </c>
      <c r="B123" s="11" t="s">
        <v>1303</v>
      </c>
      <c r="C123" s="11" t="s">
        <v>1304</v>
      </c>
      <c r="D123" s="34">
        <v>0.8358615907018816</v>
      </c>
      <c r="E123" s="34">
        <v>0.72194380652196455</v>
      </c>
      <c r="F123" s="34">
        <v>9.8909971740007999E-2</v>
      </c>
    </row>
    <row r="124" spans="1:6" ht="16" x14ac:dyDescent="0.45">
      <c r="A124" s="11" t="s">
        <v>1338</v>
      </c>
      <c r="B124" s="11" t="s">
        <v>1341</v>
      </c>
      <c r="C124" s="11" t="s">
        <v>1342</v>
      </c>
      <c r="D124" s="34">
        <v>0.8358615907018816</v>
      </c>
      <c r="E124" s="34">
        <v>0.72194380652196455</v>
      </c>
      <c r="F124" s="34">
        <v>9.8909971740007999E-2</v>
      </c>
    </row>
    <row r="125" spans="1:6" ht="16" x14ac:dyDescent="0.45">
      <c r="A125" s="11" t="s">
        <v>501</v>
      </c>
      <c r="B125" s="11" t="s">
        <v>503</v>
      </c>
      <c r="C125" s="11" t="s">
        <v>504</v>
      </c>
      <c r="D125" s="34">
        <v>0.74062349546378636</v>
      </c>
      <c r="E125" s="34">
        <v>0.72194380652196455</v>
      </c>
      <c r="F125" s="34">
        <v>9.8909971740007999E-2</v>
      </c>
    </row>
    <row r="126" spans="1:6" ht="16" x14ac:dyDescent="0.45">
      <c r="A126" s="11" t="s">
        <v>1472</v>
      </c>
      <c r="B126" s="11" t="s">
        <v>1474</v>
      </c>
      <c r="C126" s="11" t="s">
        <v>1475</v>
      </c>
      <c r="D126" s="34">
        <v>0.8358615907018816</v>
      </c>
      <c r="E126" s="34">
        <v>0.72194380652196455</v>
      </c>
      <c r="F126" s="34">
        <v>9.8909971740007999E-2</v>
      </c>
    </row>
    <row r="127" spans="1:6" ht="16" x14ac:dyDescent="0.45">
      <c r="A127" s="11" t="s">
        <v>1523</v>
      </c>
      <c r="B127" s="11" t="s">
        <v>1526</v>
      </c>
      <c r="C127" s="11" t="s">
        <v>1527</v>
      </c>
      <c r="D127" s="34">
        <v>0.80162567411302388</v>
      </c>
      <c r="E127" s="34">
        <v>0.72194380652196455</v>
      </c>
      <c r="F127" s="34">
        <v>9.8909971740007999E-2</v>
      </c>
    </row>
    <row r="128" spans="1:6" ht="16" x14ac:dyDescent="0.45">
      <c r="A128" s="11" t="s">
        <v>1536</v>
      </c>
      <c r="B128" s="11" t="s">
        <v>1539</v>
      </c>
      <c r="C128" s="11" t="s">
        <v>1540</v>
      </c>
      <c r="D128" s="34">
        <v>0.8358615907018816</v>
      </c>
      <c r="E128" s="34">
        <v>0.72194380652196455</v>
      </c>
      <c r="F128" s="34">
        <v>9.8909971740007999E-2</v>
      </c>
    </row>
    <row r="129" spans="1:6" ht="16" x14ac:dyDescent="0.45">
      <c r="A129" s="11" t="s">
        <v>35</v>
      </c>
      <c r="B129" s="11" t="s">
        <v>39</v>
      </c>
      <c r="C129" s="11" t="s">
        <v>40</v>
      </c>
      <c r="D129" s="34">
        <v>0.51840127324156415</v>
      </c>
      <c r="E129" s="34">
        <v>0.28716119782631266</v>
      </c>
      <c r="F129" s="34">
        <v>9.8909971740007999E-2</v>
      </c>
    </row>
    <row r="130" spans="1:6" ht="16" x14ac:dyDescent="0.45">
      <c r="A130" s="11" t="s">
        <v>395</v>
      </c>
      <c r="B130" s="11" t="s">
        <v>397</v>
      </c>
      <c r="C130" s="11" t="s">
        <v>398</v>
      </c>
      <c r="D130" s="34">
        <v>0.79671305334222231</v>
      </c>
      <c r="E130" s="34">
        <v>0.66909279608045291</v>
      </c>
      <c r="F130" s="34">
        <v>9.8506257569640598E-2</v>
      </c>
    </row>
    <row r="131" spans="1:6" ht="16" x14ac:dyDescent="0.45">
      <c r="A131" s="11" t="s">
        <v>895</v>
      </c>
      <c r="B131" s="11" t="s">
        <v>898</v>
      </c>
      <c r="C131" s="11" t="s">
        <v>899</v>
      </c>
      <c r="D131" s="34">
        <v>0.7256841864068303</v>
      </c>
      <c r="E131" s="34">
        <v>0.60731930059311101</v>
      </c>
      <c r="F131" s="34">
        <v>9.8506257569640598E-2</v>
      </c>
    </row>
    <row r="132" spans="1:6" ht="16" x14ac:dyDescent="0.45">
      <c r="A132" s="11" t="s">
        <v>190</v>
      </c>
      <c r="B132" s="11" t="s">
        <v>193</v>
      </c>
      <c r="C132" s="11" t="s">
        <v>194</v>
      </c>
      <c r="D132" s="34">
        <v>0.8629040654220379</v>
      </c>
      <c r="E132" s="34">
        <v>0.56372689420615552</v>
      </c>
      <c r="F132" s="34">
        <v>9.6891400888171095E-2</v>
      </c>
    </row>
    <row r="133" spans="1:6" ht="16" x14ac:dyDescent="0.45">
      <c r="A133" s="11" t="s">
        <v>1109</v>
      </c>
      <c r="B133" s="11" t="s">
        <v>1112</v>
      </c>
      <c r="C133" s="11" t="s">
        <v>1113</v>
      </c>
      <c r="D133" s="34">
        <v>0.73094162906657811</v>
      </c>
      <c r="E133" s="34">
        <v>0.71750020847316209</v>
      </c>
      <c r="F133" s="34">
        <v>9.6891400888171095E-2</v>
      </c>
    </row>
    <row r="134" spans="1:6" ht="16" x14ac:dyDescent="0.45">
      <c r="A134" s="11" t="s">
        <v>611</v>
      </c>
      <c r="B134" s="11" t="s">
        <v>614</v>
      </c>
      <c r="C134" s="11" t="s">
        <v>615</v>
      </c>
      <c r="D134" s="34">
        <v>0.75058303483509048</v>
      </c>
      <c r="E134" s="34">
        <v>0.72194380652196455</v>
      </c>
      <c r="F134" s="34">
        <v>9.6487686717803806E-2</v>
      </c>
    </row>
    <row r="135" spans="1:6" ht="16" x14ac:dyDescent="0.45">
      <c r="A135" s="11" t="s">
        <v>1085</v>
      </c>
      <c r="B135" s="11" t="s">
        <v>1087</v>
      </c>
      <c r="C135" s="11" t="s">
        <v>1088</v>
      </c>
      <c r="D135" s="34">
        <v>0.80885008464037833</v>
      </c>
      <c r="E135" s="34">
        <v>0.53218047257855972</v>
      </c>
      <c r="F135" s="34">
        <v>9.4469115865966902E-2</v>
      </c>
    </row>
    <row r="136" spans="1:6" ht="16" x14ac:dyDescent="0.45">
      <c r="A136" s="11" t="s">
        <v>1496</v>
      </c>
      <c r="B136" s="11" t="s">
        <v>1498</v>
      </c>
      <c r="C136" s="11" t="s">
        <v>1499</v>
      </c>
      <c r="D136" s="34">
        <v>0.75014572786569023</v>
      </c>
      <c r="E136" s="34">
        <v>0.62664297209069542</v>
      </c>
      <c r="F136" s="34">
        <v>9.4469115865966902E-2</v>
      </c>
    </row>
    <row r="137" spans="1:6" ht="16" x14ac:dyDescent="0.45">
      <c r="A137" s="11" t="s">
        <v>373</v>
      </c>
      <c r="B137" s="11" t="s">
        <v>375</v>
      </c>
      <c r="C137" s="11" t="s">
        <v>376</v>
      </c>
      <c r="D137" s="34">
        <v>0.58148807461147223</v>
      </c>
      <c r="E137" s="34">
        <v>0.50604342097725818</v>
      </c>
      <c r="F137" s="34">
        <v>9.4065401695599501E-2</v>
      </c>
    </row>
    <row r="138" spans="1:6" ht="16" x14ac:dyDescent="0.45">
      <c r="A138" s="11" t="s">
        <v>542</v>
      </c>
      <c r="B138" s="11" t="s">
        <v>544</v>
      </c>
      <c r="C138" s="11" t="s">
        <v>545</v>
      </c>
      <c r="D138" s="34">
        <v>0.87810432434493235</v>
      </c>
      <c r="E138" s="34">
        <v>0.65829427377297911</v>
      </c>
      <c r="F138" s="34">
        <v>9.3661687525232101E-2</v>
      </c>
    </row>
    <row r="139" spans="1:6" ht="16" x14ac:dyDescent="0.45">
      <c r="A139" s="11" t="s">
        <v>342</v>
      </c>
      <c r="B139" s="11" t="s">
        <v>345</v>
      </c>
      <c r="C139" s="11" t="s">
        <v>346</v>
      </c>
      <c r="D139" s="34">
        <v>0.90573300553182634</v>
      </c>
      <c r="E139" s="34">
        <v>0.69691086844554828</v>
      </c>
      <c r="F139" s="34">
        <v>9.3257973354864701E-2</v>
      </c>
    </row>
    <row r="140" spans="1:6" ht="16" x14ac:dyDescent="0.45">
      <c r="A140" s="11" t="s">
        <v>273</v>
      </c>
      <c r="B140" s="11" t="s">
        <v>275</v>
      </c>
      <c r="C140" s="11" t="s">
        <v>276</v>
      </c>
      <c r="D140" s="34">
        <v>0.85072808653894183</v>
      </c>
      <c r="E140" s="34">
        <v>0.64926232396886641</v>
      </c>
      <c r="F140" s="34">
        <v>9.1643116673395197E-2</v>
      </c>
    </row>
    <row r="141" spans="1:6" ht="16" x14ac:dyDescent="0.45">
      <c r="A141" s="11" t="s">
        <v>1319</v>
      </c>
      <c r="B141" s="11" t="s">
        <v>1321</v>
      </c>
      <c r="C141" s="11" t="s">
        <v>1322</v>
      </c>
      <c r="D141" s="34">
        <v>0.81033496667841942</v>
      </c>
      <c r="E141" s="34">
        <v>0.58121299731440912</v>
      </c>
      <c r="F141" s="34">
        <v>9.0431974162293094E-2</v>
      </c>
    </row>
    <row r="142" spans="1:6" ht="16" x14ac:dyDescent="0.45">
      <c r="A142" s="11" t="s">
        <v>208</v>
      </c>
      <c r="B142" s="11" t="s">
        <v>210</v>
      </c>
      <c r="C142" s="11" t="s">
        <v>211</v>
      </c>
      <c r="D142" s="34">
        <v>0.58876065817456746</v>
      </c>
      <c r="E142" s="34">
        <v>0.52673740631040733</v>
      </c>
      <c r="F142" s="34">
        <v>9.0028259991925694E-2</v>
      </c>
    </row>
    <row r="143" spans="1:6" ht="16" x14ac:dyDescent="0.45">
      <c r="A143" s="11" t="s">
        <v>1444</v>
      </c>
      <c r="B143" s="11" t="s">
        <v>1445</v>
      </c>
      <c r="C143" s="11" t="s">
        <v>1446</v>
      </c>
      <c r="D143" s="34">
        <v>0.8358615907018816</v>
      </c>
      <c r="E143" s="34">
        <v>0.60731930059311101</v>
      </c>
      <c r="F143" s="34">
        <v>9.0028259991925694E-2</v>
      </c>
    </row>
    <row r="144" spans="1:6" ht="16" x14ac:dyDescent="0.45">
      <c r="A144" s="11" t="s">
        <v>931</v>
      </c>
      <c r="B144" s="11" t="s">
        <v>934</v>
      </c>
      <c r="C144" s="11" t="s">
        <v>935</v>
      </c>
      <c r="D144" s="34">
        <v>0.8358615907018816</v>
      </c>
      <c r="E144" s="34">
        <v>0.6090759980019822</v>
      </c>
      <c r="F144" s="34">
        <v>8.7202260799354003E-2</v>
      </c>
    </row>
    <row r="145" spans="1:6" ht="16" x14ac:dyDescent="0.45">
      <c r="A145" s="11" t="s">
        <v>1140</v>
      </c>
      <c r="B145" s="11" t="s">
        <v>1142</v>
      </c>
      <c r="C145" s="11" t="s">
        <v>1143</v>
      </c>
      <c r="D145" s="34">
        <v>0.70638132234794626</v>
      </c>
      <c r="E145" s="34">
        <v>0.60345251694078539</v>
      </c>
      <c r="F145" s="34">
        <v>8.6798546628986603E-2</v>
      </c>
    </row>
    <row r="146" spans="1:6" ht="16" x14ac:dyDescent="0.45">
      <c r="A146" s="11" t="s">
        <v>408</v>
      </c>
      <c r="B146" s="11" t="s">
        <v>412</v>
      </c>
      <c r="C146" s="11" t="s">
        <v>413</v>
      </c>
      <c r="D146" s="34">
        <v>0.47736060082842557</v>
      </c>
      <c r="E146" s="34">
        <v>0.30411488064095465</v>
      </c>
      <c r="F146" s="34">
        <v>8.63948324586193E-2</v>
      </c>
    </row>
    <row r="147" spans="1:6" ht="16" x14ac:dyDescent="0.45">
      <c r="A147" s="11" t="s">
        <v>132</v>
      </c>
      <c r="B147" s="11" t="s">
        <v>135</v>
      </c>
      <c r="C147" s="11" t="s">
        <v>136</v>
      </c>
      <c r="D147" s="34">
        <v>0.65702589004221412</v>
      </c>
      <c r="E147" s="34">
        <v>0.61258939281972502</v>
      </c>
      <c r="F147" s="34">
        <v>8.63948324586193E-2</v>
      </c>
    </row>
    <row r="148" spans="1:6" ht="16" x14ac:dyDescent="0.45">
      <c r="A148" s="11" t="s">
        <v>710</v>
      </c>
      <c r="B148" s="11" t="s">
        <v>712</v>
      </c>
      <c r="C148" s="11" t="s">
        <v>713</v>
      </c>
      <c r="D148" s="34">
        <v>0.73315384093530833</v>
      </c>
      <c r="E148" s="34">
        <v>0.72194380652196455</v>
      </c>
      <c r="F148" s="34">
        <v>8.5183689947517099E-2</v>
      </c>
    </row>
    <row r="149" spans="1:6" ht="16" x14ac:dyDescent="0.45">
      <c r="A149" s="11" t="s">
        <v>311</v>
      </c>
      <c r="B149" s="11" t="s">
        <v>313</v>
      </c>
      <c r="C149" s="11" t="s">
        <v>314</v>
      </c>
      <c r="D149" s="34">
        <v>0.56371576374835475</v>
      </c>
      <c r="E149" s="34">
        <v>0.63394226693833255</v>
      </c>
      <c r="F149" s="34">
        <v>8.4779975777149699E-2</v>
      </c>
    </row>
    <row r="150" spans="1:6" ht="16" x14ac:dyDescent="0.45">
      <c r="A150" s="11" t="s">
        <v>872</v>
      </c>
      <c r="B150" s="11" t="s">
        <v>873</v>
      </c>
      <c r="C150" s="11" t="s">
        <v>874</v>
      </c>
      <c r="D150" s="34">
        <v>0.5040303882754481</v>
      </c>
      <c r="E150" s="34">
        <v>0.36887448180367027</v>
      </c>
      <c r="F150" s="34">
        <v>8.4779975777149699E-2</v>
      </c>
    </row>
    <row r="151" spans="1:6" ht="16" x14ac:dyDescent="0.45">
      <c r="A151" s="11" t="s">
        <v>860</v>
      </c>
      <c r="B151" s="11" t="s">
        <v>862</v>
      </c>
      <c r="C151" s="11" t="s">
        <v>863</v>
      </c>
      <c r="D151" s="34">
        <v>0.84716176898962525</v>
      </c>
      <c r="E151" s="34">
        <v>0.57313937776519763</v>
      </c>
      <c r="F151" s="34">
        <v>8.4376261606782396E-2</v>
      </c>
    </row>
    <row r="152" spans="1:6" ht="16" x14ac:dyDescent="0.45">
      <c r="A152" s="11" t="s">
        <v>866</v>
      </c>
      <c r="B152" s="11" t="s">
        <v>868</v>
      </c>
      <c r="C152" s="11" t="s">
        <v>869</v>
      </c>
      <c r="D152" s="34">
        <v>0.84392229283919851</v>
      </c>
      <c r="E152" s="34">
        <v>0.56002030760175958</v>
      </c>
      <c r="F152" s="34">
        <v>8.4376261606782396E-2</v>
      </c>
    </row>
    <row r="153" spans="1:6" ht="16" x14ac:dyDescent="0.45">
      <c r="A153" s="11" t="s">
        <v>235</v>
      </c>
      <c r="B153" s="11" t="s">
        <v>239</v>
      </c>
      <c r="C153" s="11" t="s">
        <v>240</v>
      </c>
      <c r="D153" s="34">
        <v>0.72797241205264418</v>
      </c>
      <c r="E153" s="34">
        <v>0.72326132957861811</v>
      </c>
      <c r="F153" s="34">
        <v>8.3568833266047596E-2</v>
      </c>
    </row>
    <row r="154" spans="1:6" ht="16" x14ac:dyDescent="0.45">
      <c r="A154" s="11" t="s">
        <v>1396</v>
      </c>
      <c r="B154" s="11" t="s">
        <v>1398</v>
      </c>
      <c r="C154" s="11" t="s">
        <v>1399</v>
      </c>
      <c r="D154" s="34">
        <v>0.85998129579397375</v>
      </c>
      <c r="E154" s="34">
        <v>0.76053264527416387</v>
      </c>
      <c r="F154" s="34">
        <v>8.3568833266047596E-2</v>
      </c>
    </row>
    <row r="155" spans="1:6" ht="16" x14ac:dyDescent="0.45">
      <c r="A155" s="11" t="s">
        <v>728</v>
      </c>
      <c r="B155" s="11" t="s">
        <v>729</v>
      </c>
      <c r="C155" s="11" t="s">
        <v>730</v>
      </c>
      <c r="D155" s="34">
        <v>0.64700800384529067</v>
      </c>
      <c r="E155" s="34">
        <v>0.54048996582077846</v>
      </c>
      <c r="F155" s="34">
        <v>8.2357690754945395E-2</v>
      </c>
    </row>
    <row r="156" spans="1:6" ht="16" x14ac:dyDescent="0.45">
      <c r="A156" s="11" t="s">
        <v>738</v>
      </c>
      <c r="B156" s="11" t="s">
        <v>740</v>
      </c>
      <c r="C156" s="11" t="s">
        <v>741</v>
      </c>
      <c r="D156" s="34">
        <v>0.72319430156400433</v>
      </c>
      <c r="E156" s="34">
        <v>0.72194380652196455</v>
      </c>
      <c r="F156" s="34">
        <v>8.1953976584578106E-2</v>
      </c>
    </row>
    <row r="157" spans="1:6" ht="16" x14ac:dyDescent="0.45">
      <c r="A157" s="11" t="s">
        <v>1438</v>
      </c>
      <c r="B157" s="11" t="s">
        <v>1440</v>
      </c>
      <c r="C157" s="11" t="s">
        <v>1441</v>
      </c>
      <c r="D157" s="34">
        <v>0.75556280452074254</v>
      </c>
      <c r="E157" s="34">
        <v>0.72194380652196455</v>
      </c>
      <c r="F157" s="34">
        <v>8.1953976584578106E-2</v>
      </c>
    </row>
    <row r="158" spans="1:6" ht="16" x14ac:dyDescent="0.45">
      <c r="A158" s="11" t="s">
        <v>90</v>
      </c>
      <c r="B158" s="11" t="s">
        <v>91</v>
      </c>
      <c r="C158" s="11" t="s">
        <v>92</v>
      </c>
      <c r="D158" s="34">
        <v>0.74240749079525237</v>
      </c>
      <c r="E158" s="34">
        <v>0.62488627468182423</v>
      </c>
      <c r="F158" s="34">
        <v>8.1146548243843306E-2</v>
      </c>
    </row>
    <row r="159" spans="1:6" ht="16" x14ac:dyDescent="0.45">
      <c r="A159" s="11" t="s">
        <v>1211</v>
      </c>
      <c r="B159" s="11" t="s">
        <v>1213</v>
      </c>
      <c r="C159" s="11" t="s">
        <v>1214</v>
      </c>
      <c r="D159" s="34">
        <v>0.77182721348432781</v>
      </c>
      <c r="E159" s="34">
        <v>0.62312957727295282</v>
      </c>
      <c r="F159" s="34">
        <v>7.9531691562373802E-2</v>
      </c>
    </row>
    <row r="160" spans="1:6" ht="16" x14ac:dyDescent="0.45">
      <c r="A160" s="11" t="s">
        <v>389</v>
      </c>
      <c r="B160" s="11" t="s">
        <v>391</v>
      </c>
      <c r="C160" s="11" t="s">
        <v>392</v>
      </c>
      <c r="D160" s="34">
        <v>0.39575118731357573</v>
      </c>
      <c r="E160" s="34">
        <v>0.28044371211278785</v>
      </c>
      <c r="F160" s="34">
        <v>7.8320549051271698E-2</v>
      </c>
    </row>
    <row r="161" spans="1:6" ht="16" x14ac:dyDescent="0.45">
      <c r="A161" s="11" t="s">
        <v>1181</v>
      </c>
      <c r="B161" s="11" t="s">
        <v>1183</v>
      </c>
      <c r="C161" s="11" t="s">
        <v>1184</v>
      </c>
      <c r="D161" s="34">
        <v>0.74790768936356855</v>
      </c>
      <c r="E161" s="34">
        <v>0.61434609022859621</v>
      </c>
      <c r="F161" s="34">
        <v>7.8320549051271698E-2</v>
      </c>
    </row>
    <row r="162" spans="1:6" ht="16" x14ac:dyDescent="0.45">
      <c r="A162" s="11" t="s">
        <v>925</v>
      </c>
      <c r="B162" s="11" t="s">
        <v>927</v>
      </c>
      <c r="C162" s="11" t="s">
        <v>928</v>
      </c>
      <c r="D162" s="34">
        <v>0.45233849352465016</v>
      </c>
      <c r="E162" s="34">
        <v>0.41839730223869182</v>
      </c>
      <c r="F162" s="34">
        <v>7.7916834880904298E-2</v>
      </c>
    </row>
    <row r="163" spans="1:6" ht="16" x14ac:dyDescent="0.45">
      <c r="A163" s="11" t="s">
        <v>113</v>
      </c>
      <c r="B163" s="11" t="s">
        <v>116</v>
      </c>
      <c r="C163" s="11" t="s">
        <v>117</v>
      </c>
      <c r="D163" s="34">
        <v>0.33308656211898813</v>
      </c>
      <c r="E163" s="34">
        <v>0.30655284110984976</v>
      </c>
      <c r="F163" s="34">
        <v>7.6705692369802098E-2</v>
      </c>
    </row>
    <row r="164" spans="1:6" ht="16" x14ac:dyDescent="0.45">
      <c r="A164" s="11" t="s">
        <v>913</v>
      </c>
      <c r="B164" s="11" t="s">
        <v>915</v>
      </c>
      <c r="C164" s="11" t="s">
        <v>916</v>
      </c>
      <c r="D164" s="34">
        <v>0.66020450651644602</v>
      </c>
      <c r="E164" s="34">
        <v>0.49577505287501933</v>
      </c>
      <c r="F164" s="34">
        <v>7.6705692369802098E-2</v>
      </c>
    </row>
    <row r="165" spans="1:6" ht="16" x14ac:dyDescent="0.45">
      <c r="A165" s="11" t="s">
        <v>1078</v>
      </c>
      <c r="B165" s="11" t="s">
        <v>1081</v>
      </c>
      <c r="C165" s="11" t="s">
        <v>1082</v>
      </c>
      <c r="D165" s="34">
        <v>0.86797251936453446</v>
      </c>
      <c r="E165" s="34">
        <v>0.81381081258058896</v>
      </c>
      <c r="F165" s="34">
        <v>7.6705692369802098E-2</v>
      </c>
    </row>
    <row r="166" spans="1:6" ht="16" x14ac:dyDescent="0.45">
      <c r="A166" s="11" t="s">
        <v>368</v>
      </c>
      <c r="B166" s="11" t="s">
        <v>1007</v>
      </c>
      <c r="C166" s="11" t="s">
        <v>1008</v>
      </c>
      <c r="D166" s="34">
        <v>0.31589406516210794</v>
      </c>
      <c r="E166" s="34">
        <v>0.23850811998804128</v>
      </c>
      <c r="F166" s="34">
        <v>7.6301978199434795E-2</v>
      </c>
    </row>
    <row r="167" spans="1:6" ht="16" x14ac:dyDescent="0.45">
      <c r="A167" s="11" t="s">
        <v>1097</v>
      </c>
      <c r="B167" s="11" t="s">
        <v>1099</v>
      </c>
      <c r="C167" s="11" t="s">
        <v>1100</v>
      </c>
      <c r="D167" s="34">
        <v>0.75975932916345645</v>
      </c>
      <c r="E167" s="34">
        <v>0.56731051158353885</v>
      </c>
      <c r="F167" s="34">
        <v>7.5898264029067394E-2</v>
      </c>
    </row>
    <row r="168" spans="1:6" ht="16" x14ac:dyDescent="0.45">
      <c r="A168" s="11" t="s">
        <v>1332</v>
      </c>
      <c r="B168" s="11" t="s">
        <v>1334</v>
      </c>
      <c r="C168" s="11" t="s">
        <v>1335</v>
      </c>
      <c r="D168" s="34">
        <v>0.814826786985273</v>
      </c>
      <c r="E168" s="34">
        <v>0.63015636690843813</v>
      </c>
      <c r="F168" s="34">
        <v>7.5898264029067394E-2</v>
      </c>
    </row>
    <row r="169" spans="1:6" ht="16" x14ac:dyDescent="0.45">
      <c r="A169" s="11" t="s">
        <v>1364</v>
      </c>
      <c r="B169" s="11" t="s">
        <v>1367</v>
      </c>
      <c r="C169" s="11" t="s">
        <v>1368</v>
      </c>
      <c r="D169" s="34">
        <v>0.60640811369915659</v>
      </c>
      <c r="E169" s="34">
        <v>0.49239644302470925</v>
      </c>
      <c r="F169" s="34">
        <v>7.5494549858699994E-2</v>
      </c>
    </row>
    <row r="170" spans="1:6" ht="16" x14ac:dyDescent="0.45">
      <c r="A170" s="11" t="s">
        <v>979</v>
      </c>
      <c r="B170" s="11" t="s">
        <v>1605</v>
      </c>
      <c r="C170" s="11" t="s">
        <v>981</v>
      </c>
      <c r="D170" s="34">
        <v>0.63423298496410019</v>
      </c>
      <c r="E170" s="34">
        <v>0.53366086080419417</v>
      </c>
      <c r="F170" s="34">
        <v>7.4687121517965194E-2</v>
      </c>
    </row>
    <row r="171" spans="1:6" ht="16" x14ac:dyDescent="0.45">
      <c r="A171" s="11" t="s">
        <v>583</v>
      </c>
      <c r="B171" s="11" t="s">
        <v>585</v>
      </c>
      <c r="C171" s="11" t="s">
        <v>586</v>
      </c>
      <c r="D171" s="34">
        <v>0.74062349546378636</v>
      </c>
      <c r="E171" s="34">
        <v>0.72194380652196455</v>
      </c>
      <c r="F171" s="34">
        <v>7.3475979006863104E-2</v>
      </c>
    </row>
    <row r="172" spans="1:6" ht="16" x14ac:dyDescent="0.45">
      <c r="A172" s="11" t="s">
        <v>1103</v>
      </c>
      <c r="B172" s="11" t="s">
        <v>1105</v>
      </c>
      <c r="C172" s="11" t="s">
        <v>1106</v>
      </c>
      <c r="D172" s="34">
        <v>0.59864515788073913</v>
      </c>
      <c r="E172" s="34">
        <v>0.61749322532855677</v>
      </c>
      <c r="F172" s="34">
        <v>7.3475979006863104E-2</v>
      </c>
    </row>
    <row r="173" spans="1:6" ht="16" x14ac:dyDescent="0.45">
      <c r="A173" s="11" t="s">
        <v>151</v>
      </c>
      <c r="B173" s="11" t="s">
        <v>152</v>
      </c>
      <c r="C173" s="11" t="s">
        <v>153</v>
      </c>
      <c r="D173" s="34">
        <v>0.62896391942740981</v>
      </c>
      <c r="E173" s="34">
        <v>0.6055626031842396</v>
      </c>
      <c r="F173" s="34">
        <v>7.3072264836495704E-2</v>
      </c>
    </row>
    <row r="174" spans="1:6" ht="16" x14ac:dyDescent="0.45">
      <c r="A174" s="11" t="s">
        <v>733</v>
      </c>
      <c r="B174" s="11" t="s">
        <v>734</v>
      </c>
      <c r="C174" s="11" t="s">
        <v>735</v>
      </c>
      <c r="D174" s="34">
        <v>0.39657131834585968</v>
      </c>
      <c r="E174" s="34">
        <v>0.27403553524040358</v>
      </c>
      <c r="F174" s="34">
        <v>7.3072264836495704E-2</v>
      </c>
    </row>
    <row r="175" spans="1:6" ht="16" x14ac:dyDescent="0.45">
      <c r="A175" s="11" t="s">
        <v>762</v>
      </c>
      <c r="B175" s="11" t="s">
        <v>764</v>
      </c>
      <c r="C175" s="11" t="s">
        <v>765</v>
      </c>
      <c r="D175" s="34">
        <v>0.8358615907018816</v>
      </c>
      <c r="E175" s="34">
        <v>0.61434609022859621</v>
      </c>
      <c r="F175" s="34">
        <v>7.3072264836495704E-2</v>
      </c>
    </row>
    <row r="176" spans="1:6" ht="16" x14ac:dyDescent="0.45">
      <c r="A176" s="11" t="s">
        <v>1351</v>
      </c>
      <c r="B176" s="11" t="s">
        <v>1353</v>
      </c>
      <c r="C176" s="11" t="s">
        <v>1354</v>
      </c>
      <c r="D176" s="34">
        <v>0.44675899302324384</v>
      </c>
      <c r="E176" s="34">
        <v>0.2712178555747623</v>
      </c>
      <c r="F176" s="34">
        <v>7.2264836495760904E-2</v>
      </c>
    </row>
    <row r="177" spans="1:6" ht="16" x14ac:dyDescent="0.45">
      <c r="A177" s="11" t="s">
        <v>877</v>
      </c>
      <c r="B177" s="11" t="s">
        <v>879</v>
      </c>
      <c r="C177" s="11" t="s">
        <v>880</v>
      </c>
      <c r="D177" s="34">
        <v>0.7088167348191492</v>
      </c>
      <c r="E177" s="34">
        <v>0.69515417103667709</v>
      </c>
      <c r="F177" s="34">
        <v>7.18611223253936E-2</v>
      </c>
    </row>
    <row r="178" spans="1:6" ht="16" x14ac:dyDescent="0.45">
      <c r="A178" s="11" t="s">
        <v>685</v>
      </c>
      <c r="B178" s="11" t="s">
        <v>687</v>
      </c>
      <c r="C178" s="11" t="s">
        <v>688</v>
      </c>
      <c r="D178" s="34">
        <v>0.45507472433006435</v>
      </c>
      <c r="E178" s="34">
        <v>0.45155391886928248</v>
      </c>
      <c r="F178" s="34">
        <v>7.10536939846588E-2</v>
      </c>
    </row>
    <row r="179" spans="1:6" ht="16" x14ac:dyDescent="0.45">
      <c r="A179" s="11" t="s">
        <v>853</v>
      </c>
      <c r="B179" s="11" t="s">
        <v>856</v>
      </c>
      <c r="C179" s="11" t="s">
        <v>857</v>
      </c>
      <c r="D179" s="34">
        <v>0.72817407124965627</v>
      </c>
      <c r="E179" s="34">
        <v>0.72194380652196455</v>
      </c>
      <c r="F179" s="34">
        <v>7.10536939846588E-2</v>
      </c>
    </row>
    <row r="180" spans="1:6" ht="16" x14ac:dyDescent="0.45">
      <c r="A180" s="11" t="s">
        <v>1261</v>
      </c>
      <c r="B180" s="11" t="s">
        <v>1263</v>
      </c>
      <c r="C180" s="11" t="s">
        <v>1264</v>
      </c>
      <c r="D180" s="34">
        <v>0.43010259819430952</v>
      </c>
      <c r="E180" s="34">
        <v>0.32816208341616981</v>
      </c>
      <c r="F180" s="34">
        <v>7.10536939846588E-2</v>
      </c>
    </row>
    <row r="181" spans="1:6" ht="16" x14ac:dyDescent="0.45">
      <c r="A181" s="11" t="s">
        <v>566</v>
      </c>
      <c r="B181" s="11" t="s">
        <v>568</v>
      </c>
      <c r="C181" s="11" t="s">
        <v>569</v>
      </c>
      <c r="D181" s="34">
        <v>0.70563468080759983</v>
      </c>
      <c r="E181" s="34">
        <v>0.52944433773967825</v>
      </c>
      <c r="F181" s="34">
        <v>7.0649979814291497E-2</v>
      </c>
    </row>
    <row r="182" spans="1:6" ht="16" x14ac:dyDescent="0.45">
      <c r="A182" s="11" t="s">
        <v>1407</v>
      </c>
      <c r="B182" s="11" t="s">
        <v>1409</v>
      </c>
      <c r="C182" s="11" t="s">
        <v>1410</v>
      </c>
      <c r="D182" s="34">
        <v>0.82599059070188163</v>
      </c>
      <c r="E182" s="34">
        <v>0.63015636690843813</v>
      </c>
      <c r="F182" s="34">
        <v>7.0246265643924097E-2</v>
      </c>
    </row>
    <row r="183" spans="1:6" ht="16" x14ac:dyDescent="0.45">
      <c r="A183" s="11" t="s">
        <v>1249</v>
      </c>
      <c r="B183" s="11" t="s">
        <v>1251</v>
      </c>
      <c r="C183" s="11" t="s">
        <v>1252</v>
      </c>
      <c r="D183" s="34">
        <v>0.65541313175841265</v>
      </c>
      <c r="E183" s="34">
        <v>0.63015636690843813</v>
      </c>
      <c r="F183" s="34">
        <v>6.9842551473556697E-2</v>
      </c>
    </row>
    <row r="184" spans="1:6" ht="16" x14ac:dyDescent="0.45">
      <c r="A184" s="11" t="s">
        <v>548</v>
      </c>
      <c r="B184" s="11" t="s">
        <v>551</v>
      </c>
      <c r="C184" s="11" t="s">
        <v>552</v>
      </c>
      <c r="D184" s="34">
        <v>0.79291784342964322</v>
      </c>
      <c r="E184" s="34">
        <v>0.57895759552603732</v>
      </c>
      <c r="F184" s="34">
        <v>6.9035123132821896E-2</v>
      </c>
    </row>
    <row r="185" spans="1:6" ht="16" x14ac:dyDescent="0.45">
      <c r="A185" s="11" t="s">
        <v>1484</v>
      </c>
      <c r="B185" s="11" t="s">
        <v>1486</v>
      </c>
      <c r="C185" s="11" t="s">
        <v>1487</v>
      </c>
      <c r="D185" s="34">
        <v>0.57569220185474401</v>
      </c>
      <c r="E185" s="34">
        <v>0.49438086946101961</v>
      </c>
      <c r="F185" s="34">
        <v>6.7016552280985006E-2</v>
      </c>
    </row>
    <row r="186" spans="1:6" ht="16" x14ac:dyDescent="0.45">
      <c r="A186" s="11" t="s">
        <v>507</v>
      </c>
      <c r="B186" s="11" t="s">
        <v>509</v>
      </c>
      <c r="C186" s="11" t="s">
        <v>510</v>
      </c>
      <c r="D186" s="34">
        <v>0.72530670898449989</v>
      </c>
      <c r="E186" s="34">
        <v>0.64948003840602264</v>
      </c>
      <c r="F186" s="34">
        <v>6.6612838110617606E-2</v>
      </c>
    </row>
    <row r="187" spans="1:6" ht="16" x14ac:dyDescent="0.45">
      <c r="A187" s="11" t="s">
        <v>1478</v>
      </c>
      <c r="B187" s="11" t="s">
        <v>1480</v>
      </c>
      <c r="C187" s="11" t="s">
        <v>1481</v>
      </c>
      <c r="D187" s="34">
        <v>0.41546450326221485</v>
      </c>
      <c r="E187" s="34">
        <v>0.43452781835159082</v>
      </c>
      <c r="F187" s="34">
        <v>6.6209123940250303E-2</v>
      </c>
    </row>
    <row r="188" spans="1:6" ht="16" x14ac:dyDescent="0.45">
      <c r="A188" s="11" t="s">
        <v>401</v>
      </c>
      <c r="B188" s="11" t="s">
        <v>404</v>
      </c>
      <c r="C188" s="11" t="s">
        <v>405</v>
      </c>
      <c r="D188" s="34">
        <v>0.75805268936356851</v>
      </c>
      <c r="E188" s="34">
        <v>0.72194380652196455</v>
      </c>
      <c r="F188" s="34">
        <v>6.5401695599515502E-2</v>
      </c>
    </row>
    <row r="189" spans="1:6" ht="16" x14ac:dyDescent="0.45">
      <c r="A189" s="11" t="s">
        <v>1223</v>
      </c>
      <c r="B189" s="11" t="s">
        <v>1227</v>
      </c>
      <c r="C189" s="11" t="s">
        <v>1228</v>
      </c>
      <c r="D189" s="34">
        <v>0.80003494343705106</v>
      </c>
      <c r="E189" s="34">
        <v>0.62312957727295282</v>
      </c>
      <c r="F189" s="34">
        <v>6.4997981429148102E-2</v>
      </c>
    </row>
    <row r="190" spans="1:6" ht="16" x14ac:dyDescent="0.45">
      <c r="A190" s="11" t="s">
        <v>1413</v>
      </c>
      <c r="B190" s="11" t="s">
        <v>1415</v>
      </c>
      <c r="C190" s="11" t="s">
        <v>1416</v>
      </c>
      <c r="D190" s="34">
        <v>0.69496135667888259</v>
      </c>
      <c r="E190" s="34">
        <v>0.53497501423666183</v>
      </c>
      <c r="F190" s="34">
        <v>6.4594267258780702E-2</v>
      </c>
    </row>
    <row r="191" spans="1:6" ht="16" x14ac:dyDescent="0.45">
      <c r="A191" s="11" t="s">
        <v>139</v>
      </c>
      <c r="B191" s="11" t="s">
        <v>141</v>
      </c>
      <c r="C191" s="11" t="s">
        <v>142</v>
      </c>
      <c r="D191" s="34">
        <v>0.66421838470186656</v>
      </c>
      <c r="E191" s="34">
        <v>0.66529494741390549</v>
      </c>
      <c r="F191" s="34">
        <v>6.3383124747678599E-2</v>
      </c>
    </row>
    <row r="192" spans="1:6" ht="16" x14ac:dyDescent="0.45">
      <c r="A192" s="11" t="s">
        <v>530</v>
      </c>
      <c r="B192" s="11" t="s">
        <v>531</v>
      </c>
      <c r="C192" s="11" t="s">
        <v>532</v>
      </c>
      <c r="D192" s="34">
        <v>0.8358615907018816</v>
      </c>
      <c r="E192" s="34">
        <v>0.72194380652196455</v>
      </c>
      <c r="F192" s="34">
        <v>6.3383124747678599E-2</v>
      </c>
    </row>
    <row r="193" spans="1:6" ht="16" x14ac:dyDescent="0.45">
      <c r="A193" s="11" t="s">
        <v>266</v>
      </c>
      <c r="B193" s="11" t="s">
        <v>269</v>
      </c>
      <c r="C193" s="11" t="s">
        <v>270</v>
      </c>
      <c r="D193" s="34">
        <v>0.65945355160006214</v>
      </c>
      <c r="E193" s="34">
        <v>0.6090759980019822</v>
      </c>
      <c r="F193" s="34">
        <v>6.2979410577311198E-2</v>
      </c>
    </row>
    <row r="194" spans="1:6" ht="16" x14ac:dyDescent="0.45">
      <c r="A194" s="11" t="s">
        <v>435</v>
      </c>
      <c r="B194" s="11" t="s">
        <v>437</v>
      </c>
      <c r="C194" s="11" t="s">
        <v>438</v>
      </c>
      <c r="D194" s="34">
        <v>0.60193628561507728</v>
      </c>
      <c r="E194" s="34">
        <v>0.6090759980019822</v>
      </c>
      <c r="F194" s="34">
        <v>6.2575696406943798E-2</v>
      </c>
    </row>
    <row r="195" spans="1:6" ht="16" x14ac:dyDescent="0.45">
      <c r="A195" s="11" t="s">
        <v>817</v>
      </c>
      <c r="B195" s="11" t="s">
        <v>819</v>
      </c>
      <c r="C195" s="11" t="s">
        <v>820</v>
      </c>
      <c r="D195" s="34">
        <v>0.81032004958200421</v>
      </c>
      <c r="E195" s="34">
        <v>0.5813927106043193</v>
      </c>
      <c r="F195" s="34">
        <v>6.2575696406943798E-2</v>
      </c>
    </row>
    <row r="196" spans="1:6" ht="16" x14ac:dyDescent="0.45">
      <c r="A196" s="11" t="s">
        <v>967</v>
      </c>
      <c r="B196" s="11" t="s">
        <v>969</v>
      </c>
      <c r="C196" s="11" t="s">
        <v>970</v>
      </c>
      <c r="D196" s="34">
        <v>0.66407013266044634</v>
      </c>
      <c r="E196" s="34">
        <v>0.61343334377916803</v>
      </c>
      <c r="F196" s="34">
        <v>6.2575696406943798E-2</v>
      </c>
    </row>
    <row r="197" spans="1:6" ht="16" x14ac:dyDescent="0.45">
      <c r="A197" s="11" t="s">
        <v>366</v>
      </c>
      <c r="B197" s="11" t="s">
        <v>369</v>
      </c>
      <c r="C197" s="11" t="s">
        <v>370</v>
      </c>
      <c r="D197" s="34">
        <v>0.74311338030661245</v>
      </c>
      <c r="E197" s="34">
        <v>0.72194380652196455</v>
      </c>
      <c r="F197" s="34">
        <v>6.2575696406943798E-2</v>
      </c>
    </row>
    <row r="198" spans="1:6" ht="16" x14ac:dyDescent="0.45">
      <c r="A198" s="11" t="s">
        <v>483</v>
      </c>
      <c r="B198" s="11" t="s">
        <v>485</v>
      </c>
      <c r="C198" s="11" t="s">
        <v>486</v>
      </c>
      <c r="D198" s="34">
        <v>0.79295126085286882</v>
      </c>
      <c r="E198" s="34">
        <v>0.65685015452599993</v>
      </c>
      <c r="F198" s="34">
        <v>6.1768268066209102E-2</v>
      </c>
    </row>
    <row r="199" spans="1:6" ht="16" x14ac:dyDescent="0.45">
      <c r="A199" s="11" t="s">
        <v>233</v>
      </c>
      <c r="B199" s="11" t="s">
        <v>1519</v>
      </c>
      <c r="C199" s="11" t="s">
        <v>1520</v>
      </c>
      <c r="D199" s="34">
        <v>0.77485941205264419</v>
      </c>
      <c r="E199" s="34">
        <v>0.72194380652196455</v>
      </c>
      <c r="F199" s="34">
        <v>6.1364553895841702E-2</v>
      </c>
    </row>
    <row r="200" spans="1:6" ht="16" x14ac:dyDescent="0.45">
      <c r="A200" s="11" t="s">
        <v>293</v>
      </c>
      <c r="B200" s="11" t="s">
        <v>295</v>
      </c>
      <c r="C200" s="11" t="s">
        <v>296</v>
      </c>
      <c r="D200" s="34">
        <v>0.74560326514943842</v>
      </c>
      <c r="E200" s="34">
        <v>0.72194380652196455</v>
      </c>
      <c r="F200" s="34">
        <v>6.1364553895841702E-2</v>
      </c>
    </row>
    <row r="201" spans="1:6" ht="16" x14ac:dyDescent="0.45">
      <c r="A201" s="11" t="s">
        <v>1175</v>
      </c>
      <c r="B201" s="11" t="s">
        <v>1177</v>
      </c>
      <c r="C201" s="11" t="s">
        <v>1178</v>
      </c>
      <c r="D201" s="34">
        <v>0.8358615907018816</v>
      </c>
      <c r="E201" s="34">
        <v>0.72194380652196455</v>
      </c>
      <c r="F201" s="34">
        <v>5.9749697214372198E-2</v>
      </c>
    </row>
    <row r="202" spans="1:6" ht="16" x14ac:dyDescent="0.45">
      <c r="A202" s="11" t="s">
        <v>962</v>
      </c>
      <c r="B202" s="11" t="s">
        <v>963</v>
      </c>
      <c r="C202" s="11" t="s">
        <v>964</v>
      </c>
      <c r="D202" s="34">
        <v>0.74062349546378636</v>
      </c>
      <c r="E202" s="34">
        <v>0.72194380652196455</v>
      </c>
      <c r="F202" s="34">
        <v>5.9345983044004798E-2</v>
      </c>
    </row>
    <row r="203" spans="1:6" ht="16" x14ac:dyDescent="0.45">
      <c r="A203" s="11" t="s">
        <v>447</v>
      </c>
      <c r="B203" s="11" t="s">
        <v>449</v>
      </c>
      <c r="C203" s="11" t="s">
        <v>450</v>
      </c>
      <c r="D203" s="34">
        <v>0.71106107221948645</v>
      </c>
      <c r="E203" s="34">
        <v>0.63665044579480656</v>
      </c>
      <c r="F203" s="34">
        <v>5.8942268873637398E-2</v>
      </c>
    </row>
    <row r="204" spans="1:6" ht="16" x14ac:dyDescent="0.45">
      <c r="A204" s="11" t="s">
        <v>76</v>
      </c>
      <c r="B204" s="11" t="s">
        <v>78</v>
      </c>
      <c r="C204" s="11" t="s">
        <v>79</v>
      </c>
      <c r="D204" s="34">
        <v>0.82154475285563189</v>
      </c>
      <c r="E204" s="34">
        <v>0.72194380652196455</v>
      </c>
      <c r="F204" s="34">
        <v>5.8538554703269997E-2</v>
      </c>
    </row>
    <row r="205" spans="1:6" ht="16" x14ac:dyDescent="0.45">
      <c r="A205" s="11" t="s">
        <v>1187</v>
      </c>
      <c r="B205" s="11" t="s">
        <v>1189</v>
      </c>
      <c r="C205" s="11" t="s">
        <v>1190</v>
      </c>
      <c r="D205" s="34">
        <v>0.63811575252921415</v>
      </c>
      <c r="E205" s="34">
        <v>0.61083269541085361</v>
      </c>
      <c r="F205" s="34">
        <v>5.6923698021800501E-2</v>
      </c>
    </row>
    <row r="206" spans="1:6" ht="16" x14ac:dyDescent="0.45">
      <c r="A206" s="11" t="s">
        <v>1030</v>
      </c>
      <c r="B206" s="11" t="s">
        <v>1031</v>
      </c>
      <c r="C206" s="11" t="s">
        <v>1032</v>
      </c>
      <c r="D206" s="34">
        <v>0.74062349546378636</v>
      </c>
      <c r="E206" s="34">
        <v>0.72194380652196455</v>
      </c>
      <c r="F206" s="34">
        <v>5.65199838514331E-2</v>
      </c>
    </row>
    <row r="207" spans="1:6" ht="16" x14ac:dyDescent="0.45">
      <c r="A207" s="11" t="s">
        <v>1048</v>
      </c>
      <c r="B207" s="11" t="s">
        <v>1051</v>
      </c>
      <c r="C207" s="11" t="s">
        <v>1052</v>
      </c>
      <c r="D207" s="34">
        <v>0.8358615907018816</v>
      </c>
      <c r="E207" s="34">
        <v>0.72194380652196455</v>
      </c>
      <c r="F207" s="34">
        <v>5.5712555510698397E-2</v>
      </c>
    </row>
    <row r="208" spans="1:6" ht="16" x14ac:dyDescent="0.45">
      <c r="A208" s="11" t="s">
        <v>1530</v>
      </c>
      <c r="B208" s="11" t="s">
        <v>1532</v>
      </c>
      <c r="C208" s="11" t="s">
        <v>1533</v>
      </c>
      <c r="D208" s="34">
        <v>0.8358615907018816</v>
      </c>
      <c r="E208" s="34">
        <v>0.72194380652196455</v>
      </c>
      <c r="F208" s="34">
        <v>5.5308841340330997E-2</v>
      </c>
    </row>
    <row r="209" spans="1:6" ht="16" x14ac:dyDescent="0.45">
      <c r="A209" s="11" t="s">
        <v>107</v>
      </c>
      <c r="B209" s="11" t="s">
        <v>109</v>
      </c>
      <c r="C209" s="11" t="s">
        <v>110</v>
      </c>
      <c r="D209" s="34">
        <v>0.73066395609248225</v>
      </c>
      <c r="E209" s="34">
        <v>0.72194380652196455</v>
      </c>
      <c r="F209" s="34">
        <v>5.4905127169963597E-2</v>
      </c>
    </row>
    <row r="210" spans="1:6" ht="16" x14ac:dyDescent="0.45">
      <c r="A210" s="11" t="s">
        <v>108</v>
      </c>
      <c r="B210" s="11" t="s">
        <v>998</v>
      </c>
      <c r="C210" s="11" t="s">
        <v>999</v>
      </c>
      <c r="D210" s="34">
        <v>0.26311253226549897</v>
      </c>
      <c r="E210" s="34">
        <v>7.0144567036314803E-2</v>
      </c>
      <c r="F210" s="34">
        <v>5.4905127169963597E-2</v>
      </c>
    </row>
    <row r="211" spans="1:6" ht="16" x14ac:dyDescent="0.45">
      <c r="A211" s="11" t="s">
        <v>1041</v>
      </c>
      <c r="B211" s="11" t="s">
        <v>1044</v>
      </c>
      <c r="C211" s="11" t="s">
        <v>1045</v>
      </c>
      <c r="D211" s="34">
        <v>0.63417502014367055</v>
      </c>
      <c r="E211" s="34">
        <v>0.54494236257830142</v>
      </c>
      <c r="F211" s="34">
        <v>5.40976988292289E-2</v>
      </c>
    </row>
    <row r="212" spans="1:6" ht="16" x14ac:dyDescent="0.45">
      <c r="A212" s="11" t="s">
        <v>329</v>
      </c>
      <c r="B212" s="11" t="s">
        <v>332</v>
      </c>
      <c r="C212" s="11" t="s">
        <v>333</v>
      </c>
      <c r="D212" s="34">
        <v>0.8358615907018816</v>
      </c>
      <c r="E212" s="34">
        <v>0.72194380652196455</v>
      </c>
      <c r="F212" s="34">
        <v>5.40976988292289E-2</v>
      </c>
    </row>
    <row r="213" spans="1:6" ht="16" x14ac:dyDescent="0.45">
      <c r="A213" s="11" t="s">
        <v>179</v>
      </c>
      <c r="B213" s="11" t="s">
        <v>180</v>
      </c>
      <c r="C213" s="11" t="s">
        <v>181</v>
      </c>
      <c r="D213" s="34">
        <v>0.74062349546378636</v>
      </c>
      <c r="E213" s="34">
        <v>0.72194380652196455</v>
      </c>
      <c r="F213" s="34">
        <v>5.32902704884941E-2</v>
      </c>
    </row>
    <row r="214" spans="1:6" ht="16" x14ac:dyDescent="0.45">
      <c r="A214" s="11" t="s">
        <v>1169</v>
      </c>
      <c r="B214" s="11" t="s">
        <v>1171</v>
      </c>
      <c r="C214" s="11" t="s">
        <v>1172</v>
      </c>
      <c r="D214" s="34">
        <v>0.8358615907018816</v>
      </c>
      <c r="E214" s="34">
        <v>0.72194380652196455</v>
      </c>
      <c r="F214" s="34">
        <v>5.24828421477593E-2</v>
      </c>
    </row>
    <row r="215" spans="1:6" ht="16" x14ac:dyDescent="0.45">
      <c r="A215" s="11" t="s">
        <v>1035</v>
      </c>
      <c r="B215" s="11" t="s">
        <v>1037</v>
      </c>
      <c r="C215" s="11" t="s">
        <v>1038</v>
      </c>
      <c r="D215" s="34">
        <v>0.8358615907018816</v>
      </c>
      <c r="E215" s="34">
        <v>0.72194380652196455</v>
      </c>
      <c r="F215" s="34">
        <v>5.2079127977391997E-2</v>
      </c>
    </row>
    <row r="216" spans="1:6" ht="16" x14ac:dyDescent="0.45">
      <c r="A216" s="11" t="s">
        <v>1116</v>
      </c>
      <c r="B216" s="11" t="s">
        <v>1118</v>
      </c>
      <c r="C216" s="11" t="s">
        <v>1119</v>
      </c>
      <c r="D216" s="34">
        <v>0.8358615907018816</v>
      </c>
      <c r="E216" s="34">
        <v>0.72194380652196455</v>
      </c>
      <c r="F216" s="34">
        <v>5.2079127977391997E-2</v>
      </c>
    </row>
    <row r="217" spans="1:6" ht="16" x14ac:dyDescent="0.45">
      <c r="A217" s="11" t="s">
        <v>495</v>
      </c>
      <c r="B217" s="11" t="s">
        <v>497</v>
      </c>
      <c r="C217" s="11" t="s">
        <v>498</v>
      </c>
      <c r="D217" s="34">
        <v>0.8358615907018816</v>
      </c>
      <c r="E217" s="34">
        <v>0.72194380652196455</v>
      </c>
      <c r="F217" s="34">
        <v>5.2079127977391997E-2</v>
      </c>
    </row>
    <row r="218" spans="1:6" ht="16" x14ac:dyDescent="0.45">
      <c r="A218" s="11" t="s">
        <v>226</v>
      </c>
      <c r="B218" s="11" t="s">
        <v>229</v>
      </c>
      <c r="C218" s="11" t="s">
        <v>230</v>
      </c>
      <c r="D218" s="34">
        <v>0.8358615907018816</v>
      </c>
      <c r="E218" s="34">
        <v>0.72194380652196455</v>
      </c>
      <c r="F218" s="34">
        <v>5.1675413807024603E-2</v>
      </c>
    </row>
    <row r="219" spans="1:6" ht="16" x14ac:dyDescent="0.45">
      <c r="A219" s="11" t="s">
        <v>323</v>
      </c>
      <c r="B219" s="11" t="s">
        <v>325</v>
      </c>
      <c r="C219" s="11" t="s">
        <v>326</v>
      </c>
      <c r="D219" s="34">
        <v>0.8358615907018816</v>
      </c>
      <c r="E219" s="34">
        <v>0.72194380652196455</v>
      </c>
      <c r="F219" s="34">
        <v>5.1675413807024603E-2</v>
      </c>
    </row>
    <row r="220" spans="1:6" ht="16" x14ac:dyDescent="0.45">
      <c r="A220" s="11" t="s">
        <v>1402</v>
      </c>
      <c r="B220" s="11" t="s">
        <v>1403</v>
      </c>
      <c r="C220" s="11" t="s">
        <v>1404</v>
      </c>
      <c r="D220" s="34">
        <v>0.8358615907018816</v>
      </c>
      <c r="E220" s="34">
        <v>0.72194380652196455</v>
      </c>
      <c r="F220" s="34">
        <v>5.1675413807024603E-2</v>
      </c>
    </row>
    <row r="221" spans="1:6" ht="16" x14ac:dyDescent="0.45">
      <c r="A221" s="11" t="s">
        <v>197</v>
      </c>
      <c r="B221" s="11" t="s">
        <v>199</v>
      </c>
      <c r="C221" s="11" t="s">
        <v>200</v>
      </c>
      <c r="D221" s="34">
        <v>0.8358615907018816</v>
      </c>
      <c r="E221" s="34">
        <v>0.72194380652196455</v>
      </c>
      <c r="F221" s="34">
        <v>5.1271699636657203E-2</v>
      </c>
    </row>
    <row r="222" spans="1:6" ht="16" x14ac:dyDescent="0.45">
      <c r="A222" s="11" t="s">
        <v>535</v>
      </c>
      <c r="B222" s="11" t="s">
        <v>538</v>
      </c>
      <c r="C222" s="11" t="s">
        <v>539</v>
      </c>
      <c r="D222" s="34">
        <v>0.8358615907018816</v>
      </c>
      <c r="E222" s="34">
        <v>0.72194380652196455</v>
      </c>
      <c r="F222" s="34">
        <v>5.1271699636657203E-2</v>
      </c>
    </row>
    <row r="223" spans="1:6" ht="16" x14ac:dyDescent="0.45">
      <c r="A223" s="11" t="s">
        <v>1199</v>
      </c>
      <c r="B223" s="11" t="s">
        <v>1201</v>
      </c>
      <c r="C223" s="11" t="s">
        <v>1202</v>
      </c>
      <c r="D223" s="34">
        <v>0.8358615907018816</v>
      </c>
      <c r="E223" s="34">
        <v>0.72194380652196455</v>
      </c>
      <c r="F223" s="34">
        <v>5.1271699636657203E-2</v>
      </c>
    </row>
    <row r="224" spans="1:6" ht="16" x14ac:dyDescent="0.45">
      <c r="A224" s="11" t="s">
        <v>1267</v>
      </c>
      <c r="B224" s="11" t="s">
        <v>1268</v>
      </c>
      <c r="C224" s="11" t="s">
        <v>1269</v>
      </c>
      <c r="D224" s="34">
        <v>0.8358615907018816</v>
      </c>
      <c r="E224" s="34">
        <v>0.72194380652196455</v>
      </c>
      <c r="F224" s="34">
        <v>5.1271699636657203E-2</v>
      </c>
    </row>
    <row r="225" spans="1:6" ht="16" x14ac:dyDescent="0.45">
      <c r="A225" s="11" t="s">
        <v>1205</v>
      </c>
      <c r="B225" s="11" t="s">
        <v>1207</v>
      </c>
      <c r="C225" s="11" t="s">
        <v>1208</v>
      </c>
      <c r="D225" s="34">
        <v>0.60473950890005534</v>
      </c>
      <c r="E225" s="34">
        <v>0.61258939281972502</v>
      </c>
      <c r="F225" s="34">
        <v>4.8849414614452899E-2</v>
      </c>
    </row>
    <row r="226" spans="1:6" ht="16" x14ac:dyDescent="0.45">
      <c r="A226" s="11" t="s">
        <v>599</v>
      </c>
      <c r="B226" s="11" t="s">
        <v>601</v>
      </c>
      <c r="C226" s="11" t="s">
        <v>602</v>
      </c>
      <c r="D226" s="34">
        <v>0.80162567411302388</v>
      </c>
      <c r="E226" s="34">
        <v>0.72194380652196455</v>
      </c>
      <c r="F226" s="34">
        <v>4.8445700444085499E-2</v>
      </c>
    </row>
    <row r="227" spans="1:6" ht="16" x14ac:dyDescent="0.45">
      <c r="A227" s="11" t="s">
        <v>589</v>
      </c>
      <c r="B227" s="11" t="s">
        <v>590</v>
      </c>
      <c r="C227" s="11" t="s">
        <v>591</v>
      </c>
      <c r="D227" s="34">
        <v>0.63611264440141024</v>
      </c>
      <c r="E227" s="34">
        <v>0.61434609022859621</v>
      </c>
      <c r="F227" s="34">
        <v>4.6830843762616002E-2</v>
      </c>
    </row>
    <row r="228" spans="1:6" ht="16" x14ac:dyDescent="0.45">
      <c r="A228" s="11" t="s">
        <v>57</v>
      </c>
      <c r="B228" s="11" t="s">
        <v>60</v>
      </c>
      <c r="C228" s="11" t="s">
        <v>61</v>
      </c>
      <c r="D228" s="34">
        <v>0.79913578927019779</v>
      </c>
      <c r="E228" s="34">
        <v>0.72194380652196455</v>
      </c>
      <c r="F228" s="34">
        <v>4.6023415421881299E-2</v>
      </c>
    </row>
    <row r="229" spans="1:6" ht="16" x14ac:dyDescent="0.45">
      <c r="A229" s="11" t="s">
        <v>889</v>
      </c>
      <c r="B229" s="11" t="s">
        <v>891</v>
      </c>
      <c r="C229" s="11" t="s">
        <v>892</v>
      </c>
      <c r="D229" s="34">
        <v>0.50686293725893272</v>
      </c>
      <c r="E229" s="34">
        <v>0.40046818069851287</v>
      </c>
      <c r="F229" s="34">
        <v>4.4004844570044402E-2</v>
      </c>
    </row>
    <row r="230" spans="1:6" ht="16" x14ac:dyDescent="0.45">
      <c r="A230" s="11" t="s">
        <v>560</v>
      </c>
      <c r="B230" s="11" t="s">
        <v>562</v>
      </c>
      <c r="C230" s="11" t="s">
        <v>563</v>
      </c>
      <c r="D230" s="34">
        <v>0.19732504600789919</v>
      </c>
      <c r="E230" s="34">
        <v>0.16153915622018925</v>
      </c>
      <c r="F230" s="34">
        <v>4.3197416229309601E-2</v>
      </c>
    </row>
    <row r="231" spans="1:6" ht="16" x14ac:dyDescent="0.45">
      <c r="A231" s="11" t="s">
        <v>43</v>
      </c>
      <c r="B231" s="11" t="s">
        <v>46</v>
      </c>
      <c r="C231" s="11" t="s">
        <v>47</v>
      </c>
      <c r="D231" s="34">
        <v>0.58378043029513427</v>
      </c>
      <c r="E231" s="34">
        <v>0.5441493776865729</v>
      </c>
      <c r="F231" s="34">
        <v>4.2389987888574898E-2</v>
      </c>
    </row>
    <row r="232" spans="1:6" ht="16" x14ac:dyDescent="0.45">
      <c r="A232" s="11" t="s">
        <v>572</v>
      </c>
      <c r="B232" s="11" t="s">
        <v>573</v>
      </c>
      <c r="C232" s="11" t="s">
        <v>574</v>
      </c>
      <c r="D232" s="34">
        <v>0.83088182101622965</v>
      </c>
      <c r="E232" s="34">
        <v>0.72194380652196455</v>
      </c>
      <c r="F232" s="34">
        <v>4.1986273718207498E-2</v>
      </c>
    </row>
    <row r="233" spans="1:6" ht="16" x14ac:dyDescent="0.45">
      <c r="A233" s="11" t="s">
        <v>1313</v>
      </c>
      <c r="B233" s="11" t="s">
        <v>1315</v>
      </c>
      <c r="C233" s="11" t="s">
        <v>1316</v>
      </c>
      <c r="D233" s="34">
        <v>0.24693237451721151</v>
      </c>
      <c r="E233" s="34">
        <v>8.5192141330561577E-2</v>
      </c>
      <c r="F233" s="34">
        <v>4.1178845377472698E-2</v>
      </c>
    </row>
    <row r="234" spans="1:6" ht="16" x14ac:dyDescent="0.45">
      <c r="A234" s="11" t="s">
        <v>722</v>
      </c>
      <c r="B234" s="11" t="s">
        <v>724</v>
      </c>
      <c r="C234" s="11" t="s">
        <v>725</v>
      </c>
      <c r="D234" s="34">
        <v>0.23018702829783411</v>
      </c>
      <c r="E234" s="34">
        <v>8.489167669470174E-2</v>
      </c>
      <c r="F234" s="34">
        <v>3.9563988696003201E-2</v>
      </c>
    </row>
    <row r="235" spans="1:6" ht="16" x14ac:dyDescent="0.45">
      <c r="A235" s="11" t="s">
        <v>1217</v>
      </c>
      <c r="B235" s="11" t="s">
        <v>1219</v>
      </c>
      <c r="C235" s="11" t="s">
        <v>1220</v>
      </c>
      <c r="D235" s="34">
        <v>0.6320946470355262</v>
      </c>
      <c r="E235" s="34">
        <v>0.60029251095762559</v>
      </c>
      <c r="F235" s="34">
        <v>3.9160274525635801E-2</v>
      </c>
    </row>
    <row r="236" spans="1:6" ht="16" x14ac:dyDescent="0.45">
      <c r="A236" s="11" t="s">
        <v>984</v>
      </c>
      <c r="B236" s="11" t="s">
        <v>986</v>
      </c>
      <c r="C236" s="11" t="s">
        <v>987</v>
      </c>
      <c r="D236" s="34">
        <v>0.69580556829291806</v>
      </c>
      <c r="E236" s="34">
        <v>0.63893985395279473</v>
      </c>
      <c r="F236" s="34">
        <v>3.3911990310859903E-2</v>
      </c>
    </row>
    <row r="237" spans="1:6" ht="16" x14ac:dyDescent="0.45">
      <c r="A237" s="11" t="s">
        <v>95</v>
      </c>
      <c r="B237" s="11" t="s">
        <v>97</v>
      </c>
      <c r="C237" s="11" t="s">
        <v>98</v>
      </c>
      <c r="D237" s="34">
        <v>0.48402269609348236</v>
      </c>
      <c r="E237" s="34">
        <v>0.31392497854497509</v>
      </c>
      <c r="F237" s="34">
        <v>3.2297133629390302E-2</v>
      </c>
    </row>
    <row r="238" spans="1:6" ht="16" x14ac:dyDescent="0.45">
      <c r="A238" s="11" t="s">
        <v>1128</v>
      </c>
      <c r="B238" s="11" t="s">
        <v>1130</v>
      </c>
      <c r="C238" s="11" t="s">
        <v>1131</v>
      </c>
      <c r="D238" s="34">
        <v>0.22534605469946106</v>
      </c>
      <c r="E238" s="34">
        <v>2.7487147691751177E-2</v>
      </c>
      <c r="F238" s="34">
        <v>3.1893419459022999E-2</v>
      </c>
    </row>
    <row r="239" spans="1:6" ht="16" x14ac:dyDescent="0.45">
      <c r="A239" s="11" t="s">
        <v>120</v>
      </c>
      <c r="B239" s="11" t="s">
        <v>122</v>
      </c>
      <c r="C239" s="11" t="s">
        <v>123</v>
      </c>
      <c r="D239" s="34">
        <v>0.2747648326534049</v>
      </c>
      <c r="E239" s="34">
        <v>4.1793501527252024E-2</v>
      </c>
      <c r="F239" s="34">
        <v>3.1085991118288199E-2</v>
      </c>
    </row>
    <row r="240" spans="1:6" ht="16" x14ac:dyDescent="0.45">
      <c r="A240" s="11" t="s">
        <v>416</v>
      </c>
      <c r="B240" s="11" t="s">
        <v>419</v>
      </c>
      <c r="C240" s="11" t="s">
        <v>420</v>
      </c>
      <c r="D240" s="34">
        <v>0.36200275317288844</v>
      </c>
      <c r="E240" s="34">
        <v>0.32500026908366059</v>
      </c>
      <c r="F240" s="34">
        <v>2.9471134436818699E-2</v>
      </c>
    </row>
    <row r="241" spans="1:6" ht="16" x14ac:dyDescent="0.45">
      <c r="A241" s="11" t="s">
        <v>77</v>
      </c>
      <c r="B241" s="11" t="s">
        <v>1468</v>
      </c>
      <c r="C241" s="11" t="s">
        <v>1469</v>
      </c>
      <c r="D241" s="34">
        <v>0.4311760740795707</v>
      </c>
      <c r="E241" s="34">
        <v>0.33825839020613424</v>
      </c>
      <c r="F241" s="34">
        <v>2.6241421073879601E-2</v>
      </c>
    </row>
    <row r="242" spans="1:6" ht="16" x14ac:dyDescent="0.45">
      <c r="A242" s="11" t="s">
        <v>285</v>
      </c>
      <c r="B242" s="11" t="s">
        <v>287</v>
      </c>
      <c r="C242" s="11" t="s">
        <v>288</v>
      </c>
      <c r="D242" s="34">
        <v>0.35209749522820044</v>
      </c>
      <c r="E242" s="34">
        <v>0.29939219703788544</v>
      </c>
      <c r="F242" s="34">
        <v>2.5433992733144901E-2</v>
      </c>
    </row>
    <row r="243" spans="1:6" ht="16" x14ac:dyDescent="0.45">
      <c r="A243" s="11" t="s">
        <v>847</v>
      </c>
      <c r="B243" s="11" t="s">
        <v>849</v>
      </c>
      <c r="C243" s="11" t="s">
        <v>850</v>
      </c>
      <c r="D243" s="34">
        <v>0.22783302227939078</v>
      </c>
      <c r="E243" s="34">
        <v>0.16550990226197365</v>
      </c>
      <c r="F243" s="34">
        <v>2.4626564392410101E-2</v>
      </c>
    </row>
    <row r="244" spans="1:6" ht="16" x14ac:dyDescent="0.45">
      <c r="A244" s="11" t="s">
        <v>162</v>
      </c>
      <c r="B244" s="11" t="s">
        <v>164</v>
      </c>
      <c r="C244" s="11" t="s">
        <v>165</v>
      </c>
      <c r="D244" s="34">
        <v>0.25702817146752138</v>
      </c>
      <c r="E244" s="34">
        <v>7.0582024572667212E-2</v>
      </c>
      <c r="F244" s="34">
        <v>2.3819136051675401E-2</v>
      </c>
    </row>
    <row r="245" spans="1:6" ht="16" x14ac:dyDescent="0.45">
      <c r="A245" s="11" t="s">
        <v>64</v>
      </c>
      <c r="B245" s="11" t="s">
        <v>66</v>
      </c>
      <c r="C245" s="11" t="s">
        <v>67</v>
      </c>
      <c r="D245" s="34">
        <v>0.62371445313574403</v>
      </c>
      <c r="E245" s="34">
        <v>0.60731930059311101</v>
      </c>
      <c r="F245" s="34">
        <v>2.3415421881308001E-2</v>
      </c>
    </row>
    <row r="246" spans="1:6" ht="16" x14ac:dyDescent="0.45">
      <c r="A246" s="11" t="s">
        <v>423</v>
      </c>
      <c r="B246" s="11" t="s">
        <v>425</v>
      </c>
      <c r="C246" s="11" t="s">
        <v>426</v>
      </c>
      <c r="D246" s="34">
        <v>0.1546483771638921</v>
      </c>
      <c r="E246" s="34">
        <v>4.5601849394575025E-2</v>
      </c>
      <c r="F246" s="34">
        <v>1.97819943480016E-2</v>
      </c>
    </row>
    <row r="247" spans="1:6" ht="16" x14ac:dyDescent="0.45">
      <c r="A247" s="11" t="s">
        <v>518</v>
      </c>
      <c r="B247" s="11" t="s">
        <v>520</v>
      </c>
      <c r="C247" s="11" t="s">
        <v>521</v>
      </c>
      <c r="D247" s="34">
        <v>0.17718789658549128</v>
      </c>
      <c r="E247" s="34">
        <v>0.15267242899995043</v>
      </c>
      <c r="F247" s="34">
        <v>1.97819943480016E-2</v>
      </c>
    </row>
    <row r="248" spans="1:6" ht="16" x14ac:dyDescent="0.45">
      <c r="A248" s="11" t="s">
        <v>705</v>
      </c>
      <c r="B248" s="11" t="s">
        <v>706</v>
      </c>
      <c r="C248" s="11" t="s">
        <v>707</v>
      </c>
      <c r="D248" s="34">
        <v>0.24464684169441969</v>
      </c>
      <c r="E248" s="34">
        <v>2.3404656818818335E-2</v>
      </c>
      <c r="F248" s="34">
        <v>1.61485668146952E-2</v>
      </c>
    </row>
    <row r="249" spans="1:6" ht="16" x14ac:dyDescent="0.45">
      <c r="A249" s="11" t="s">
        <v>1345</v>
      </c>
      <c r="B249" s="11" t="s">
        <v>1347</v>
      </c>
      <c r="C249" s="11" t="s">
        <v>1348</v>
      </c>
      <c r="D249" s="34">
        <v>0.10480681615189739</v>
      </c>
      <c r="E249" s="34">
        <v>9.3938862650592703E-2</v>
      </c>
      <c r="F249" s="34">
        <v>1.00928542591844E-2</v>
      </c>
    </row>
    <row r="250" spans="1:6" ht="16" x14ac:dyDescent="0.45">
      <c r="A250" s="11" t="s">
        <v>674</v>
      </c>
      <c r="B250" s="11" t="s">
        <v>675</v>
      </c>
      <c r="C250" s="11" t="s">
        <v>676</v>
      </c>
      <c r="D250" s="34">
        <v>0.1785523387376815</v>
      </c>
      <c r="E250" s="34">
        <v>1.1899572632840701E-2</v>
      </c>
      <c r="F250" s="34">
        <v>6.0557125555105997E-3</v>
      </c>
    </row>
    <row r="251" spans="1:6" ht="16" x14ac:dyDescent="0.45">
      <c r="A251" s="11" t="s">
        <v>1278</v>
      </c>
      <c r="B251" s="11" t="s">
        <v>1280</v>
      </c>
      <c r="C251" s="11" t="s">
        <v>1281</v>
      </c>
      <c r="D251" s="34">
        <v>0.2980217160968488</v>
      </c>
      <c r="E251" s="34">
        <v>0.24769545785891814</v>
      </c>
      <c r="F251" s="34">
        <v>0</v>
      </c>
    </row>
  </sheetData>
  <autoFilter ref="A1:F1" xr:uid="{394BA888-D2F2-4E12-AE5E-B6E61327DA6A}">
    <sortState xmlns:xlrd2="http://schemas.microsoft.com/office/spreadsheetml/2017/richdata2" ref="A2:F251">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ED2E3985FCE742932B2DD86559F7D5" ma:contentTypeVersion="18" ma:contentTypeDescription="Create a new document." ma:contentTypeScope="" ma:versionID="0b2d9e66fbfa28121615064068eb7c5b">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d84b70fb3122bd7ae8f2d3022c4bfa3a"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Props1.xml><?xml version="1.0" encoding="utf-8"?>
<ds:datastoreItem xmlns:ds="http://schemas.openxmlformats.org/officeDocument/2006/customXml" ds:itemID="{655AA492-C26B-4C08-8C53-C78749906B52}"/>
</file>

<file path=customXml/itemProps2.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3.xml><?xml version="1.0" encoding="utf-8"?>
<ds:datastoreItem xmlns:ds="http://schemas.openxmlformats.org/officeDocument/2006/customXml" ds:itemID="{80F5A72C-6862-4A86-ADBA-6374798B05EC}">
  <ds:schemaRefs>
    <ds:schemaRef ds:uri="http://schemas.microsoft.com/office/2006/metadata/properties"/>
    <ds:schemaRef ds:uri="http://schemas.microsoft.com/office/2006/documentManagement/types"/>
    <ds:schemaRef ds:uri="http://schemas.openxmlformats.org/package/2006/metadata/core-properties"/>
    <ds:schemaRef ds:uri="d92ce5ed-096c-439a-821a-2ed5c37b52da"/>
    <ds:schemaRef ds:uri="http://schemas.microsoft.com/office/infopath/2007/PartnerControls"/>
    <ds:schemaRef ds:uri="http://purl.org/dc/elements/1.1/"/>
    <ds:schemaRef ds:uri="http://www.w3.org/XML/1998/namespace"/>
    <ds:schemaRef ds:uri="3c1a83cc-4e9b-4597-9e14-36db37b4e2f1"/>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2026-02-16T06:46:54Z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