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Default Extension="bin" ContentType="application/vnd.openxmlformats-officedocument.spreadsheetml.printerSettings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f7562b16a49e4fcf" /><Relationship Id="meesterscore" Type="http://schemas.openxmlformats.org/package/2006/relationships/metadata/core-properties" Target="docProps/core.xml" /><Relationship Id="meestersapp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Blad1" sheetId="1" r:id="R4ba2c6eb93144273"/>
  </sheets>
  <calcPr fullCalcOnLoad="1" forceFullCalc="1"/>
</workbook>
</file>

<file path=xl/sharedStrings.xml><?xml version="1.0" encoding="utf-8"?>
<x:sst xmlns:x="http://schemas.openxmlformats.org/spreadsheetml/2006/main">
  <x:si>
    <x:t xml:space="preserve">Meesters Accountants</x:t>
  </x:si>
  <x:si>
    <x:t xml:space="preserve">Tel. + 32 3 375 30 00   </x:t>
  </x:si>
  <x:si>
    <x:t xml:space="preserve">www.meesters.be</x:t>
  </x:si>
  <x:si>
    <x:t xml:space="preserve">KILOMETERREGISTRATIE - EN VERGOEDINGSFORMULIER </x:t>
  </x:si>
  <x:si>
    <x:t xml:space="preserve">Voor-en achternaam eigenaar</x:t>
  </x:si>
  <x:si>
    <x:t xml:space="preserve">Merk en type voertuig</x:t>
  </x:si>
  <x:si>
    <x:t xml:space="preserve">Totaal gereden kilometers</x:t>
  </x:si>
  <x:si>
    <x:t xml:space="preserve">Nummerplaat voertuig</x:t>
  </x:si>
  <x:si>
    <x:t xml:space="preserve">Totale vergoeding</x:t>
  </x:si>
  <x:si>
    <x:t xml:space="preserve">CO2-waarde</x:t>
  </x:si>
  <x:si>
    <x:t xml:space="preserve">Brandstof</x:t>
  </x:si>
  <x:si>
    <x:t xml:space="preserve">Datum</x:t>
  </x:si>
  <x:si>
    <x:t xml:space="preserve">Vertrekpunt</x:t>
  </x:si>
  <x:si>
    <x:t xml:space="preserve">Bestemming</x:t>
  </x:si>
  <x:si>
    <x:t xml:space="preserve">Doeleinde</x:t>
  </x:si>
  <x:si>
    <x:t xml:space="preserve">Aantal km's</x:t>
  </x:si>
  <x:si>
    <x:t xml:space="preserve">Vergoeding</x:t>
  </x:si>
  <x:si>
    <x:t xml:space="preserve">Schilde</x:t>
  </x:si>
  <x:si>
    <x:t xml:space="preserve">Vosselaar</x:t>
  </x:si>
  <x:si>
    <x:t xml:space="preserve">Nazicht opstart kantoor</x:t>
  </x:si>
  <x:si>
    <x:t xml:space="preserve">Totaal</x:t>
  </x:si>
</x:sst>
</file>

<file path=xl/styles.xml><?xml version="1.0" encoding="utf-8"?>
<x:styleSheet xmlns:x="http://schemas.openxmlformats.org/spreadsheetml/2006/main">
  <x:numFmts count="6">
    <x:numFmt numFmtId="44" formatCode="_ &quot;€&quot;\ * #,##0.00_ ;_ &quot;€&quot;\ * \-#,##0.00_ ;_ &quot;€&quot;\ * &quot;-&quot;??_ ;_ @_ "/>
    <x:numFmt numFmtId="164" formatCode="_ &quot;€&quot;\ * #,##0.0000_ ;_ &quot;€&quot;\ * \-#,##0.0000_ ;_ &quot;€&quot;\ * &quot;-&quot;????_ ;_ @_ "/>
    <x:numFmt numFmtId="166" formatCode="_ [$€-813]\ * #,##0.00_ ;_ [$€-813]\ * \-#,##0.00_ ;_ [$€-813]\ * &quot;-&quot;??_ ;_ @_ "/>
    <x:numFmt numFmtId="200" formatCode="dd/mm/yyyy"/>
    <x:numFmt numFmtId="201" formatCode="€ 0.0000"/>
    <x:numFmt numFmtId="202" formatCode="€ #,##0.00"/>
  </x:numFmts>
  <x:fonts count="18">
    <x:font>
      <x:sz val="11"/>
      <x:color theme="1"/>
      <x:name val="Aptos Narrow"/>
      <x:family val="2"/>
      <x:scheme val="minor"/>
    </x:font>
    <x:font>
      <x:sz val="11"/>
      <x:color theme="1"/>
      <x:name val="Aptos Narrow"/>
      <x:family val="2"/>
      <x:scheme val="minor"/>
    </x:font>
    <x:font>
      <x:sz val="18"/>
      <x:color theme="3"/>
      <x:name val="Aptos Display"/>
      <x:family val="2"/>
      <x:scheme val="major"/>
    </x:font>
    <x:font>
      <x:b/>
      <x:sz val="11"/>
      <x:color theme="3"/>
      <x:name val="Aptos Narrow"/>
      <x:family val="2"/>
      <x:scheme val="minor"/>
    </x:font>
    <x:font>
      <x:u val="single"/>
      <x:sz val="11"/>
      <x:color theme="10"/>
      <x:name val="Aptos Narrow"/>
      <x:family val="2"/>
      <x:scheme val="minor"/>
    </x:font>
    <x:font>
      <x:sz val="8"/>
      <x:name val="Arial"/>
      <x:family val="2"/>
    </x:font>
    <x:font>
      <x:b/>
      <x:sz val="8"/>
      <x:name val="Arial"/>
      <x:family val="2"/>
    </x:font>
    <x:font>
      <x:u val="single"/>
      <x:sz val="8"/>
      <x:color theme="10"/>
      <x:name val="Arial"/>
      <x:family val="2"/>
    </x:font>
    <x:font>
      <x:sz val="8"/>
      <x:color theme="1"/>
      <x:name val="Arial"/>
      <x:family val="2"/>
    </x:font>
    <x:font>
      <x:b/>
      <x:u val="single"/>
      <x:sz val="8"/>
      <x:color theme="1"/>
      <x:name val="Arial"/>
      <x:family val="2"/>
    </x:font>
    <x:font>
      <x:b/>
      <x:sz val="8"/>
      <x:color theme="1"/>
      <x:name val="Arial"/>
      <x:family val="2"/>
    </x:font>
    <x:font>
      <x:b/>
      <x:sz val="16"/>
      <x:color rgb="FF002060"/>
      <x:name val="Arial"/>
      <x:family val="2"/>
    </x:font>
    <x:font>
      <x:sz val="10"/>
      <x:color rgb="FF074373"/>
      <x:name val="Arial"/>
      <x:family val="2"/>
    </x:font>
    <x:font>
      <x:b/>
      <x:sz val="12"/>
      <x:color rgb="FF074373"/>
      <x:name val="Arial"/>
      <x:family val="2"/>
    </x:font>
    <x:font>
      <x:sz val="10"/>
      <x:color theme="1"/>
      <x:name val="Arial"/>
      <x:family val="2"/>
    </x:font>
    <x:font>
      <x:b/>
      <x:sz val="10"/>
      <x:color rgb="FFFFFFFF"/>
      <x:name val="Arial"/>
      <x:family val="2"/>
    </x:font>
    <x:font>
      <x:b/>
      <x:sz val="10"/>
      <x:color rgb="FF074373"/>
      <x:name val="Arial"/>
      <x:family val="2"/>
    </x:font>
    <x:font>
      <x:sz val="9"/>
      <x:color rgb="FF405264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theme="0"/>
      </x:patternFill>
    </x:fill>
    <x:fill>
      <x:patternFill patternType="solid">
        <x:fgColor theme="0" tint="-0.15"/>
      </x:patternFill>
    </x:fill>
    <x:fill>
      <x:patternFill patternType="solid">
        <x:fgColor theme="7" tint="0.79998"/>
      </x:patternFill>
    </x:fill>
    <x:fill>
      <x:patternFill patternType="solid">
        <x:fgColor rgb="FFFFF2CC"/>
      </x:patternFill>
    </x:fill>
    <x:fill>
      <x:patternFill patternType="solid">
        <x:fgColor rgb="FF074373"/>
      </x:patternFill>
    </x:fill>
  </x:fills>
  <x:borders count="18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/>
      <x:right/>
      <x:top style="medium">
        <x:color indexed="64"/>
      </x:top>
      <x:bottom/>
      <x:diagonal/>
    </x:border>
    <x:border>
      <x:left/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/>
      <x:top/>
      <x:bottom/>
      <x:diagonal/>
    </x:border>
    <x:border>
      <x:left/>
      <x:right style="medium">
        <x:color indexed="64"/>
      </x:right>
      <x:top/>
      <x:bottom/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/>
      <x:right/>
      <x:top/>
      <x:bottom style="medium">
        <x:color indexed="64"/>
      </x:bottom>
      <x:diagonal/>
    </x:border>
    <x:border>
      <x:left/>
      <x:right style="medium">
        <x:color indexed="64"/>
      </x:right>
      <x:top/>
      <x:bottom style="medium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44" fontId="1" fillId="0" borderId="0" applyFont="0" applyFill="0" applyBorder="0" applyAlignment="0" applyProtection="0"/>
    <x:xf numFmtId="0" fontId="2" fillId="0" borderId="0" applyNumberFormat="0" applyFill="0" applyBorder="0" applyAlignment="0" applyProtection="0"/>
    <x:xf numFmtId="0" fontId="3" fillId="0" borderId="0" applyNumberFormat="0" applyFill="0" applyBorder="0" applyAlignment="0" applyProtection="0"/>
    <x:xf numFmtId="0" fontId="4" fillId="0" borderId="0" applyNumberFormat="0" applyFill="0" applyBorder="0" applyAlignment="0" applyProtection="0"/>
  </x:cellStyleXfs>
  <x:cellXfs count="57">
    <x:xf numFmtId="0" fontId="0" fillId="0" borderId="0" xfId="0"/>
    <x:xf numFmtId="0" fontId="5" fillId="0" borderId="0" xfId="0" applyFont="1"/>
    <x:xf numFmtId="0" fontId="6" fillId="2" borderId="0" xfId="3" applyFont="1" applyFill="1" applyAlignment="1">
      <x:alignment horizontal="left"/>
    </x:xf>
    <x:xf numFmtId="0" fontId="7" fillId="0" borderId="0" xfId="4" applyFont="1"/>
    <x:xf numFmtId="0" fontId="8" fillId="0" borderId="0" xfId="0" applyFont="1"/>
    <x:xf numFmtId="0" fontId="9" fillId="0" borderId="0" xfId="0" applyFont="1" applyAlignment="1">
      <x:alignment horizontal="left"/>
    </x:xf>
    <x:xf numFmtId="0" fontId="10" fillId="0" borderId="0" xfId="0" applyFont="1"/>
    <x:xf numFmtId="0" fontId="8" fillId="4" borderId="4" xfId="0" applyFont="1" applyFill="1" applyBorder="1" applyAlignment="1">
      <x:alignment horizontal="left"/>
    </x:xf>
    <x:xf numFmtId="0" fontId="8" fillId="4" borderId="6" xfId="0" applyFont="1" applyFill="1" applyBorder="1" applyAlignment="1">
      <x:alignment horizontal="right"/>
    </x:xf>
    <x:xf numFmtId="0" fontId="8" fillId="0" borderId="0" xfId="0" applyFont="1" applyBorder="1" applyAlignment="1">
      <x:alignment horizontal="right"/>
    </x:xf>
    <x:xf numFmtId="164" fontId="8" fillId="4" borderId="5" xfId="0" applyNumberFormat="1" applyFont="1" applyFill="1" applyBorder="1" applyAlignment="1">
      <x:alignment horizontal="right"/>
    </x:xf>
    <x:xf numFmtId="0" fontId="8" fillId="4" borderId="6" xfId="0" applyFont="1" applyFill="1" applyBorder="1"/>
    <x:xf numFmtId="0" fontId="8" fillId="4" borderId="7" xfId="0" applyFont="1" applyFill="1" applyBorder="1" applyAlignment="1">
      <x:alignment horizontal="left"/>
    </x:xf>
    <x:xf numFmtId="0" fontId="8" fillId="4" borderId="8" xfId="0" applyFont="1" applyFill="1" applyBorder="1" applyAlignment="1">
      <x:alignment horizontal="right"/>
    </x:xf>
    <x:xf numFmtId="0" fontId="8" fillId="4" borderId="0" xfId="0" applyFont="1" applyFill="1" applyBorder="1" applyAlignment="1">
      <x:alignment horizontal="right"/>
    </x:xf>
    <x:xf numFmtId="0" fontId="8" fillId="4" borderId="8" xfId="0" applyFont="1" applyFill="1" applyBorder="1"/>
    <x:xf numFmtId="0" fontId="8" fillId="0" borderId="0" xfId="0" applyFont="1" applyBorder="1"/>
    <x:xf numFmtId="164" fontId="8" fillId="4" borderId="0" xfId="0" applyNumberFormat="1" applyFont="1" applyFill="1" applyBorder="1"/>
    <x:xf numFmtId="17" fontId="8" fillId="4" borderId="0" xfId="0" applyNumberFormat="1" applyFont="1" applyFill="1" applyBorder="1"/>
    <x:xf numFmtId="0" fontId="8" fillId="4" borderId="9" xfId="0" applyFont="1" applyFill="1" applyBorder="1" applyAlignment="1">
      <x:alignment horizontal="left"/>
    </x:xf>
    <x:xf numFmtId="0" fontId="8" fillId="4" borderId="11" xfId="0" applyFont="1" applyFill="1" applyBorder="1"/>
    <x:xf numFmtId="0" fontId="7" fillId="4" borderId="9" xfId="4" applyFont="1" applyFill="1" applyBorder="1"/>
    <x:xf numFmtId="0" fontId="8" fillId="4" borderId="10" xfId="0" applyFont="1" applyFill="1" applyBorder="1"/>
    <x:xf numFmtId="0" fontId="8" fillId="0" borderId="0" xfId="0" applyFont="1" applyAlignment="1">
      <x:alignment horizontal="left"/>
    </x:xf>
    <x:xf numFmtId="14" fontId="8" fillId="0" borderId="3" xfId="0" applyNumberFormat="1" applyFont="1" applyBorder="1"/>
    <x:xf numFmtId="0" fontId="8" fillId="0" borderId="3" xfId="0" applyFont="1" applyBorder="1"/>
    <x:xf numFmtId="14" fontId="8" fillId="0" borderId="2" xfId="0" applyNumberFormat="1" applyFont="1" applyBorder="1" applyAlignment="1">
      <x:alignment horizontal="left"/>
    </x:xf>
    <x:xf numFmtId="166" fontId="8" fillId="0" borderId="1" xfId="1" applyNumberFormat="1" applyFont="1" applyBorder="1"/>
    <x:xf numFmtId="0" fontId="8" fillId="0" borderId="15" xfId="0" applyFont="1" applyBorder="1" applyAlignment="1">
      <x:alignment horizontal="left"/>
    </x:xf>
    <x:xf numFmtId="0" fontId="8" fillId="0" borderId="16" xfId="0" applyFont="1" applyBorder="1"/>
    <x:xf numFmtId="166" fontId="8" fillId="0" borderId="17" xfId="1" applyNumberFormat="1" applyFont="1" applyBorder="1"/>
    <x:xf numFmtId="0" fontId="6" fillId="3" borderId="12" xfId="0" applyFont="1" applyFill="1" applyBorder="1" applyAlignment="1">
      <x:alignment horizontal="left" wrapText="1"/>
    </x:xf>
    <x:xf numFmtId="0" fontId="6" fillId="3" borderId="13" xfId="0" applyFont="1" applyFill="1" applyBorder="1" applyAlignment="1">
      <x:alignment horizontal="center" wrapText="1"/>
    </x:xf>
    <x:xf numFmtId="0" fontId="6" fillId="3" borderId="14" xfId="0" applyFont="1" applyFill="1" applyBorder="1" applyAlignment="1">
      <x:alignment horizontal="center" wrapText="1"/>
    </x:xf>
    <x:xf numFmtId="166" fontId="8" fillId="0" borderId="17" xfId="0" applyNumberFormat="1" applyFont="1" applyBorder="1"/>
    <x:xf numFmtId="0" fontId="11" fillId="2" borderId="0" xfId="2" applyFont="1" applyFill="1" applyAlignment="1">
      <x:alignment horizontal="left"/>
    </x:xf>
    <x:xf numFmtId="0" fontId="7" fillId="4" borderId="9" xfId="0" applyNumberFormat="1" applyFont="1" applyFill="1" applyBorder="1" applyAlignment="1">
      <x:alignment wrapText="1"/>
    </x:xf>
    <x:xf numFmtId="0" fontId="8" fillId="4" borderId="10" xfId="0" applyNumberFormat="1" applyFont="1" applyFill="1" applyBorder="1" applyAlignment="1">
      <x:alignment wrapText="1"/>
    </x:xf>
    <x:xf numFmtId="0" fontId="8" fillId="4" borderId="11" xfId="0" applyNumberFormat="1" applyFont="1" applyFill="1" applyBorder="1" applyAlignment="1">
      <x:alignment wrapText="1"/>
    </x:xf>
    <x:xf numFmtId="200" fontId="8" fillId="4" borderId="0" xfId="0" applyNumberFormat="1" applyFont="1" applyFill="1" applyBorder="1"/>
    <x:xf numFmtId="200" fontId="8" fillId="5" borderId="0" xfId="0" applyNumberFormat="1" applyFont="1" applyFill="1" applyBorder="1"/>
    <x:xf numFmtId="0" fontId="8" fillId="5" borderId="0" xfId="0" applyNumberFormat="1" applyFont="1" applyFill="1" applyBorder="1"/>
    <x:xf numFmtId="200" fontId="8" fillId="0" borderId="0" xfId="0" applyNumberFormat="1" applyFont="1" applyFill="1" applyBorder="1"/>
    <x:xf numFmtId="201" fontId="8" fillId="0" borderId="0" xfId="0" applyNumberFormat="1" applyFont="1" applyFill="1" applyBorder="1"/>
    <x:xf numFmtId="201" fontId="8" fillId="4" borderId="5" xfId="0" applyNumberFormat="1" applyFont="1" applyFill="1" applyBorder="1" applyAlignment="1">
      <x:alignment horizontal="right"/>
    </x:xf>
    <x:xf numFmtId="202" fontId="8" fillId="4" borderId="0" xfId="0" applyNumberFormat="1" applyFont="1" applyFill="1" applyBorder="1"/>
    <x:xf numFmtId="0" fontId="12" fillId="0" borderId="0" xfId="0" applyNumberFormat="1" applyFont="1" applyFill="1" applyBorder="1"/>
    <x:xf numFmtId="0" fontId="13" fillId="0" borderId="0" xfId="0" applyNumberFormat="1" applyFont="1" applyFill="1" applyBorder="1"/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/>
    <x:xf numFmtId="0" fontId="15" fillId="6" borderId="0" xfId="0" applyNumberFormat="1" applyFont="1" applyFill="1" applyBorder="1"/>
    <x:xf numFmtId="200" fontId="14" fillId="0" borderId="0" xfId="0" applyNumberFormat="1" applyFont="1" applyFill="1" applyBorder="1"/>
    <x:xf numFmtId="201" fontId="14" fillId="0" borderId="0" xfId="0" applyNumberFormat="1" applyFont="1" applyFill="1" applyBorder="1"/>
    <x:xf numFmtId="0" fontId="16" fillId="0" borderId="0" xfId="0" applyNumberFormat="1" applyFont="1" applyFill="1" applyBorder="1"/>
    <x:xf numFmtId="0" fontId="17" fillId="0" borderId="0" xfId="0" applyNumberFormat="1" applyFont="1" applyFill="1" applyBorder="1"/>
    <x:xf numFmtId="0" fontId="17" fillId="0" borderId="0" xfId="0" applyNumberFormat="1" applyFont="1" applyFill="1" applyBorder="1" applyAlignment="1">
      <x:alignment wrapText="1"/>
    </x:xf>
  </x:cellXfs>
  <x:cellStyles count="5">
    <x:cellStyle name="Hyperlink" xfId="4"/>
    <x:cellStyle name="Kop 4" xfId="3"/>
    <x:cellStyle name="Standaard" xfId="0"/>
    <x:cellStyle name="Titel" xfId="2"/>
    <x:cellStyle name="Valuta" xfId="1"/>
  </x:cellStyles>
  <x:dxfs count="17">
    <x:dxf>
      <x:font>
        <x:u val="none"/>
        <x:sz val="8"/>
        <x:color theme="1"/>
        <x:name val="Arial"/>
        <x:family val="2"/>
        <x:scheme val="none"/>
      </x:font>
      <x:numFmt numFmtId="166" formatCode="_ [$€-813]\ * #,##0.00_ ;_ [$€-813]\ * \-#,##0.00_ ;_ [$€-813]\ * &quot;-&quot;??_ ;_ @_ "/>
      <x:border>
        <x:left style="thin">
          <x:color indexed="64"/>
        </x:left>
        <x:right/>
        <x:top style="thin">
          <x:color indexed="64"/>
        </x:top>
        <x:bottom/>
      </x:border>
    </x:dxf>
    <x:dxf>
      <x:font>
        <x:u val="none"/>
        <x:sz val="8"/>
        <x:color theme="1"/>
        <x:name val="Arial"/>
        <x:family val="2"/>
        <x:scheme val="none"/>
      </x:font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/>
      </x:border>
    </x:dxf>
    <x:dxf>
      <x:font>
        <x:u val="none"/>
        <x:sz val="8"/>
        <x:color theme="1"/>
        <x:name val="Arial"/>
        <x:family val="2"/>
        <x:scheme val="none"/>
      </x:font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/>
      </x:border>
    </x:dxf>
    <x:dxf>
      <x:font>
        <x:u val="none"/>
        <x:sz val="8"/>
        <x:color theme="1"/>
        <x:name val="Arial"/>
        <x:family val="2"/>
        <x:scheme val="none"/>
      </x:font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/>
      </x:border>
    </x:dxf>
    <x:dxf>
      <x:font>
        <x:u val="none"/>
        <x:sz val="8"/>
        <x:color theme="1"/>
        <x:name val="Arial"/>
        <x:family val="2"/>
        <x:scheme val="none"/>
      </x:font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/>
      </x:border>
    </x:dxf>
    <x:dxf>
      <x:font>
        <x:u val="none"/>
        <x:sz val="8"/>
        <x:color theme="1"/>
        <x:name val="Arial"/>
        <x:family val="2"/>
        <x:scheme val="none"/>
      </x:font>
      <x:border>
        <x:left/>
        <x:right style="thin">
          <x:color indexed="64"/>
        </x:right>
        <x:top style="thin">
          <x:color indexed="64"/>
        </x:top>
        <x:bottom/>
      </x:border>
    </x:dxf>
    <x:dxf>
      <x:font>
        <x:b/>
        <x:u val="none"/>
        <x:sz val="8"/>
        <x:color auto="1"/>
        <x:name val="Arial"/>
        <x:family val="2"/>
        <x:scheme val="none"/>
      </x:font>
      <x:fill>
        <x:patternFill>
          <x:bgColor indexed="64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u val="none"/>
        <x:sz val="8"/>
        <x:color theme="1"/>
        <x:name val="Arial"/>
        <x:family val="2"/>
        <x:scheme val="none"/>
      </x:font>
    </x:dxf>
    <x:dxf>
      <x:font>
        <x:u val="none"/>
        <x:sz val="8"/>
        <x:color theme="1"/>
        <x:name val="Arial"/>
        <x:family val="2"/>
        <x:scheme val="none"/>
      </x:font>
      <x:numFmt numFmtId="166" formatCode="_ [$€-813]\ * #,##0.00_ ;_ [$€-813]\ * \-#,##0.00_ ;_ [$€-813]\ * &quot;-&quot;??_ ;_ @_ "/>
      <x:border>
        <x:left style="thin">
          <x:color indexed="64"/>
        </x:left>
        <x:right/>
        <x:top style="thin">
          <x:color indexed="64"/>
        </x:top>
        <x:bottom style="thin">
          <x:color indexed="64"/>
        </x:bottom>
      </x:border>
    </x:dxf>
    <x:dxf>
      <x:font>
        <x:u val="none"/>
        <x:sz val="8"/>
        <x:color theme="1"/>
        <x:name val="Arial"/>
        <x:family val="2"/>
        <x:scheme val="none"/>
      </x:font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u val="none"/>
        <x:sz val="8"/>
        <x:color theme="1"/>
        <x:name val="Arial"/>
        <x:family val="2"/>
        <x:scheme val="none"/>
      </x:font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u val="none"/>
        <x:sz val="8"/>
        <x:color theme="1"/>
        <x:name val="Arial"/>
        <x:family val="2"/>
        <x:scheme val="none"/>
      </x:font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u val="none"/>
        <x:sz val="8"/>
        <x:color theme="1"/>
        <x:name val="Arial"/>
        <x:family val="2"/>
        <x:scheme val="none"/>
      </x:font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u val="none"/>
        <x:sz val="8"/>
        <x:color theme="1"/>
        <x:name val="Arial"/>
        <x:family val="2"/>
        <x:scheme val="none"/>
      </x:font>
      <x:border>
        <x:left/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border>
        <x:top style="thin">
          <x:color indexed="64"/>
        </x:top>
      </x:border>
    </x:dxf>
    <x:dxf>
      <x:border>
        <x:bottom style="thin">
          <x:color indexed="64"/>
        </x:bottom>
      </x:border>
    </x:dxf>
    <x:dxf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5f16eb5e049eb" /><Relationship Type="http://schemas.openxmlformats.org/officeDocument/2006/relationships/theme" Target="/xl/theme/theme1.xml" Id="Ra165452961d94d49" /><Relationship Type="http://schemas.openxmlformats.org/officeDocument/2006/relationships/sharedStrings" Target="/xl/sharedStrings.xml" Id="R240edf54015248f0" /><Relationship Type="http://schemas.openxmlformats.org/officeDocument/2006/relationships/worksheet" Target="/xl/worksheets/sheet1.xml" Id="R4ba2c6eb9314427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cebe82cb2354f91" /></Relationships>
</file>

<file path=xl/drawings/drawing1.xml><?xml version="1.0" encoding="utf-8"?>
<xdr:wsDr xmlns:xdr="http://schemas.openxmlformats.org/drawingml/2006/spreadsheetDrawing">
  <xdr:twoCellAnchor editAs="oneCell">
    <xdr:from>
      <xdr:col>4</xdr:col>
      <xdr:colOff>629603</xdr:colOff>
      <xdr:row>0</xdr:row>
      <xdr:rowOff>0</xdr:rowOff>
    </xdr:from>
    <xdr:to>
      <xdr:col>5</xdr:col>
      <xdr:colOff>752475</xdr:colOff>
      <xdr:row>7</xdr:row>
      <xdr:rowOff>34463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ebe82cb2354f9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D6406C-2DF1-4590-88AC-B6807114CF61}" name="Tabel1" displayName="Tabel1" ref="A16:F75" totalsRowCount="1" headerRowDxfId="6" dataDxfId="7" headerRowBorderDxfId="15" tableBorderDxfId="16" totalsRowBorderDxfId="14">
  <autoFilter ref="A16:F74" xr:uid="{0BD6406C-2DF1-4590-88AC-B6807114CF61}"/>
  <tableColumns count="6">
    <tableColumn id="1" xr3:uid="{FE7FFF2B-4678-46F5-90FE-4B159E9D5AB3}" name="Datum" totalsRowLabel="Totaal" dataDxfId="13" totalsRowDxfId="5"/>
    <tableColumn id="2" xr3:uid="{745F6DEF-7196-4DDC-8F48-2E64C0D02F5C}" name="Vertrekpunt" dataDxfId="12" totalsRowDxfId="4"/>
    <tableColumn id="3" xr3:uid="{8B00D4DE-3A01-4E01-A074-7B02AE7F52A8}" name="Bestemming" dataDxfId="11" totalsRowDxfId="3"/>
    <tableColumn id="4" xr3:uid="{15F58280-06FA-4371-B8AA-06256FF899AE}" name="Doeleinde" dataDxfId="10" totalsRowDxfId="2"/>
    <tableColumn id="5" xr3:uid="{287484E1-87B8-46AF-BF0D-BE643614D2E4}" name="Aantal km's" totalsRowFunction="sum" dataDxfId="9" totalsRowDxfId="1"/>
    <tableColumn id="6" xr3:uid="{3E6076DD-BFC7-4536-95C3-4B3692F61595}" name="Vergoeding" totalsRowFunction="sum" dataDxfId="8" totalsRowDxfId="0" dataCellStyle="Valuta">
      <calculatedColumnFormula>IF($E$9="","",E17*$E$9)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://www.meesters.be/" TargetMode="External" Id="Rd76e4f57fd304c49" /><Relationship Type="http://schemas.openxmlformats.org/officeDocument/2006/relationships/drawing" Target="/xl/drawings/drawing1.xml" Id="R2a7c69a3a9434100" /><Relationship Type="http://schemas.openxmlformats.org/officeDocument/2006/relationships/table" Target="/xl/tables/table1.xml" Id="Raf2c3966c2c14e6e" /><Relationship Id="meestersHistoricalSource" Type="http://schemas.openxmlformats.org/officeDocument/2006/relationships/hyperlink" Target="https://www.practicali.be/blog/geindexeerde-bedragen-aj-2024" TargetMode="External" /><Relationship Id="meestersPrinterSettings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zoomScale="160" zoomScaleNormal="160" workbookViewId="0">
      <selection activeCell="A18" sqref="A18"/>
    </sheetView>
  </sheetViews>
  <sheetFormatPr defaultColWidth="8.6640625" defaultRowHeight="10.199999809265137"/>
  <cols>
    <col min="1" max="1" width="23.5546875" style="4" customWidth="1"/>
    <col min="2" max="2" width="17.88671875" style="4" customWidth="1"/>
    <col min="3" max="3" width="16.44140625" style="4" customWidth="1"/>
    <col min="4" max="4" width="20.88671875" style="4" customWidth="1"/>
    <col min="5" max="5" width="13.77734375" style="4" customWidth="1"/>
    <col min="6" max="6" width="11.6640625" style="4" customWidth="1"/>
    <col min="7" max="7" width="11.5546875" style="4" customWidth="1"/>
    <col min="8" max="16384" width="8.6640625" style="4" customWidth="0"/>
  </cols>
  <sheetData>
    <row r="1" ht="21">
      <c r="A1" s="35" t="s">
        <v>0</v>
      </c>
    </row>
    <row r="2">
      <c r="A2" s="1" t="str">
        <v>Turnhoutsebaan 456, 2970 Schilde</v>
      </c>
    </row>
    <row r="3">
      <c r="A3" s="2" t="s">
        <v>1</v>
      </c>
    </row>
    <row r="4">
      <c r="A4" s="3" t="s">
        <v>2</v>
      </c>
    </row>
    <row r="7">
      <c r="A7" s="5" t="s">
        <v>3</v>
      </c>
      <c r="B7" s="5"/>
      <c r="C7" s="5"/>
      <c r="D7" s="5"/>
      <c r="E7" s="5"/>
      <c r="F7" s="5"/>
      <c r="G7" s="6"/>
      <c r="H7" s="6"/>
    </row>
    <row r="8" ht="10.800000190734863"/>
    <row r="9">
      <c r="A9" s="7" t="s">
        <v>4</v>
      </c>
      <c r="B9" s="8"/>
      <c r="C9" s="9"/>
      <c r="D9" s="7" t="str">
        <v>Tarief per kilometer</v>
      </c>
      <c r="E9" s="44" t="n">
        <f>IF(COUNTIFS($A$87:$A$99,$E$14,$B$87:$B$99,"&lt;="&amp;$E$12,$C$87:$C$99,"&gt;="&amp;$E$12)=1,SUMIFS($D$87:$D$99,$A$87:$A$99,$E$14,$B$87:$B$99,"&lt;="&amp;$E$12,$C$87:$C$99,"&gt;="&amp;$E$12),"")</f>
        <v>0.429</v>
      </c>
      <c r="F9" s="11"/>
    </row>
    <row r="10">
      <c r="A10" s="12" t="s">
        <v>5</v>
      </c>
      <c r="B10" s="13"/>
      <c r="C10" s="9"/>
      <c r="D10" s="12" t="s">
        <v>6</v>
      </c>
      <c r="E10" s="14" t="n">
        <f>E75</f>
        <v>32</v>
      </c>
      <c r="F10" s="15"/>
    </row>
    <row r="11">
      <c r="A11" s="12" t="s">
        <v>7</v>
      </c>
      <c r="B11" s="15"/>
      <c r="C11" s="16"/>
      <c r="D11" s="12" t="s">
        <v>8</v>
      </c>
      <c r="E11" s="45" t="n">
        <f>IF($E$9="","",F75)</f>
        <v>13.728</v>
      </c>
      <c r="F11" s="15"/>
    </row>
    <row r="12">
      <c r="A12" s="12" t="s">
        <v>9</v>
      </c>
      <c r="B12" s="15"/>
      <c r="C12" s="16"/>
      <c r="D12" s="12" t="str">
        <v>Maand van de ritten</v>
      </c>
      <c r="E12" s="40" t="n">
        <v>45658</v>
      </c>
      <c r="F12" s="15"/>
    </row>
    <row r="13" ht="28" customHeight="1">
      <c r="A13" s="19" t="s">
        <v>10</v>
      </c>
      <c r="B13" s="20"/>
      <c r="C13" s="16"/>
      <c r="D13" s="36" t="str">
        <v>Kies maand en regime. Tarieven en uitleg staan onderaan.</v>
      </c>
      <c r="E13" s="37"/>
      <c r="F13" s="38"/>
    </row>
    <row r="14">
      <c r="B14" s="16"/>
      <c r="C14" s="16"/>
      <c r="D14" s="16" t="str">
        <v>Tariefregime</v>
      </c>
      <c r="E14" s="41" t="str">
        <v>Kwartaal</v>
      </c>
    </row>
    <row r="15" ht="22" customHeight="1">
      <c r="A15" s="46" t="str">
        <f>IF(E9="","Geen tarief voor deze periode. Controleer de tarieven onderaan.",IF(COUNT(E17:E74)&lt;&gt;COUNTIFS(A17:A74,"&gt;="&amp;DATE(YEAR(E12),MONTH(E12),1),A17:A74,"&lt;"&amp;DATE(YEAR(E12),MONTH(E12)+1,1),E17:E74,"&gt;=0"),"Controleer de ritdata: gebruik uitsluitend ritten van de gekozen maand.","Vul je ritten voor de gekozen maand in. De voorbeeldrit mag je vervangen."))</f>
        <v>Vul je ritten voor de gekozen maand in. De voorbeeldrit mag je vervangen.</v>
      </c>
      <c r="B15" s="46"/>
      <c r="C15" s="46"/>
      <c r="D15" s="46"/>
      <c r="E15" s="46"/>
      <c r="F15" s="46"/>
    </row>
    <row r="16">
      <c r="A16" s="31" t="s">
        <v>11</v>
      </c>
      <c r="B16" s="32" t="s">
        <v>12</v>
      </c>
      <c r="C16" s="32" t="s">
        <v>13</v>
      </c>
      <c r="D16" s="32" t="s">
        <v>14</v>
      </c>
      <c r="E16" s="32" t="s">
        <v>15</v>
      </c>
      <c r="F16" s="33" t="s">
        <v>16</v>
      </c>
      <c r="G16" s="23"/>
    </row>
    <row r="17">
      <c r="A17" s="26" t="n">
        <v>45658</v>
      </c>
      <c r="B17" s="24" t="s">
        <v>17</v>
      </c>
      <c r="C17" s="25" t="s">
        <v>18</v>
      </c>
      <c r="D17" s="25" t="s">
        <v>19</v>
      </c>
      <c r="E17" s="25" t="n">
        <v>32</v>
      </c>
      <c r="F17" s="27" t="n">
        <f>IF($E$9="","",E17*$E$9)</f>
        <v>13.728</v>
      </c>
    </row>
    <row r="18">
      <c r="A18" s="26"/>
      <c r="B18" s="25"/>
      <c r="C18" s="25"/>
      <c r="D18" s="25"/>
      <c r="E18" s="25"/>
      <c r="F18" s="27" t="n">
        <f t="shared" ref="F18:F74" si="0">IF($E$9="","",E18*$E$9)</f>
        <v>0</v>
      </c>
    </row>
    <row r="19">
      <c r="A19" s="26"/>
      <c r="B19" s="25"/>
      <c r="C19" s="25"/>
      <c r="D19" s="25"/>
      <c r="E19" s="25"/>
      <c r="F19" s="27" t="n">
        <f t="shared" si="0">IF($E$9="","",E19*$E$9)</f>
        <v>0</v>
      </c>
    </row>
    <row r="20">
      <c r="A20" s="26"/>
      <c r="B20" s="25"/>
      <c r="C20" s="25"/>
      <c r="D20" s="25"/>
      <c r="E20" s="25"/>
      <c r="F20" s="27" t="n">
        <f t="shared" si="0">IF($E$9="","",E20*$E$9)</f>
        <v>0</v>
      </c>
    </row>
    <row r="21">
      <c r="A21" s="26"/>
      <c r="B21" s="25"/>
      <c r="C21" s="25"/>
      <c r="D21" s="25"/>
      <c r="E21" s="25"/>
      <c r="F21" s="27" t="n">
        <f t="shared" si="0">IF($E$9="","",E21*$E$9)</f>
        <v>0</v>
      </c>
    </row>
    <row r="22">
      <c r="A22" s="26"/>
      <c r="B22" s="25"/>
      <c r="C22" s="25"/>
      <c r="D22" s="25"/>
      <c r="E22" s="25"/>
      <c r="F22" s="27" t="n">
        <f t="shared" si="0">IF($E$9="","",E22*$E$9)</f>
        <v>0</v>
      </c>
    </row>
    <row r="23">
      <c r="A23" s="26"/>
      <c r="B23" s="25"/>
      <c r="C23" s="25"/>
      <c r="D23" s="25"/>
      <c r="E23" s="25"/>
      <c r="F23" s="27" t="n">
        <f t="shared" si="0">IF($E$9="","",E23*$E$9)</f>
        <v>0</v>
      </c>
    </row>
    <row r="24">
      <c r="A24" s="26"/>
      <c r="B24" s="25"/>
      <c r="C24" s="25"/>
      <c r="D24" s="25"/>
      <c r="E24" s="25"/>
      <c r="F24" s="27" t="n">
        <f t="shared" si="0">IF($E$9="","",E24*$E$9)</f>
        <v>0</v>
      </c>
    </row>
    <row r="25">
      <c r="A25" s="26"/>
      <c r="B25" s="25"/>
      <c r="C25" s="25"/>
      <c r="D25" s="25"/>
      <c r="E25" s="25"/>
      <c r="F25" s="27" t="n">
        <f t="shared" si="0">IF($E$9="","",E25*$E$9)</f>
        <v>0</v>
      </c>
    </row>
    <row r="26">
      <c r="A26" s="26"/>
      <c r="B26" s="25"/>
      <c r="C26" s="25"/>
      <c r="D26" s="25"/>
      <c r="E26" s="25"/>
      <c r="F26" s="27" t="n">
        <f t="shared" si="0">IF($E$9="","",E26*$E$9)</f>
        <v>0</v>
      </c>
    </row>
    <row r="27">
      <c r="A27" s="26"/>
      <c r="B27" s="25"/>
      <c r="C27" s="25"/>
      <c r="D27" s="25"/>
      <c r="E27" s="25"/>
      <c r="F27" s="27" t="n">
        <f t="shared" si="0">IF($E$9="","",E27*$E$9)</f>
        <v>0</v>
      </c>
    </row>
    <row r="28">
      <c r="A28" s="26"/>
      <c r="B28" s="25"/>
      <c r="C28" s="25"/>
      <c r="D28" s="25"/>
      <c r="E28" s="25"/>
      <c r="F28" s="27" t="n">
        <f t="shared" si="0">IF($E$9="","",E28*$E$9)</f>
        <v>0</v>
      </c>
    </row>
    <row r="29">
      <c r="A29" s="26"/>
      <c r="B29" s="25"/>
      <c r="C29" s="25"/>
      <c r="D29" s="25"/>
      <c r="E29" s="25"/>
      <c r="F29" s="27" t="n">
        <f t="shared" si="0">IF($E$9="","",E29*$E$9)</f>
        <v>0</v>
      </c>
    </row>
    <row r="30">
      <c r="A30" s="26"/>
      <c r="B30" s="25"/>
      <c r="C30" s="25"/>
      <c r="D30" s="25"/>
      <c r="E30" s="25"/>
      <c r="F30" s="27" t="n">
        <f t="shared" si="0">IF($E$9="","",E30*$E$9)</f>
        <v>0</v>
      </c>
    </row>
    <row r="31">
      <c r="A31" s="26"/>
      <c r="B31" s="25"/>
      <c r="C31" s="25"/>
      <c r="D31" s="25"/>
      <c r="E31" s="25"/>
      <c r="F31" s="27" t="n">
        <f t="shared" si="0">IF($E$9="","",E31*$E$9)</f>
        <v>0</v>
      </c>
    </row>
    <row r="32">
      <c r="A32" s="26"/>
      <c r="B32" s="25"/>
      <c r="C32" s="25"/>
      <c r="D32" s="25"/>
      <c r="E32" s="25"/>
      <c r="F32" s="27" t="n">
        <f t="shared" si="0">IF($E$9="","",E32*$E$9)</f>
        <v>0</v>
      </c>
    </row>
    <row r="33">
      <c r="A33" s="26"/>
      <c r="B33" s="25"/>
      <c r="C33" s="25"/>
      <c r="D33" s="25"/>
      <c r="E33" s="25"/>
      <c r="F33" s="27" t="n">
        <f t="shared" si="0">IF($E$9="","",E33*$E$9)</f>
        <v>0</v>
      </c>
    </row>
    <row r="34">
      <c r="A34" s="26"/>
      <c r="B34" s="25"/>
      <c r="C34" s="25"/>
      <c r="D34" s="25"/>
      <c r="E34" s="25"/>
      <c r="F34" s="27" t="n">
        <f t="shared" si="0">IF($E$9="","",E34*$E$9)</f>
        <v>0</v>
      </c>
    </row>
    <row r="35">
      <c r="A35" s="26"/>
      <c r="B35" s="25"/>
      <c r="C35" s="25"/>
      <c r="D35" s="25"/>
      <c r="E35" s="25"/>
      <c r="F35" s="27" t="n">
        <f t="shared" si="0">IF($E$9="","",E35*$E$9)</f>
        <v>0</v>
      </c>
    </row>
    <row r="36">
      <c r="A36" s="26"/>
      <c r="B36" s="25"/>
      <c r="C36" s="25"/>
      <c r="D36" s="25"/>
      <c r="E36" s="25"/>
      <c r="F36" s="27" t="n">
        <f t="shared" si="0">IF($E$9="","",E36*$E$9)</f>
        <v>0</v>
      </c>
    </row>
    <row r="37">
      <c r="A37" s="26"/>
      <c r="B37" s="25"/>
      <c r="C37" s="25"/>
      <c r="D37" s="25"/>
      <c r="E37" s="25"/>
      <c r="F37" s="27" t="n">
        <f t="shared" si="0">IF($E$9="","",E37*$E$9)</f>
        <v>0</v>
      </c>
    </row>
    <row r="38">
      <c r="A38" s="26"/>
      <c r="B38" s="25"/>
      <c r="C38" s="25"/>
      <c r="D38" s="25"/>
      <c r="E38" s="25"/>
      <c r="F38" s="27" t="n">
        <f t="shared" si="0">IF($E$9="","",E38*$E$9)</f>
        <v>0</v>
      </c>
    </row>
    <row r="39">
      <c r="A39" s="26"/>
      <c r="B39" s="25"/>
      <c r="C39" s="25"/>
      <c r="D39" s="25"/>
      <c r="E39" s="25"/>
      <c r="F39" s="27" t="n">
        <f t="shared" si="0">IF($E$9="","",E39*$E$9)</f>
        <v>0</v>
      </c>
    </row>
    <row r="40">
      <c r="A40" s="26"/>
      <c r="B40" s="25"/>
      <c r="C40" s="25"/>
      <c r="D40" s="25"/>
      <c r="E40" s="25"/>
      <c r="F40" s="27" t="n">
        <f t="shared" si="0">IF($E$9="","",E40*$E$9)</f>
        <v>0</v>
      </c>
    </row>
    <row r="41">
      <c r="A41" s="26"/>
      <c r="B41" s="25"/>
      <c r="C41" s="25"/>
      <c r="D41" s="25"/>
      <c r="E41" s="25"/>
      <c r="F41" s="27" t="n">
        <f t="shared" si="0">IF($E$9="","",E41*$E$9)</f>
        <v>0</v>
      </c>
    </row>
    <row r="42">
      <c r="A42" s="26"/>
      <c r="B42" s="25"/>
      <c r="C42" s="25"/>
      <c r="D42" s="25"/>
      <c r="E42" s="25"/>
      <c r="F42" s="27" t="n">
        <f t="shared" si="0">IF($E$9="","",E42*$E$9)</f>
        <v>0</v>
      </c>
    </row>
    <row r="43">
      <c r="A43" s="26"/>
      <c r="B43" s="25"/>
      <c r="C43" s="25"/>
      <c r="D43" s="25"/>
      <c r="E43" s="25"/>
      <c r="F43" s="27" t="n">
        <f t="shared" si="0">IF($E$9="","",E43*$E$9)</f>
        <v>0</v>
      </c>
    </row>
    <row r="44">
      <c r="A44" s="26"/>
      <c r="B44" s="25"/>
      <c r="C44" s="25"/>
      <c r="D44" s="25"/>
      <c r="E44" s="25"/>
      <c r="F44" s="27" t="n">
        <f t="shared" si="0">IF($E$9="","",E44*$E$9)</f>
        <v>0</v>
      </c>
    </row>
    <row r="45">
      <c r="A45" s="26"/>
      <c r="B45" s="25"/>
      <c r="C45" s="25"/>
      <c r="D45" s="25"/>
      <c r="E45" s="25"/>
      <c r="F45" s="27" t="n">
        <f t="shared" si="0">IF($E$9="","",E45*$E$9)</f>
        <v>0</v>
      </c>
    </row>
    <row r="46">
      <c r="A46" s="26"/>
      <c r="B46" s="25"/>
      <c r="C46" s="25"/>
      <c r="D46" s="25"/>
      <c r="E46" s="25"/>
      <c r="F46" s="27" t="n">
        <f t="shared" si="0">IF($E$9="","",E46*$E$9)</f>
        <v>0</v>
      </c>
    </row>
    <row r="47">
      <c r="A47" s="26"/>
      <c r="B47" s="25"/>
      <c r="C47" s="25"/>
      <c r="D47" s="25"/>
      <c r="E47" s="25"/>
      <c r="F47" s="27" t="n">
        <f t="shared" si="0">IF($E$9="","",E47*$E$9)</f>
        <v>0</v>
      </c>
    </row>
    <row r="48">
      <c r="A48" s="26"/>
      <c r="B48" s="25"/>
      <c r="C48" s="25"/>
      <c r="D48" s="25"/>
      <c r="E48" s="25"/>
      <c r="F48" s="27" t="n">
        <f t="shared" si="0">IF($E$9="","",E48*$E$9)</f>
        <v>0</v>
      </c>
    </row>
    <row r="49">
      <c r="A49" s="26"/>
      <c r="B49" s="25"/>
      <c r="C49" s="25"/>
      <c r="D49" s="25"/>
      <c r="E49" s="25"/>
      <c r="F49" s="27" t="n">
        <f t="shared" si="0">IF($E$9="","",E49*$E$9)</f>
        <v>0</v>
      </c>
    </row>
    <row r="50">
      <c r="A50" s="26"/>
      <c r="B50" s="25"/>
      <c r="C50" s="25"/>
      <c r="D50" s="25"/>
      <c r="E50" s="25"/>
      <c r="F50" s="27" t="n">
        <f t="shared" si="0">IF($E$9="","",E50*$E$9)</f>
        <v>0</v>
      </c>
    </row>
    <row r="51">
      <c r="A51" s="26"/>
      <c r="B51" s="25"/>
      <c r="C51" s="25"/>
      <c r="D51" s="25"/>
      <c r="E51" s="25"/>
      <c r="F51" s="27" t="n">
        <f t="shared" si="0">IF($E$9="","",E51*$E$9)</f>
        <v>0</v>
      </c>
    </row>
    <row r="52">
      <c r="A52" s="26"/>
      <c r="B52" s="25"/>
      <c r="C52" s="25"/>
      <c r="D52" s="25"/>
      <c r="E52" s="25"/>
      <c r="F52" s="27" t="n">
        <f t="shared" si="0">IF($E$9="","",E52*$E$9)</f>
        <v>0</v>
      </c>
    </row>
    <row r="53">
      <c r="A53" s="26"/>
      <c r="B53" s="25"/>
      <c r="C53" s="25"/>
      <c r="D53" s="25"/>
      <c r="E53" s="25"/>
      <c r="F53" s="27" t="n">
        <f t="shared" si="0">IF($E$9="","",E53*$E$9)</f>
        <v>0</v>
      </c>
    </row>
    <row r="54">
      <c r="A54" s="26"/>
      <c r="B54" s="25"/>
      <c r="C54" s="25"/>
      <c r="D54" s="25"/>
      <c r="E54" s="25"/>
      <c r="F54" s="27" t="n">
        <f t="shared" si="0">IF($E$9="","",E54*$E$9)</f>
        <v>0</v>
      </c>
    </row>
    <row r="55">
      <c r="A55" s="26"/>
      <c r="B55" s="25"/>
      <c r="C55" s="25"/>
      <c r="D55" s="25"/>
      <c r="E55" s="25"/>
      <c r="F55" s="27" t="n">
        <f t="shared" si="0">IF($E$9="","",E55*$E$9)</f>
        <v>0</v>
      </c>
    </row>
    <row r="56">
      <c r="A56" s="26"/>
      <c r="B56" s="25"/>
      <c r="C56" s="25"/>
      <c r="D56" s="25"/>
      <c r="E56" s="25"/>
      <c r="F56" s="27" t="n">
        <f t="shared" si="0">IF($E$9="","",E56*$E$9)</f>
        <v>0</v>
      </c>
    </row>
    <row r="57">
      <c r="A57" s="26"/>
      <c r="B57" s="25"/>
      <c r="C57" s="25"/>
      <c r="D57" s="25"/>
      <c r="E57" s="25"/>
      <c r="F57" s="27" t="n">
        <f t="shared" si="0">IF($E$9="","",E57*$E$9)</f>
        <v>0</v>
      </c>
    </row>
    <row r="58">
      <c r="A58" s="26"/>
      <c r="B58" s="25"/>
      <c r="C58" s="25"/>
      <c r="D58" s="25"/>
      <c r="E58" s="25"/>
      <c r="F58" s="27" t="n">
        <f t="shared" si="0">IF($E$9="","",E58*$E$9)</f>
        <v>0</v>
      </c>
    </row>
    <row r="59">
      <c r="A59" s="26"/>
      <c r="B59" s="25"/>
      <c r="C59" s="25"/>
      <c r="D59" s="25"/>
      <c r="E59" s="25"/>
      <c r="F59" s="27" t="n">
        <f t="shared" si="0">IF($E$9="","",E59*$E$9)</f>
        <v>0</v>
      </c>
    </row>
    <row r="60">
      <c r="A60" s="26"/>
      <c r="B60" s="25"/>
      <c r="C60" s="25"/>
      <c r="D60" s="25"/>
      <c r="E60" s="25"/>
      <c r="F60" s="27" t="n">
        <f t="shared" si="0">IF($E$9="","",E60*$E$9)</f>
        <v>0</v>
      </c>
    </row>
    <row r="61">
      <c r="A61" s="26"/>
      <c r="B61" s="25"/>
      <c r="C61" s="25"/>
      <c r="D61" s="25"/>
      <c r="E61" s="25"/>
      <c r="F61" s="27" t="n">
        <f t="shared" si="0">IF($E$9="","",E61*$E$9)</f>
        <v>0</v>
      </c>
    </row>
    <row r="62">
      <c r="A62" s="26"/>
      <c r="B62" s="25"/>
      <c r="C62" s="25"/>
      <c r="D62" s="25"/>
      <c r="E62" s="25"/>
      <c r="F62" s="27" t="n">
        <f t="shared" si="0">IF($E$9="","",E62*$E$9)</f>
        <v>0</v>
      </c>
    </row>
    <row r="63">
      <c r="A63" s="26"/>
      <c r="B63" s="25"/>
      <c r="C63" s="25"/>
      <c r="D63" s="25"/>
      <c r="E63" s="25"/>
      <c r="F63" s="27" t="n">
        <f t="shared" si="0">IF($E$9="","",E63*$E$9)</f>
        <v>0</v>
      </c>
    </row>
    <row r="64">
      <c r="A64" s="26"/>
      <c r="B64" s="25"/>
      <c r="C64" s="25"/>
      <c r="D64" s="25"/>
      <c r="E64" s="25"/>
      <c r="F64" s="27" t="n">
        <f t="shared" si="0">IF($E$9="","",E64*$E$9)</f>
        <v>0</v>
      </c>
    </row>
    <row r="65">
      <c r="A65" s="26"/>
      <c r="B65" s="25"/>
      <c r="C65" s="25"/>
      <c r="D65" s="25"/>
      <c r="E65" s="25"/>
      <c r="F65" s="27" t="n">
        <f t="shared" si="0">IF($E$9="","",E65*$E$9)</f>
        <v>0</v>
      </c>
    </row>
    <row r="66">
      <c r="A66" s="26"/>
      <c r="B66" s="25"/>
      <c r="C66" s="25"/>
      <c r="D66" s="25"/>
      <c r="E66" s="25"/>
      <c r="F66" s="27" t="n">
        <f t="shared" si="0">IF($E$9="","",E66*$E$9)</f>
        <v>0</v>
      </c>
    </row>
    <row r="67">
      <c r="A67" s="26"/>
      <c r="B67" s="25"/>
      <c r="C67" s="25"/>
      <c r="D67" s="25"/>
      <c r="E67" s="25"/>
      <c r="F67" s="27" t="n">
        <f t="shared" si="0">IF($E$9="","",E67*$E$9)</f>
        <v>0</v>
      </c>
    </row>
    <row r="68">
      <c r="A68" s="26"/>
      <c r="B68" s="25"/>
      <c r="C68" s="25"/>
      <c r="D68" s="25"/>
      <c r="E68" s="25"/>
      <c r="F68" s="27" t="n">
        <f t="shared" si="0">IF($E$9="","",E68*$E$9)</f>
        <v>0</v>
      </c>
    </row>
    <row r="69">
      <c r="A69" s="26"/>
      <c r="B69" s="25"/>
      <c r="C69" s="25"/>
      <c r="D69" s="25"/>
      <c r="E69" s="25"/>
      <c r="F69" s="27" t="n">
        <f t="shared" si="0">IF($E$9="","",E69*$E$9)</f>
        <v>0</v>
      </c>
    </row>
    <row r="70">
      <c r="A70" s="26"/>
      <c r="B70" s="25"/>
      <c r="C70" s="25"/>
      <c r="D70" s="25"/>
      <c r="E70" s="25"/>
      <c r="F70" s="27" t="n">
        <f t="shared" si="0">IF($E$9="","",E70*$E$9)</f>
        <v>0</v>
      </c>
    </row>
    <row r="71">
      <c r="A71" s="26"/>
      <c r="B71" s="25"/>
      <c r="C71" s="25"/>
      <c r="D71" s="25"/>
      <c r="E71" s="25"/>
      <c r="F71" s="27" t="n">
        <f t="shared" si="0">IF($E$9="","",E71*$E$9)</f>
        <v>0</v>
      </c>
    </row>
    <row r="72">
      <c r="A72" s="26"/>
      <c r="B72" s="25"/>
      <c r="C72" s="25"/>
      <c r="D72" s="25"/>
      <c r="E72" s="25"/>
      <c r="F72" s="27" t="n">
        <f t="shared" si="0">IF($E$9="","",E72*$E$9)</f>
        <v>0</v>
      </c>
    </row>
    <row r="73">
      <c r="A73" s="26"/>
      <c r="B73" s="25"/>
      <c r="C73" s="25"/>
      <c r="D73" s="25"/>
      <c r="E73" s="25"/>
      <c r="F73" s="27" t="n">
        <f t="shared" si="0">IF($E$9="","",E73*$E$9)</f>
        <v>0</v>
      </c>
    </row>
    <row r="74">
      <c r="A74" s="26"/>
      <c r="B74" s="29"/>
      <c r="C74" s="29"/>
      <c r="D74" s="29"/>
      <c r="E74" s="29"/>
      <c r="F74" s="30" t="n">
        <f t="shared" si="0">IF($E$9="","",E74*$E$9)</f>
        <v>0</v>
      </c>
    </row>
    <row r="75">
      <c r="A75" s="28" t="s">
        <v>20</v>
      </c>
      <c r="B75" s="29"/>
      <c r="C75" s="29"/>
      <c r="D75" s="29"/>
      <c r="E75" s="29" t="n">
        <f>SUBTOTAL(109,E17:E74)</f>
        <v>32</v>
      </c>
      <c r="F75" s="34" t="n">
        <f>IF($E$9="","",SUBTOTAL(109,Tabel1[Vergoeding]))</f>
        <v>13.728</v>
      </c>
    </row>
    <row r="78" ht="22" customHeight="1">
      <c r="A78" s="47" t="str">
        <v>Zo gebruik je dit formulier</v>
      </c>
      <c r="B78" s="47"/>
      <c r="C78" s="47"/>
      <c r="D78" s="47"/>
      <c r="E78" s="47"/>
      <c r="F78" s="47"/>
    </row>
    <row r="79" ht="25" customHeight="1">
      <c r="A79" s="49" t="str">
        <v>Kies in E12 een datum in de maand van je ritten en kies in E14 het afgesproken tariefregime. Gele cellen zijn keuzecellen.</v>
      </c>
      <c r="B79" s="49" t="str">
        <v>Kies in E12 een datum in de maand van je ritten en kies in E14 het afgesproken tariefregime. Gele cellen zijn keuzecellen.</v>
      </c>
      <c r="C79" s="49" t="str">
        <v>Kies in E12 een datum in de maand van je ritten en kies in E14 het afgesproken tariefregime. Gele cellen zijn keuzecellen.</v>
      </c>
      <c r="D79" s="49" t="str">
        <v>Kies in E12 een datum in de maand van je ritten en kies in E14 het afgesproken tariefregime. Gele cellen zijn keuzecellen.</v>
      </c>
      <c r="E79" s="49" t="str">
        <v>Kies in E12 een datum in de maand van je ritten en kies in E14 het afgesproken tariefregime. Gele cellen zijn keuzecellen.</v>
      </c>
      <c r="F79" s="49" t="str">
        <v>Kies in E12 een datum in de maand van je ritten en kies in E14 het afgesproken tariefregime. Gele cellen zijn keuzecellen.</v>
      </c>
    </row>
    <row r="80" ht="25" customHeight="1">
      <c r="A80" s="49" t="str">
        <v>Het tarief in E9 volgt uit de tabel hieronder. Gebruik één maand per formulier. De bestaande voorbeeldrit van januari 2025 is behouden.</v>
      </c>
      <c r="B80" s="49" t="str">
        <v>Het tarief in E9 volgt uit de tabel hieronder. Gebruik één maand per formulier. De bestaande voorbeeldrit van januari 2025 is behouden.</v>
      </c>
      <c r="C80" s="49" t="str">
        <v>Het tarief in E9 volgt uit de tabel hieronder. Gebruik één maand per formulier. De bestaande voorbeeldrit van januari 2025 is behouden.</v>
      </c>
      <c r="D80" s="49" t="str">
        <v>Het tarief in E9 volgt uit de tabel hieronder. Gebruik één maand per formulier. De bestaande voorbeeldrit van januari 2025 is behouden.</v>
      </c>
      <c r="E80" s="49" t="str">
        <v>Het tarief in E9 volgt uit de tabel hieronder. Gebruik één maand per formulier. De bestaande voorbeeldrit van januari 2025 is behouden.</v>
      </c>
      <c r="F80" s="49" t="str">
        <v>Het tarief in E9 volgt uit de tabel hieronder. Gebruik één maand per formulier. De bestaande voorbeeldrit van januari 2025 is behouden.</v>
      </c>
    </row>
    <row r="81" ht="25" customHeight="1">
      <c r="A81" s="49" t="str">
        <v>Dit formulier is voor beroepsritten met een eigen voertuig. Woon-werkverkeer en fietsritten hebben andere fiscale regels.</v>
      </c>
      <c r="B81" s="49" t="str">
        <v>Dit formulier is voor beroepsritten met een eigen voertuig. Woon-werkverkeer en fietsritten hebben andere fiscale regels.</v>
      </c>
      <c r="C81" s="49" t="str">
        <v>Dit formulier is voor beroepsritten met een eigen voertuig. Woon-werkverkeer en fietsritten hebben andere fiscale regels.</v>
      </c>
      <c r="D81" s="49" t="str">
        <v>Dit formulier is voor beroepsritten met een eigen voertuig. Woon-werkverkeer en fietsritten hebben andere fiscale regels.</v>
      </c>
      <c r="E81" s="49" t="str">
        <v>Dit formulier is voor beroepsritten met een eigen voertuig. Woon-werkverkeer en fietsritten hebben andere fiscale regels.</v>
      </c>
      <c r="F81" s="49" t="str">
        <v>Dit formulier is voor beroepsritten met een eigen voertuig. Woon-werkverkeer en fietsritten hebben andere fiscale regels.</v>
      </c>
    </row>
    <row r="82" ht="25" customHeight="1">
      <c r="A82" s="49" t="str">
        <v>Bij keuze voor het jaarforfait houd je dat regime aan van 1 juli tot en met 30 juni. Kies dus niet per rit het hoogste tarief.</v>
      </c>
      <c r="B82" s="49" t="str">
        <v>Bij keuze voor het jaarforfait houd je dat regime aan van 1 juli tot en met 30 juni. Kies dus niet per rit het hoogste tarief.</v>
      </c>
      <c r="C82" s="49" t="str">
        <v>Bij keuze voor het jaarforfait houd je dat regime aan van 1 juli tot en met 30 juni. Kies dus niet per rit het hoogste tarief.</v>
      </c>
      <c r="D82" s="49" t="str">
        <v>Bij keuze voor het jaarforfait houd je dat regime aan van 1 juli tot en met 30 juni. Kies dus niet per rit het hoogste tarief.</v>
      </c>
      <c r="E82" s="49" t="str">
        <v>Bij keuze voor het jaarforfait houd je dat regime aan van 1 juli tot en met 30 juni. Kies dus niet per rit het hoogste tarief.</v>
      </c>
      <c r="F82" s="49" t="str">
        <v>Bij keuze voor het jaarforfait houd je dat regime aan van 1 juli tot en met 30 juni. Kies dus niet per rit het hoogste tarief.</v>
      </c>
    </row>
    <row r="83" ht="25" customHeight="1">
      <c r="A83" s="49" t="str">
        <v>In april, mei en juni 2026 gelden uitzonderlijk maandtarieven binnen het kwartaalregime. Bewaar ritdatum, traject en zakelijk doel als bewijs.</v>
      </c>
      <c r="B83" s="49" t="str">
        <v>In april, mei en juni 2026 gelden uitzonderlijk maandtarieven binnen het kwartaalregime. Bewaar ritdatum, traject en zakelijk doel als bewijs.</v>
      </c>
      <c r="C83" s="49" t="str">
        <v>In april, mei en juni 2026 gelden uitzonderlijk maandtarieven binnen het kwartaalregime. Bewaar ritdatum, traject en zakelijk doel als bewijs.</v>
      </c>
      <c r="D83" s="49" t="str">
        <v>In april, mei en juni 2026 gelden uitzonderlijk maandtarieven binnen het kwartaalregime. Bewaar ritdatum, traject en zakelijk doel als bewijs.</v>
      </c>
      <c r="E83" s="49" t="str">
        <v>In april, mei en juni 2026 gelden uitzonderlijk maandtarieven binnen het kwartaalregime. Bewaar ritdatum, traject en zakelijk doel als bewijs.</v>
      </c>
      <c r="F83" s="49" t="str">
        <v>In april, mei en juni 2026 gelden uitzonderlijk maandtarieven binnen het kwartaalregime. Bewaar ritdatum, traject en zakelijk doel als bewijs.</v>
      </c>
    </row>
    <row r="84" ht="25" customHeight="1">
      <c r="A84" s="49" t="str">
        <v>Ontbreekt je periode in de tarieventabel? Er verschijnt geen vergoeding. Vraag Meesters om een bijgewerkt formulier voordat je de vergoeding gebruikt.</v>
      </c>
      <c r="B84" s="49" t="str">
        <v>Ontbreekt je periode in de tarieventabel? Er verschijnt geen vergoeding. Vraag Meesters om een bijgewerkt formulier voordat je de vergoeding gebruikt.</v>
      </c>
      <c r="C84" s="49" t="str">
        <v>Ontbreekt je periode in de tarieventabel? Er verschijnt geen vergoeding. Vraag Meesters om een bijgewerkt formulier voordat je de vergoeding gebruikt.</v>
      </c>
      <c r="D84" s="49" t="str">
        <v>Ontbreekt je periode in de tarieventabel? Er verschijnt geen vergoeding. Vraag Meesters om een bijgewerkt formulier voordat je de vergoeding gebruikt.</v>
      </c>
      <c r="E84" s="49" t="str">
        <v>Ontbreekt je periode in de tarieventabel? Er verschijnt geen vergoeding. Vraag Meesters om een bijgewerkt formulier voordat je de vergoeding gebruikt.</v>
      </c>
      <c r="F84" s="49" t="str">
        <v>Ontbreekt je periode in de tarieventabel? Er verschijnt geen vergoeding. Vraag Meesters om een bijgewerkt formulier voordat je de vergoeding gebruikt.</v>
      </c>
    </row>
    <row r="86" ht="22" customHeight="1">
      <c r="A86" s="51" t="str">
        <v>Regime</v>
      </c>
      <c r="B86" s="51" t="str">
        <v>Vanaf</v>
      </c>
      <c r="C86" s="51" t="str">
        <v>Tot en met</v>
      </c>
      <c r="D86" s="51" t="str">
        <v>EUR per km</v>
      </c>
    </row>
    <row r="87" ht="18" customHeight="1">
      <c r="A87" s="48" t="str">
        <v>Kwartaal</v>
      </c>
      <c r="B87" s="52" t="d">
        <v>2025-01-01T00:00:00.000Z</v>
      </c>
      <c r="C87" s="52" t="d">
        <v>2025-03-31T00:00:00.000Z</v>
      </c>
      <c r="D87" s="53" t="n">
        <v>0.429</v>
      </c>
    </row>
    <row r="88" ht="18" customHeight="1">
      <c r="A88" s="48" t="str">
        <v>Kwartaal</v>
      </c>
      <c r="B88" s="52" t="d">
        <v>2025-04-01T00:00:00.000Z</v>
      </c>
      <c r="C88" s="52" t="d">
        <v>2025-06-30T00:00:00.000Z</v>
      </c>
      <c r="D88" s="53" t="n">
        <v>0.432</v>
      </c>
    </row>
    <row r="89" ht="18" customHeight="1">
      <c r="A89" s="48" t="str">
        <v>Kwartaal</v>
      </c>
      <c r="B89" s="52" t="d">
        <v>2025-07-01T00:00:00.000Z</v>
      </c>
      <c r="C89" s="52" t="d">
        <v>2025-09-30T00:00:00.000Z</v>
      </c>
      <c r="D89" s="53" t="n">
        <v>0.4309</v>
      </c>
    </row>
    <row r="90" ht="18" customHeight="1">
      <c r="A90" s="48" t="str">
        <v>Kwartaal</v>
      </c>
      <c r="B90" s="52" t="d">
        <v>2025-10-01T00:00:00.000Z</v>
      </c>
      <c r="C90" s="52" t="d">
        <v>2025-12-31T00:00:00.000Z</v>
      </c>
      <c r="D90" s="53" t="n">
        <v>0.4312</v>
      </c>
    </row>
    <row r="91" ht="18" customHeight="1">
      <c r="A91" s="48" t="str">
        <v>Kwartaal</v>
      </c>
      <c r="B91" s="52" t="d">
        <v>2026-01-01T00:00:00.000Z</v>
      </c>
      <c r="C91" s="52" t="d">
        <v>2026-03-31T00:00:00.000Z</v>
      </c>
      <c r="D91" s="53" t="n">
        <v>0.4326</v>
      </c>
    </row>
    <row r="92" ht="18" customHeight="1">
      <c r="A92" s="48" t="str">
        <v>Kwartaal</v>
      </c>
      <c r="B92" s="52" t="d">
        <v>2026-04-01T00:00:00.000Z</v>
      </c>
      <c r="C92" s="52" t="d">
        <v>2026-04-30T00:00:00.000Z</v>
      </c>
      <c r="D92" s="53" t="n">
        <v>0.4571</v>
      </c>
    </row>
    <row r="93" ht="18" customHeight="1">
      <c r="A93" s="48" t="str">
        <v>Kwartaal</v>
      </c>
      <c r="B93" s="52" t="d">
        <v>2026-05-01T00:00:00.000Z</v>
      </c>
      <c r="C93" s="52" t="d">
        <v>2026-05-31T00:00:00.000Z</v>
      </c>
      <c r="D93" s="53" t="n">
        <v>0.4841</v>
      </c>
    </row>
    <row r="94" ht="18" customHeight="1">
      <c r="A94" s="48" t="str">
        <v>Kwartaal</v>
      </c>
      <c r="B94" s="52" t="d">
        <v>2026-06-01T00:00:00.000Z</v>
      </c>
      <c r="C94" s="52" t="d">
        <v>2026-06-30T00:00:00.000Z</v>
      </c>
      <c r="D94" s="53" t="n">
        <v>0.5055</v>
      </c>
    </row>
    <row r="95" ht="18" customHeight="1">
      <c r="A95" s="48" t="str">
        <v>Kwartaal</v>
      </c>
      <c r="B95" s="52" t="d">
        <v>2026-07-01T00:00:00.000Z</v>
      </c>
      <c r="C95" s="52" t="d">
        <v>2026-09-30T00:00:00.000Z</v>
      </c>
      <c r="D95" s="53" t="n">
        <v>0.444</v>
      </c>
    </row>
    <row r="96" ht="18" customHeight="1">
      <c r="A96" s="48" t="str">
        <v>Kwartaal</v>
      </c>
      <c r="B96" s="52" t="d">
        <v>2026-10-01T00:00:00.000Z</v>
      </c>
      <c r="C96" s="52" t="d">
        <v>2026-12-31T00:00:00.000Z</v>
      </c>
      <c r="D96" s="53" t="n">
        <v>0.4452</v>
      </c>
    </row>
    <row r="97" ht="18" customHeight="1">
      <c r="A97" s="48" t="str">
        <v>Jaar</v>
      </c>
      <c r="B97" s="52" t="d">
        <v>2024-07-01T00:00:00.000Z</v>
      </c>
      <c r="C97" s="52" t="d">
        <v>2025-06-30T00:00:00.000Z</v>
      </c>
      <c r="D97" s="53" t="n">
        <v>0.4415</v>
      </c>
    </row>
    <row r="98" ht="18" customHeight="1">
      <c r="A98" s="48" t="str">
        <v>Jaar</v>
      </c>
      <c r="B98" s="52" t="d">
        <v>2025-07-01T00:00:00.000Z</v>
      </c>
      <c r="C98" s="52" t="d">
        <v>2026-06-30T00:00:00.000Z</v>
      </c>
      <c r="D98" s="53" t="n">
        <v>0.4449</v>
      </c>
    </row>
    <row r="99" ht="18" customHeight="1">
      <c r="A99" s="48" t="str">
        <v>Jaar</v>
      </c>
      <c r="B99" s="52" t="d">
        <v>2026-07-01T00:00:00.000Z</v>
      </c>
      <c r="C99" s="52" t="d">
        <v>2027-06-30T00:00:00.000Z</v>
      </c>
      <c r="D99" s="53" t="n">
        <v>0.4761</v>
      </c>
    </row>
    <row r="101" ht="22" customHeight="1">
      <c r="A101" s="54" t="str">
        <v>Officiële bronnen — tarieven nagekeken op 15 oktober 2026</v>
      </c>
      <c r="B101" s="54"/>
      <c r="C101" s="54"/>
      <c r="D101" s="54"/>
      <c r="E101" s="54"/>
      <c r="F101" s="54"/>
    </row>
    <row r="102" ht="22" customHeight="1">
      <c r="A102" s="56" t="str">
        <v>BOSA, omzendbrief 771: kwartaalbedrag 1 oktober t/m 31 december 2026.</v>
      </c>
      <c r="B102" s="56" t="str">
        <v>BOSA, omzendbrief 771: kwartaalbedrag 1 oktober t/m 31 december 2026.</v>
      </c>
      <c r="C102" s="56" t="str">
        <v>BOSA, omzendbrief 771: kwartaalbedrag 1 oktober t/m 31 december 2026.</v>
      </c>
      <c r="D102" s="56" t="str">
        <v>BOSA, omzendbrief 771: kwartaalbedrag 1 oktober t/m 31 december 2026.</v>
      </c>
      <c r="E102" s="56" t="str">
        <v>BOSA, omzendbrief 771: kwartaalbedrag 1 oktober t/m 31 december 2026.</v>
      </c>
      <c r="F102" s="56" t="str">
        <v>BOSA, omzendbrief 771: kwartaalbedrag 1 oktober t/m 31 december 2026.</v>
      </c>
    </row>
    <row r="103" ht="22" customHeight="1">
      <c r="A103" s="56" t="str">
        <v>https://bosa.belgium.be/nl/regulations/omzendbrief-nr-771-van-16-september-2026-kilometervergoeding</v>
      </c>
      <c r="B103" s="56" t="str">
        <v>https://bosa.belgium.be/nl/regulations/omzendbrief-nr-771-van-16-september-2026-kilometervergoeding</v>
      </c>
      <c r="C103" s="56" t="str">
        <v>https://bosa.belgium.be/nl/regulations/omzendbrief-nr-771-van-16-september-2026-kilometervergoeding</v>
      </c>
      <c r="D103" s="56" t="str">
        <v>https://bosa.belgium.be/nl/regulations/omzendbrief-nr-771-van-16-september-2026-kilometervergoeding</v>
      </c>
      <c r="E103" s="56" t="str">
        <v>https://bosa.belgium.be/nl/regulations/omzendbrief-nr-771-van-16-september-2026-kilometervergoeding</v>
      </c>
      <c r="F103" s="56" t="str">
        <v>https://bosa.belgium.be/nl/regulations/omzendbrief-nr-771-van-16-september-2026-kilometervergoeding</v>
      </c>
    </row>
    <row r="104" ht="22" customHeight="1">
      <c r="A104" s="56" t="str">
        <v>RSZ: kwartaal- en maandbedragen 2025–2026, jaarbedrag 2026–2027 en vaste keuze voor het jaarregime.</v>
      </c>
      <c r="B104" s="56" t="str">
        <v>RSZ: kwartaal- en maandbedragen 2025–2026, jaarbedrag 2026–2027 en vaste keuze voor het jaarregime.</v>
      </c>
      <c r="C104" s="56" t="str">
        <v>RSZ: kwartaal- en maandbedragen 2025–2026, jaarbedrag 2026–2027 en vaste keuze voor het jaarregime.</v>
      </c>
      <c r="D104" s="56" t="str">
        <v>RSZ: kwartaal- en maandbedragen 2025–2026, jaarbedrag 2026–2027 en vaste keuze voor het jaarregime.</v>
      </c>
      <c r="E104" s="56" t="str">
        <v>RSZ: kwartaal- en maandbedragen 2025–2026, jaarbedrag 2026–2027 en vaste keuze voor het jaarregime.</v>
      </c>
      <c r="F104" s="56" t="str">
        <v>RSZ: kwartaal- en maandbedragen 2025–2026, jaarbedrag 2026–2027 en vaste keuze voor het jaarregime.</v>
      </c>
    </row>
    <row r="105" ht="22" customHeight="1">
      <c r="A105" s="56" t="str">
        <v>https://www.socialsecurity.be/employer/instructions/dmfa/nl/latest/instructions/salary/particularcases/expensesreimbursement.html</v>
      </c>
      <c r="B105" s="56" t="str">
        <v>https://www.socialsecurity.be/employer/instructions/dmfa/nl/latest/instructions/salary/particularcases/expensesreimbursement.html</v>
      </c>
      <c r="C105" s="56" t="str">
        <v>https://www.socialsecurity.be/employer/instructions/dmfa/nl/latest/instructions/salary/particularcases/expensesreimbursement.html</v>
      </c>
      <c r="D105" s="56" t="str">
        <v>https://www.socialsecurity.be/employer/instructions/dmfa/nl/latest/instructions/salary/particularcases/expensesreimbursement.html</v>
      </c>
      <c r="E105" s="56" t="str">
        <v>https://www.socialsecurity.be/employer/instructions/dmfa/nl/latest/instructions/salary/particularcases/expensesreimbursement.html</v>
      </c>
      <c r="F105" s="56" t="str">
        <v>https://www.socialsecurity.be/employer/instructions/dmfa/nl/latest/instructions/salary/particularcases/expensesreimbursement.html</v>
      </c>
    </row>
    <row r="106" ht="22" customHeight="1">
      <c r="A106" s="56" t="str">
        <v>FOD Financiën: historische normbedragen januari–juni 2025 en jaarbedragen 2024–2026.</v>
      </c>
      <c r="B106" s="56" t="str">
        <v>FOD Financiën: historische normbedragen januari–juni 2025 en jaarbedragen 2024–2026.</v>
      </c>
      <c r="C106" s="56" t="str">
        <v>FOD Financiën: historische normbedragen januari–juni 2025 en jaarbedragen 2024–2026.</v>
      </c>
      <c r="D106" s="56" t="str">
        <v>FOD Financiën: historische normbedragen januari–juni 2025 en jaarbedragen 2024–2026.</v>
      </c>
      <c r="E106" s="56" t="str">
        <v>FOD Financiën: historische normbedragen januari–juni 2025 en jaarbedragen 2024–2026.</v>
      </c>
      <c r="F106" s="56" t="str">
        <v>FOD Financiën: historische normbedragen januari–juni 2025 en jaarbedragen 2024–2026.</v>
      </c>
    </row>
    <row r="107" ht="22" customHeight="1">
      <c r="A107" s="56" t="str">
        <v>https://financien.belgium.be/nl/vzws/vrijwilligers</v>
      </c>
      <c r="B107" s="56" t="str">
        <v>https://financien.belgium.be/nl/vzws/vrijwilligers</v>
      </c>
      <c r="C107" s="56" t="str">
        <v>https://financien.belgium.be/nl/vzws/vrijwilligers</v>
      </c>
      <c r="D107" s="56" t="str">
        <v>https://financien.belgium.be/nl/vzws/vrijwilligers</v>
      </c>
      <c r="E107" s="56" t="str">
        <v>https://financien.belgium.be/nl/vzws/vrijwilligers</v>
      </c>
      <c r="F107" s="56" t="str">
        <v>https://financien.belgium.be/nl/vzws/vrijwilligers</v>
      </c>
    </row>
    <row r="108" ht="22" customHeight="1">
      <c r="A108" s="56" t="str">
        <v>Historische bron (aanslagjaar 2024, niet gebruiken voor actuele tarieven)</v>
      </c>
      <c r="B108" s="56" t="str">
        <v>Historische bron (aanslagjaar 2024, niet gebruiken voor actuele tarieven)</v>
      </c>
      <c r="C108" s="56" t="str">
        <v>Historische bron (aanslagjaar 2024, niet gebruiken voor actuele tarieven)</v>
      </c>
      <c r="D108" s="56" t="str">
        <v>Historische bron (aanslagjaar 2024, niet gebruiken voor actuele tarieven)</v>
      </c>
      <c r="E108" s="56" t="str">
        <v>Historische bron (aanslagjaar 2024, niet gebruiken voor actuele tarieven)</v>
      </c>
      <c r="F108" s="56" t="str">
        <v>Historische bron (aanslagjaar 2024, niet gebruiken voor actuele tarieven)</v>
      </c>
    </row>
    <row r="109" ht="22" customHeight="1">
      <c r="A109" s="56" t="str">
        <v>https://www.practicali.be/blog/geindexeerde-bedragen-aj-2024</v>
      </c>
      <c r="B109" s="56" t="str">
        <v>https://www.practicali.be/blog/geindexeerde-bedragen-aj-2024</v>
      </c>
      <c r="C109" s="56" t="str">
        <v>https://www.practicali.be/blog/geindexeerde-bedragen-aj-2024</v>
      </c>
      <c r="D109" s="56" t="str">
        <v>https://www.practicali.be/blog/geindexeerde-bedragen-aj-2024</v>
      </c>
      <c r="E109" s="56" t="str">
        <v>https://www.practicali.be/blog/geindexeerde-bedragen-aj-2024</v>
      </c>
      <c r="F109" s="56" t="str">
        <v>https://www.practicali.be/blog/geindexeerde-bedragen-aj-2024</v>
      </c>
    </row>
  </sheetData>
  <mergeCells>
    <mergeCell ref="A7:F7"/>
    <mergeCell ref="A15:F15"/>
    <mergeCell ref="A79:F79"/>
    <mergeCell ref="A80:F80"/>
    <mergeCell ref="A81:F81"/>
    <mergeCell ref="A82:F82"/>
    <mergeCell ref="A83:F83"/>
    <mergeCell ref="A84:F84"/>
    <mergeCell ref="A102:F102"/>
    <mergeCell ref="A103:F103"/>
    <mergeCell ref="A104:F104"/>
    <mergeCell ref="A105:F105"/>
    <mergeCell ref="A106:F106"/>
    <mergeCell ref="A107:F107"/>
    <mergeCell ref="A108:F108"/>
    <mergeCell ref="A109:F109"/>
  </mergeCells>
  <dataValidations count="1">
    <dataValidation type="list" sqref="E14">
      <formula1>"Kwartaal,Jaar"</formula1>
    </dataValidation>
  </dataValidations>
  <hyperlinks>
    <hyperlink ref="A4" r:id="Rd76e4f57fd304c49"/>
    <hyperlink ref="D13" location="'Blad1'!A78"/>
    <hyperlink ref="A109" r:id="meestersHistoricalSource"/>
  </hyperlinks>
  <pageMargins left="0.7" right="0.7" top="0.75" bottom="0.75" header="0.3" footer="0.3"/>
  <pageSetup paperSize="9" orientation="portrait" r:id="meestersPrinterSettings"/>
  <drawing r:id="R2a7c69a3a9434100"/>
  <tableParts count="1">
    <tablePart r:id="Raf2c3966c2c14e6e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Meesters | Meesters Accountants</dc:creator>
  <cp:lastModifiedBy>Vincent Meesters | Meesters Accountants</cp:lastModifiedBy>
  <cp:lastPrinted>2024-07-19T09:40:15Z</cp:lastPrinted>
  <dcterms:created xsi:type="dcterms:W3CDTF">2024-07-19T09:31:03Z</dcterms:created>
  <dcterms:modified xsi:type="dcterms:W3CDTF">2024-07-19T09:43:53Z</dcterms:modified>
</cp:coreProperties>
</file>