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defaultThemeVersion="202300"/>
  <mc:AlternateContent xmlns:mc="http://schemas.openxmlformats.org/markup-compatibility/2006">
    <mc:Choice Requires="x15">
      <x15ac:absPath xmlns:x15ac="http://schemas.microsoft.com/office/spreadsheetml/2010/11/ac" url="/Users/Ashley/Library/CloudStorage/Box-Box/QIC-WA/QIC-WA/Work Streams/Analytics &amp; Viz/Maturity Model/Rating Tools/"/>
    </mc:Choice>
  </mc:AlternateContent>
  <xr:revisionPtr revIDLastSave="0" documentId="13_ncr:1_{443218F8-66B7-9643-92E6-A7287B207C7F}" xr6:coauthVersionLast="47" xr6:coauthVersionMax="47" xr10:uidLastSave="{00000000-0000-0000-0000-000000000000}"/>
  <bookViews>
    <workbookView xWindow="0" yWindow="600" windowWidth="29920" windowHeight="18760" xr2:uid="{4D1BD042-9794-4145-9B39-681C1B4616DD}"/>
  </bookViews>
  <sheets>
    <sheet name="Instructions" sheetId="6" r:id="rId1"/>
    <sheet name="Analytics Culture" sheetId="1" r:id="rId2"/>
    <sheet name="Knowledge &amp; Skills" sheetId="12" r:id="rId3"/>
    <sheet name="Technology" sheetId="11" r:id="rId4"/>
    <sheet name="Data" sheetId="13" r:id="rId5"/>
    <sheet name="Accessibility &amp; Utility" sheetId="14" r:id="rId6"/>
    <sheet name="Analytics in Practice" sheetId="15" r:id="rId7"/>
    <sheet name="Overall Rating" sheetId="8" r:id="rId8"/>
    <sheet name="Rating Options" sheetId="7"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5" l="1"/>
  <c r="D7" i="15"/>
  <c r="D6" i="15"/>
  <c r="D5" i="15"/>
  <c r="D4" i="15"/>
  <c r="D9" i="14"/>
  <c r="D8" i="14"/>
  <c r="D6" i="14"/>
  <c r="D5" i="14"/>
  <c r="D4" i="14"/>
  <c r="D9" i="13"/>
  <c r="D8" i="13"/>
  <c r="D6" i="13"/>
  <c r="D5" i="13"/>
  <c r="D4" i="13"/>
  <c r="D8" i="12"/>
  <c r="D7" i="12"/>
  <c r="D6" i="12"/>
  <c r="D5" i="12"/>
  <c r="D4" i="12"/>
  <c r="D7" i="11"/>
  <c r="D6" i="11"/>
  <c r="D5" i="11"/>
  <c r="D5" i="1"/>
  <c r="D6" i="1"/>
  <c r="D7" i="1"/>
  <c r="D8" i="1"/>
  <c r="D4" i="1"/>
  <c r="D11" i="15" l="1"/>
  <c r="C11" i="15" s="1"/>
  <c r="D12" i="14"/>
  <c r="C12" i="14" s="1"/>
  <c r="C8" i="8" s="1"/>
  <c r="D12" i="13"/>
  <c r="D11" i="12"/>
  <c r="C11" i="12" s="1"/>
  <c r="D10" i="11"/>
  <c r="C10" i="11" s="1"/>
  <c r="D11" i="1"/>
  <c r="C11" i="1" s="1"/>
  <c r="E11" i="15" l="1"/>
  <c r="C9" i="8"/>
  <c r="E10" i="11"/>
  <c r="C6" i="8"/>
  <c r="E11" i="12"/>
  <c r="C5" i="8"/>
  <c r="E11" i="1"/>
  <c r="C4" i="8"/>
  <c r="E12" i="14"/>
  <c r="C12" i="13"/>
  <c r="C7" i="8" s="1"/>
  <c r="E12" i="13" l="1"/>
  <c r="D5" i="8"/>
  <c r="D9" i="8"/>
  <c r="D6" i="8"/>
  <c r="D8" i="8"/>
  <c r="D7" i="8"/>
  <c r="D4" i="8"/>
  <c r="D12" i="8" l="1"/>
  <c r="C12" i="8" s="1"/>
  <c r="E12" i="8" s="1"/>
</calcChain>
</file>

<file path=xl/sharedStrings.xml><?xml version="1.0" encoding="utf-8"?>
<sst xmlns="http://schemas.openxmlformats.org/spreadsheetml/2006/main" count="258" uniqueCount="123">
  <si>
    <t>Area Maturity Rating</t>
  </si>
  <si>
    <t>Developing</t>
  </si>
  <si>
    <t>Sources of Evidence</t>
  </si>
  <si>
    <t>Instructions</t>
  </si>
  <si>
    <t>Overall Rating:</t>
  </si>
  <si>
    <t>Rating Value</t>
  </si>
  <si>
    <t>Capacity &amp; Practice Items</t>
  </si>
  <si>
    <t>There is a shared belief among leaders and managers that workforce data are valuable for workforce planning and management</t>
  </si>
  <si>
    <t>There is a shared belief across the agency that workforce data are valuable for workforce planning and management</t>
  </si>
  <si>
    <t>There are explicit and reinforced expectations among leaders and managers that workforce data be used for workforce planning and management</t>
  </si>
  <si>
    <t>There are explicit and reinforced expectations among leaders and managers that workforce data be used in a constructive and developmental manner</t>
  </si>
  <si>
    <t>Using workforce data and analytics is viewed as a core organizational value guiding workforce planning and management</t>
  </si>
  <si>
    <t>Not at all true</t>
  </si>
  <si>
    <t>Slightly true</t>
  </si>
  <si>
    <t>Somewhat true</t>
  </si>
  <si>
    <t>Mostly true</t>
  </si>
  <si>
    <t>Completely true</t>
  </si>
  <si>
    <t>Item Rating</t>
  </si>
  <si>
    <t>Other Notes</t>
  </si>
  <si>
    <t>Inactive</t>
  </si>
  <si>
    <t>Workforce data are not viewed as valuable for workforce planning and management. Decisions rely on precedent,  mandates, intuition, or anecdotes, without reference to workforce data.</t>
  </si>
  <si>
    <t>Limited</t>
  </si>
  <si>
    <t>Beliefs about the value of workforce data are present in some individuals or groups, but they are not widely shared across the agency. Expectations for using workforce data may exist in isolated areas but may not be consistently reinforced. Use of data for workforce planning and management occurs occasionally but is not part of the agency’s norms.</t>
  </si>
  <si>
    <t>Beliefs about the value of workforce data are shared by multiple groups in the agency, but not consistently across all relevant roles or units. Expectations for use may exist but are applied unevenly. Workforce data are used in some areas of planning and management, but using data is not yet an established norm across the agency.</t>
  </si>
  <si>
    <t>Advanced</t>
  </si>
  <si>
    <t>Beliefs about the value of workforce data are widely shared across the agency, and expectations for use exist and are consistently reinforced. Using workforce data is part of the agency’s norms for workforce planning and management.</t>
  </si>
  <si>
    <t>Strategic</t>
  </si>
  <si>
    <t>Using workforce data and analytics is a core organizational value. Shared beliefs and expectations about data-driven workforce planning and management are deeply embedded in agency culture and shape the norms that guide decision-making at every level.</t>
  </si>
  <si>
    <t>Analytics Culture</t>
  </si>
  <si>
    <t>Technology</t>
  </si>
  <si>
    <t>Data</t>
  </si>
  <si>
    <t>Accessibility &amp; Utility</t>
  </si>
  <si>
    <t>Analytics in Practice</t>
  </si>
  <si>
    <t>Rating</t>
  </si>
  <si>
    <t>Workforce analytics capacities are minimal or nonexistent. Expectations, skills, tools, data, and practices related to workforce analytics are largely absent, informal, or unstructured.</t>
  </si>
  <si>
    <t>Workforce analytics capacities are present in some areas but are narrow and inconsistent. Expectations, skills, tools, data, and practices related to workforce analytics may exist but are fragmented, applied unevenly, or limited to specific people, purposes, or requirements.</t>
  </si>
  <si>
    <t>Workforce analytics capacities are partially established and uneven across the organization. Expectations, skills, tools, data, and practices related to workforce analytics exist in several areas, but gaps in consistency, coverage, and integration limit their effectiveness for workforce planning and management.</t>
  </si>
  <si>
    <t>Workforce analytics capacities are well established and function reliably across the organization. Expectations, skills, tools, data, and practices related to workforce analytics are sufficient to inform workforce planning and management, though minor gaps in depth, breadth, or coverage are evident.</t>
  </si>
  <si>
    <t>Workforce analytics capacities are comprehensive and deeply embedded across the organization. Expectations, skills, tools, data, and practices related to workforce analytics are integrated and trusted, consistently high in quality, and proactively used to guide workforce planning, decision-making, and continuous improvement.</t>
  </si>
  <si>
    <t>The agency has no personnel dedicated to workforce analytics, and knowledge and skills related to the effective use of workforce data are limited or absent. Any analysis or interpretation is handled ad hoc by staff without the necessary technical expertise or ability to understand and use workforce information effectively.</t>
  </si>
  <si>
    <t>The agency has personnel capacity to analyze workforce data and support its effective use for planning and management</t>
  </si>
  <si>
    <t>People who analyze workforce data have the skills to prepare and analyze data proficiently</t>
  </si>
  <si>
    <t>People who analyze workforce data have the skills to effectively communicate findings to different audiences</t>
  </si>
  <si>
    <t>People who need workforce information know what information is available and how to access it</t>
  </si>
  <si>
    <t>People who need workforce information have the skills to interpret it accurately and apply it effectively when making decisions</t>
  </si>
  <si>
    <t xml:space="preserve">Recommended Next Steps </t>
  </si>
  <si>
    <t xml:space="preserve">·    Creating a Workforce Analytics Team </t>
  </si>
  <si>
    <t xml:space="preserve">·    Creating a Workforce Analytics Action Plan </t>
  </si>
  <si>
    <t xml:space="preserve">·    Data Quality </t>
  </si>
  <si>
    <t xml:space="preserve">·    Workforce Metrics </t>
  </si>
  <si>
    <t xml:space="preserve">·    Data Segmentation </t>
  </si>
  <si>
    <t xml:space="preserve">·    Workforce Scorecards </t>
  </si>
  <si>
    <t xml:space="preserve">·    Data Visualization </t>
  </si>
  <si>
    <t xml:space="preserve">2. If you haven’t already done so while completing the assessment, be sure to engage the right mix of leaders, managers, HR and IT specialists, and other relevant people to participate in subsequent steps. </t>
  </si>
  <si>
    <t xml:space="preserve">3. Review your ratings and results across all capacities, and note where your scores are highest and lowest. Identify the primary barriers and facilitators to improvement. </t>
  </si>
  <si>
    <t xml:space="preserve">4. Identify priority areas for improvement that would have the greatest impact on your use of workforce data. Consider areas that are most foundational (e.g., data availability, quality, and accessibility; personnel; minimum technology) that enable progress in other areas. Also consider whether there are particular types of workforce data or metrics you want to focus on (e.g., recruiting, hiring, turnover) and determine specific needs for that area. </t>
  </si>
  <si>
    <t xml:space="preserve">5. Develop an action plan for improvement, using your team’s expertise and the various additional resources below developed for the QIC-WD Child Welfare Workforce Analytics Institutes. </t>
  </si>
  <si>
    <t>2. Gather consensus and enter responses for each of the Capacity and Practice Items.</t>
  </si>
  <si>
    <t>3. Space is available to identify any sources of evidence utilized to make ratings and to capture any additional notes.</t>
  </si>
  <si>
    <t>4. Review calculated maturity levels for each of the capacities.</t>
  </si>
  <si>
    <t>5. Ratings for all capacities are summarized in the Overall Rating worksheet.</t>
  </si>
  <si>
    <t>Maturity Level Overview</t>
  </si>
  <si>
    <t>https://public.tableau.ucla.edu/views/WorkforceAnalyticsMaturityModel-AssessmentTool/Introduction</t>
  </si>
  <si>
    <t>Technology supports the efficient collection and storage of workforce data</t>
  </si>
  <si>
    <t>Technology supports the preparation and analysis of workforce data</t>
  </si>
  <si>
    <t>Technology supports the reporting and visualization of workforce information</t>
  </si>
  <si>
    <t>Technology supports the production of customized outputs to meet workforce planning and management needs</t>
  </si>
  <si>
    <t>The agency lacks effective technology to support workforce data collection, preparation, analysis, and reporting. Workforce data are rarely managed through formal systems, and any insights rely on manual effort.</t>
  </si>
  <si>
    <t>Technology supports workforce data collection, preparation, analysis, or reporting, but its capabilities are limited to a small set of selected purposes. Tools cannot be customized to meet new or broader workforce planning and management needs.</t>
  </si>
  <si>
    <t>Technology provides functionality for workforce data collection, preparation, analysis, or reporting for agency-driven purposes, but capabilities are partial, inconsistent, or siloed. Some tools are adopted while others remain underused, or systems are not integrated.</t>
  </si>
  <si>
    <t>Technology supports efficient workforce data collection, preparation, analysis, and reporting across most agency needs. Tools are reliable and flexible, and workforce information is accessible in formats useful to decision-makers.</t>
  </si>
  <si>
    <t>Integrated analytics platforms provide seamless workforce data collection, preparation, analysis, and reporting. Technology supports the production of customized outputs, offers real-time access to current information, and fully embeds workforce analytics into planning, monitoring, and decision-making.</t>
  </si>
  <si>
    <t>Workforce data collected are relevant for workforce planning and management</t>
  </si>
  <si>
    <t>Workforce data standards are defined and documented</t>
  </si>
  <si>
    <t>Workforce data are accurate enough to support effective workforce planning and management</t>
  </si>
  <si>
    <t xml:space="preserve">Workforce data are complete enough to support effective workforce planning and management </t>
  </si>
  <si>
    <t>Workforce data are up to date</t>
  </si>
  <si>
    <t>Historical workforce data are available when needed</t>
  </si>
  <si>
    <t>Workforce data are largely unavailable, unreliable, or irrelevant for workforce planning and management. Data are rarely collected systematically, and there are no defined standards or structures.</t>
  </si>
  <si>
    <t>Workforce data are collected but coverage is limited to certain metrics or purposes. Data may be suitable for selected reporting needs but lack quality, completeness, or timeliness to support broader planning and management.</t>
  </si>
  <si>
    <t>Workforce data are available and somewhat useful, but gaps exist in quality, coverage, or consistency. Issues may include partial data standards, inconsistent updates, missing historical records, or siloed datasets.</t>
  </si>
  <si>
    <t>Workforce data are relevant, accurate, complete, and generally current. Defined data standards are in place and mostly followed, and historical data are available when needed.</t>
  </si>
  <si>
    <t>Workforce data are comprehensive, high quality, and trusted. Standards are well documented and consistently applied, data are current and complete, and historical datasets are easily accessible to support proactive workforce planning and decision-making.</t>
  </si>
  <si>
    <t>People who analyze workforce data have the level of data access needed to perform their role effectively</t>
  </si>
  <si>
    <t>People who need workforce information have the level of information access needed to perform their role effectively</t>
  </si>
  <si>
    <t>Workforce information is up to date</t>
  </si>
  <si>
    <t>Workforce information is easy to access and understand</t>
  </si>
  <si>
    <t>Workforce information is responsive to needs</t>
  </si>
  <si>
    <t>Workforce information can be used to support decision-making</t>
  </si>
  <si>
    <t>Workforce information is not accessible or usable. Analysts and decision-makers lack the access needed to do their jobs, and information that does exist is outdated, hard to find, or unusable for workforce planning and management.</t>
  </si>
  <si>
    <t>Workforce information is available in some form, but usefulness is narrow or inconsistent. Issues may include limited access for analysts or decision-makers, outdated information, difficulty interpreting reports, or information not aligned with agency needs.</t>
  </si>
  <si>
    <t>Workforce information is partially accessible and usable, but gaps reduce effectiveness. Issues may include uneven access across roles, some delays in updates, information that is not always easy to understand, or outputs that do not consistently support decision-making.</t>
  </si>
  <si>
    <t>Workforce information is readily accessible, current, and understandable. Analysts and decision-makers can reliably obtain the information they need, and outputs are generally useful for workforce planning and management.</t>
  </si>
  <si>
    <t>Workforce information is comprehensively accessible, trusted, and fully usable. Information is consistently up to date, easy to interpret across audiences, responsive to agency needs, and reliably useful for guiding workforce planning and management decisions.</t>
  </si>
  <si>
    <t>Workforce analytics go beyond basic reporting to include deeper analysis of trends, causes, and potential future outcomes</t>
  </si>
  <si>
    <t>Workforce data and analytics are routinely used to guide workforce planning and management decisions</t>
  </si>
  <si>
    <t>Workforce data and analytics are used to inform multiple aspects of workforce planning and management</t>
  </si>
  <si>
    <t>Findings from workforce analytics are consistently shared with decision-makers and applied to improve workforce outcomes</t>
  </si>
  <si>
    <t>Workforce data and analytics are used to monitor progress, evaluate results, and refine workforce strategies over time</t>
  </si>
  <si>
    <t>The agency does not use workforce analytics to inform workforce planning or management. Data may be collected but are not analyzed or used to inform workforce planning and management decisions.</t>
  </si>
  <si>
    <t>The agency uses workforce analytics in limited or isolated ways. Issues may include reliance on basic reporting only, analytics used for specific compliance requirements but not broader planning, findings that are not consistently shared, or minimal use of analytics to monitor or improve outcomes.</t>
  </si>
  <si>
    <t>The agency uses workforce analytics in some meaningful ways, but practices are uneven or incomplete. Issues may include limited analytic depth, inconsistent use across planning areas, findings that are not always translated into action, or analytics that are not routinely used to monitor progress.</t>
  </si>
  <si>
    <t>The agency uses workforce analytics consistently and effectively. Analyses go beyond basic reporting, are shared with decision-makers, and inform multiple aspects of workforce planning and management. Findings are applied to monitor progress and improve workforce outcomes.</t>
  </si>
  <si>
    <t>The agency integrates workforce analytics fully and proactively into workforce planning and management. Analyses are sophisticated and forward-looking, findings are consistently shared and acted upon, and analytics are used to guide decision-making, monitor progress, and support continuous improvement across the agency.</t>
  </si>
  <si>
    <t>Capacity</t>
  </si>
  <si>
    <t>Click an Analytics Capacity below to assess</t>
  </si>
  <si>
    <t>Continue</t>
  </si>
  <si>
    <t>Details</t>
  </si>
  <si>
    <t xml:space="preserve">An interactive online version of the self-assessment is also available. </t>
  </si>
  <si>
    <t>Workforce Analytics Theory of Change</t>
  </si>
  <si>
    <t>The agency may have some personnel assigned analytics duties, but dedicated roles are lacking or insufficient. Issues may include: limited technical skills to prepare and analyze workforce data, inadequate ability to communicate findings, insufficient knowledge of available workforce information, and limited capacity among decision-makers to interpret and apply workforce data. Knowledge and skills exist in isolated pockets but are not broadly available.</t>
  </si>
  <si>
    <t>The agency has some dedicated analytics capacity and role-appropriate knowledge and skills among both analysts and decision-makers, but gaps remain. Issues may include: inconsistent technical skills to prepare and analyze workforce data, uneven ability to communicate findings effectively, partial or delayed access to workforce information, and mixed capacity among decision-makers to interpret and apply workforce data in planning and management.</t>
  </si>
  <si>
    <t>The agency has sufficient dedicated analytics capacity and generally strong, role-appropriate knowledge and skills. Analysts demonstrate reliable technical expertise to prepare, analyze, and communicate workforce data, and decision-makers are able to access and interpret workforce information to support planning and management. Minor gaps may exist in the depth or breadth of expertise across the agency.</t>
  </si>
  <si>
    <t>The agency has comprehensive, dedicated analytics capacity supported by advanced, role-appropriate knowledge and skills across the organization. Analysts demonstrate high technical proficiency, and decision-makers at all levels have the ability to confidently understand, interpret, and use workforce information to guide planning, management, and continuous improvement.</t>
  </si>
  <si>
    <t>Knowledge &amp; Skills</t>
  </si>
  <si>
    <t>Overall Rating</t>
  </si>
  <si>
    <t>1. Navigate through each worksheet to complete items for all six capacities.</t>
  </si>
  <si>
    <t>1. If willing, please share your completed worksheet with contact.qic.wa@gmail.com and complete our feedback survey. We are seeking feedback on the tool and would love to see how it worked for you!</t>
  </si>
  <si>
    <t>6. This is a pilot effort and we would love to hear how organizations are using the tool! If willing, please share your completed worksheet with contact.qic.wa@gmail.com.</t>
  </si>
  <si>
    <t>Workforce Analytics Capacity Assessment</t>
  </si>
  <si>
    <r>
      <t xml:space="preserve">The Workforce Analytics Capacity Assessment is a developmental self-assessment tool that helps organizations examine their capacity and practices around using workforce data. It is best completed with input from key people such as leaders, managers, and HR and IT specialists, and the results will help identify strengths to build on and opportunities for growth. For background on why workforce analytics matters, see the </t>
    </r>
    <r>
      <rPr>
        <b/>
        <sz val="12"/>
        <color theme="1"/>
        <rFont val="Arial"/>
        <family val="2"/>
      </rPr>
      <t>Workforce Analytics Theory of Change</t>
    </r>
    <r>
      <rPr>
        <sz val="12"/>
        <color theme="1"/>
        <rFont val="Arial"/>
        <family val="2"/>
      </rPr>
      <t xml:space="preserve">, and for details on completing the assessment. </t>
    </r>
  </si>
  <si>
    <t>7. A survey link is also available to share your feedback.</t>
  </si>
  <si>
    <t xml:space="preserve">        Workforce Analytics Capacity Assessment Feedback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</si>
</sst>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2"/>
      <color theme="1"/>
      <name val="Aptos Narrow"/>
      <family val="2"/>
      <scheme val="minor"/>
    </font>
    <font>
      <b/>
      <sz val="12"/>
      <color theme="1"/>
      <name val="Aptos Narrow"/>
      <scheme val="minor"/>
    </font>
    <font>
      <u/>
      <sz val="12"/>
      <color theme="10"/>
      <name val="Aptos Narrow"/>
      <family val="2"/>
      <scheme val="minor"/>
    </font>
    <font>
      <b/>
      <sz val="16"/>
      <color theme="1"/>
      <name val="Arial"/>
      <family val="2"/>
    </font>
    <font>
      <sz val="12"/>
      <color theme="1"/>
      <name val="Arial"/>
      <family val="2"/>
    </font>
    <font>
      <u/>
      <sz val="12"/>
      <color theme="10"/>
      <name val="Arial"/>
      <family val="2"/>
    </font>
    <font>
      <b/>
      <sz val="12"/>
      <color theme="1"/>
      <name val="Arial"/>
      <family val="2"/>
    </font>
    <font>
      <sz val="12"/>
      <color rgb="FF000000"/>
      <name val="Arial"/>
      <family val="2"/>
    </font>
    <font>
      <b/>
      <sz val="14"/>
      <color theme="1"/>
      <name val="Arial"/>
      <family val="2"/>
    </font>
    <font>
      <sz val="14"/>
      <color theme="1"/>
      <name val="Arial"/>
      <family val="2"/>
    </font>
    <font>
      <b/>
      <sz val="20"/>
      <color theme="1"/>
      <name val="Arial"/>
      <family val="2"/>
    </font>
    <font>
      <sz val="16"/>
      <color theme="1"/>
      <name val="Arial"/>
      <family val="2"/>
    </font>
    <font>
      <b/>
      <sz val="26"/>
      <color rgb="FF153C1F"/>
      <name val="American Typewriter"/>
      <family val="1"/>
    </font>
    <font>
      <b/>
      <sz val="22"/>
      <color rgb="FF153C1F"/>
      <name val="Arial"/>
      <family val="2"/>
    </font>
    <font>
      <sz val="12"/>
      <name val="Arial"/>
      <family val="2"/>
    </font>
    <font>
      <sz val="10"/>
      <color theme="1"/>
      <name val="Arial Unicode MS"/>
      <family val="2"/>
    </font>
    <font>
      <sz val="12"/>
      <color theme="0"/>
      <name val="Arial"/>
      <family val="2"/>
    </font>
    <font>
      <b/>
      <sz val="14"/>
      <color rgb="FF000000"/>
      <name val="Arial"/>
      <family val="2"/>
    </font>
    <font>
      <b/>
      <sz val="24"/>
      <color rgb="FF153C1F"/>
      <name val="American Typewriter"/>
      <family val="1"/>
    </font>
    <font>
      <b/>
      <sz val="12"/>
      <color theme="0"/>
      <name val="Arial"/>
      <family val="2"/>
    </font>
    <font>
      <b/>
      <sz val="12"/>
      <name val="Arial"/>
      <family val="2"/>
    </font>
    <font>
      <b/>
      <u/>
      <sz val="12"/>
      <color theme="10"/>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197A55"/>
        <bgColor indexed="64"/>
      </patternFill>
    </fill>
    <fill>
      <patternFill patternType="solid">
        <fgColor rgb="FF153C1F"/>
        <bgColor indexed="64"/>
      </patternFill>
    </fill>
    <fill>
      <patternFill patternType="solid">
        <fgColor rgb="FF93CA68"/>
        <bgColor indexed="64"/>
      </patternFill>
    </fill>
    <fill>
      <patternFill patternType="solid">
        <fgColor rgb="FFF9C645"/>
        <bgColor indexed="64"/>
      </patternFill>
    </fill>
    <fill>
      <patternFill patternType="solid">
        <fgColor rgb="FFEE8849"/>
        <bgColor indexed="64"/>
      </patternFill>
    </fill>
    <fill>
      <patternFill patternType="solid">
        <fgColor theme="5" tint="0.79998168889431442"/>
        <bgColor indexed="64"/>
      </patternFill>
    </fill>
    <fill>
      <patternFill patternType="solid">
        <fgColor rgb="FFF2F0B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09">
    <xf numFmtId="0" fontId="0" fillId="0" borderId="0" xfId="0"/>
    <xf numFmtId="0" fontId="0" fillId="0" borderId="1" xfId="0" applyBorder="1"/>
    <xf numFmtId="0" fontId="1" fillId="2" borderId="1" xfId="0" applyFont="1" applyFill="1" applyBorder="1" applyAlignment="1">
      <alignment horizontal="center"/>
    </xf>
    <xf numFmtId="0" fontId="4" fillId="0" borderId="0" xfId="0" applyFont="1" applyAlignment="1">
      <alignment wrapText="1"/>
    </xf>
    <xf numFmtId="0" fontId="4" fillId="0" borderId="0" xfId="0" applyFont="1"/>
    <xf numFmtId="0" fontId="4" fillId="2" borderId="1" xfId="0" applyFont="1" applyFill="1" applyBorder="1"/>
    <xf numFmtId="0" fontId="8" fillId="4" borderId="1" xfId="0" applyFont="1" applyFill="1" applyBorder="1" applyAlignment="1">
      <alignment horizontal="center"/>
    </xf>
    <xf numFmtId="0" fontId="4" fillId="0" borderId="0" xfId="0" applyFont="1" applyAlignment="1">
      <alignment horizontal="center" vertical="center"/>
    </xf>
    <xf numFmtId="0" fontId="9" fillId="0" borderId="0" xfId="0" applyFont="1"/>
    <xf numFmtId="0" fontId="11" fillId="0" borderId="0" xfId="0" applyFont="1" applyAlignment="1">
      <alignment horizontal="center" vertical="center"/>
    </xf>
    <xf numFmtId="0" fontId="8" fillId="0" borderId="0" xfId="0" applyFont="1" applyAlignment="1">
      <alignment horizontal="right"/>
    </xf>
    <xf numFmtId="0" fontId="13" fillId="0" borderId="0" xfId="0" applyFont="1" applyAlignment="1">
      <alignment vertical="center"/>
    </xf>
    <xf numFmtId="0" fontId="13" fillId="2" borderId="0" xfId="0" applyFont="1" applyFill="1" applyAlignment="1">
      <alignment vertical="center"/>
    </xf>
    <xf numFmtId="0" fontId="4" fillId="2" borderId="0" xfId="0" applyFont="1" applyFill="1" applyAlignment="1">
      <alignment horizontal="center"/>
    </xf>
    <xf numFmtId="0" fontId="4" fillId="2" borderId="0" xfId="0" applyFont="1" applyFill="1"/>
    <xf numFmtId="0" fontId="4" fillId="2" borderId="0" xfId="0" applyFont="1" applyFill="1" applyAlignment="1">
      <alignment wrapText="1"/>
    </xf>
    <xf numFmtId="0" fontId="3" fillId="2" borderId="0" xfId="0" applyFont="1" applyFill="1"/>
    <xf numFmtId="0" fontId="4" fillId="2" borderId="10" xfId="0" applyFont="1" applyFill="1" applyBorder="1" applyAlignment="1">
      <alignment horizontal="center" vertical="top" wrapText="1"/>
    </xf>
    <xf numFmtId="0" fontId="4" fillId="2" borderId="11" xfId="0" applyFont="1" applyFill="1" applyBorder="1" applyAlignment="1">
      <alignment horizontal="center" vertical="top" wrapText="1"/>
    </xf>
    <xf numFmtId="0" fontId="4" fillId="2" borderId="8" xfId="0" applyFont="1" applyFill="1" applyBorder="1" applyAlignment="1">
      <alignment horizontal="center" vertical="top" wrapText="1"/>
    </xf>
    <xf numFmtId="0" fontId="13" fillId="2" borderId="0" xfId="0" applyFont="1" applyFill="1" applyAlignment="1">
      <alignment horizontal="right" vertical="center"/>
    </xf>
    <xf numFmtId="0" fontId="14" fillId="2" borderId="7" xfId="0" applyFont="1" applyFill="1" applyBorder="1" applyAlignment="1">
      <alignment horizontal="center" vertical="top" wrapText="1"/>
    </xf>
    <xf numFmtId="0" fontId="14" fillId="2" borderId="11" xfId="0" applyFont="1" applyFill="1" applyBorder="1" applyAlignment="1">
      <alignment horizontal="center" vertical="top" wrapText="1"/>
    </xf>
    <xf numFmtId="0" fontId="8" fillId="4" borderId="1" xfId="0" applyFont="1" applyFill="1" applyBorder="1" applyAlignment="1" applyProtection="1">
      <alignment horizontal="center" wrapText="1"/>
      <protection locked="0"/>
    </xf>
    <xf numFmtId="0" fontId="8" fillId="4" borderId="1" xfId="0" applyFont="1" applyFill="1" applyBorder="1" applyAlignment="1" applyProtection="1">
      <alignment horizontal="center"/>
      <protection locked="0"/>
    </xf>
    <xf numFmtId="0" fontId="4" fillId="2" borderId="1" xfId="0" applyFont="1" applyFill="1" applyBorder="1" applyProtection="1">
      <protection locked="0"/>
    </xf>
    <xf numFmtId="0" fontId="4" fillId="2" borderId="0" xfId="0" applyFont="1" applyFill="1" applyProtection="1">
      <protection locked="0"/>
    </xf>
    <xf numFmtId="0" fontId="4" fillId="2" borderId="0" xfId="0" applyFont="1" applyFill="1" applyAlignment="1" applyProtection="1">
      <alignment horizontal="center"/>
      <protection locked="0"/>
    </xf>
    <xf numFmtId="0" fontId="13" fillId="2" borderId="0" xfId="0" applyFont="1" applyFill="1" applyAlignment="1" applyProtection="1">
      <alignment horizontal="right" vertical="center"/>
      <protection locked="0"/>
    </xf>
    <xf numFmtId="0" fontId="13" fillId="2" borderId="0" xfId="0" applyFont="1" applyFill="1" applyAlignment="1" applyProtection="1">
      <alignment vertical="center"/>
      <protection locked="0"/>
    </xf>
    <xf numFmtId="0" fontId="15" fillId="0" borderId="0" xfId="0" applyFont="1"/>
    <xf numFmtId="0" fontId="8" fillId="0" borderId="0" xfId="0" applyFont="1" applyAlignment="1">
      <alignment horizontal="right" wrapText="1"/>
    </xf>
    <xf numFmtId="0" fontId="6" fillId="4" borderId="11" xfId="0" applyFont="1" applyFill="1" applyBorder="1" applyAlignment="1">
      <alignment horizontal="center"/>
    </xf>
    <xf numFmtId="0" fontId="12" fillId="0" borderId="10" xfId="0" applyFont="1" applyBorder="1" applyAlignment="1">
      <alignment vertical="center" wrapText="1"/>
    </xf>
    <xf numFmtId="0" fontId="9" fillId="0" borderId="0" xfId="0" applyFont="1" applyAlignment="1">
      <alignment horizontal="right"/>
    </xf>
    <xf numFmtId="0" fontId="18" fillId="0" borderId="0" xfId="0" applyFont="1" applyAlignment="1">
      <alignment vertical="center" wrapText="1"/>
    </xf>
    <xf numFmtId="0" fontId="12" fillId="0" borderId="0" xfId="0" applyFont="1" applyAlignment="1">
      <alignment vertical="center"/>
    </xf>
    <xf numFmtId="0" fontId="4" fillId="3" borderId="1" xfId="0" applyFont="1" applyFill="1" applyBorder="1" applyAlignment="1">
      <alignment wrapText="1"/>
    </xf>
    <xf numFmtId="0" fontId="4" fillId="10" borderId="1" xfId="0" applyFont="1" applyFill="1" applyBorder="1"/>
    <xf numFmtId="0" fontId="4" fillId="11" borderId="1" xfId="0" applyFont="1" applyFill="1" applyBorder="1" applyAlignment="1">
      <alignment wrapText="1"/>
    </xf>
    <xf numFmtId="0" fontId="4" fillId="11" borderId="1" xfId="0" applyFont="1" applyFill="1" applyBorder="1"/>
    <xf numFmtId="0" fontId="4" fillId="11" borderId="1" xfId="0" applyFont="1" applyFill="1" applyBorder="1" applyAlignment="1" applyProtection="1">
      <alignment wrapText="1"/>
      <protection locked="0"/>
    </xf>
    <xf numFmtId="0" fontId="4" fillId="11" borderId="1" xfId="0" applyFont="1" applyFill="1" applyBorder="1" applyProtection="1">
      <protection locked="0"/>
    </xf>
    <xf numFmtId="0" fontId="4" fillId="3" borderId="1" xfId="0" applyFont="1" applyFill="1" applyBorder="1" applyAlignment="1" applyProtection="1">
      <alignment wrapText="1"/>
      <protection locked="0"/>
    </xf>
    <xf numFmtId="0" fontId="4" fillId="3" borderId="1" xfId="0" applyFont="1" applyFill="1" applyBorder="1"/>
    <xf numFmtId="0" fontId="4" fillId="10" borderId="1" xfId="0" applyFont="1" applyFill="1" applyBorder="1" applyProtection="1">
      <protection locked="0"/>
    </xf>
    <xf numFmtId="0" fontId="4" fillId="0" borderId="1" xfId="0" applyFont="1" applyBorder="1" applyAlignment="1">
      <alignment horizontal="center"/>
    </xf>
    <xf numFmtId="0" fontId="5" fillId="0" borderId="6" xfId="1" applyFont="1" applyBorder="1" applyAlignment="1"/>
    <xf numFmtId="0" fontId="4" fillId="0" borderId="5" xfId="0" applyFont="1" applyBorder="1"/>
    <xf numFmtId="0" fontId="4" fillId="0" borderId="6" xfId="0" applyFont="1" applyBorder="1"/>
    <xf numFmtId="0" fontId="5" fillId="0" borderId="8" xfId="1" applyFont="1" applyBorder="1" applyAlignment="1"/>
    <xf numFmtId="0" fontId="10" fillId="2" borderId="1" xfId="0" applyFont="1" applyFill="1" applyBorder="1" applyAlignment="1">
      <alignment horizontal="center" vertical="center"/>
    </xf>
    <xf numFmtId="164" fontId="4" fillId="2" borderId="1" xfId="0" applyNumberFormat="1" applyFont="1" applyFill="1" applyBorder="1"/>
    <xf numFmtId="0" fontId="8" fillId="4" borderId="1" xfId="0" applyFont="1" applyFill="1" applyBorder="1" applyAlignment="1">
      <alignment horizontal="center" wrapText="1"/>
    </xf>
    <xf numFmtId="0" fontId="10" fillId="3" borderId="1" xfId="0" applyFont="1" applyFill="1" applyBorder="1" applyAlignment="1">
      <alignment horizontal="center" vertical="center"/>
    </xf>
    <xf numFmtId="164" fontId="4" fillId="0" borderId="1" xfId="0" applyNumberFormat="1" applyFont="1" applyBorder="1"/>
    <xf numFmtId="0" fontId="10" fillId="0" borderId="1" xfId="0" applyFont="1" applyBorder="1" applyAlignment="1">
      <alignment horizontal="center" vertical="center"/>
    </xf>
    <xf numFmtId="164" fontId="4" fillId="0" borderId="1" xfId="0" applyNumberFormat="1" applyFont="1" applyBorder="1" applyAlignment="1">
      <alignment vertical="center"/>
    </xf>
    <xf numFmtId="0" fontId="10" fillId="5" borderId="1" xfId="0" applyFont="1" applyFill="1" applyBorder="1" applyAlignment="1">
      <alignment horizontal="center" vertical="center"/>
    </xf>
    <xf numFmtId="164" fontId="4" fillId="5" borderId="1" xfId="0" applyNumberFormat="1" applyFont="1" applyFill="1" applyBorder="1"/>
    <xf numFmtId="0" fontId="20" fillId="9" borderId="3" xfId="0" applyFont="1" applyFill="1" applyBorder="1" applyAlignment="1">
      <alignment horizontal="center" vertical="center"/>
    </xf>
    <xf numFmtId="0" fontId="20" fillId="8" borderId="2" xfId="0" applyFont="1" applyFill="1" applyBorder="1" applyAlignment="1">
      <alignment horizontal="center" vertical="center" wrapText="1"/>
    </xf>
    <xf numFmtId="0" fontId="20" fillId="7" borderId="9" xfId="0" applyFont="1" applyFill="1" applyBorder="1" applyAlignment="1">
      <alignment horizontal="center" vertical="center"/>
    </xf>
    <xf numFmtId="0" fontId="19" fillId="5" borderId="2" xfId="0" applyFont="1" applyFill="1" applyBorder="1" applyAlignment="1">
      <alignment horizontal="center" vertical="center"/>
    </xf>
    <xf numFmtId="0" fontId="19" fillId="6" borderId="4" xfId="0" applyFont="1" applyFill="1" applyBorder="1" applyAlignment="1">
      <alignment horizontal="center" vertical="center"/>
    </xf>
    <xf numFmtId="0" fontId="7" fillId="0" borderId="0" xfId="0" applyFont="1" applyAlignment="1">
      <alignment horizontal="left" wrapText="1"/>
    </xf>
    <xf numFmtId="0" fontId="7" fillId="0" borderId="6" xfId="0" applyFont="1" applyBorder="1" applyAlignment="1">
      <alignment horizontal="left" wrapText="1"/>
    </xf>
    <xf numFmtId="0" fontId="4" fillId="2" borderId="0" xfId="0" applyFont="1" applyFill="1" applyAlignment="1">
      <alignment horizontal="left"/>
    </xf>
    <xf numFmtId="0" fontId="5" fillId="2" borderId="0" xfId="1" applyFont="1" applyFill="1" applyAlignment="1">
      <alignment horizontal="left"/>
    </xf>
    <xf numFmtId="0" fontId="3" fillId="2" borderId="0" xfId="0" applyFont="1" applyFill="1" applyAlignment="1">
      <alignment horizontal="left"/>
    </xf>
    <xf numFmtId="0" fontId="13" fillId="2" borderId="0" xfId="0" applyFont="1" applyFill="1" applyAlignment="1">
      <alignment vertical="center"/>
    </xf>
    <xf numFmtId="0" fontId="4" fillId="2" borderId="0" xfId="0" applyFont="1" applyFill="1" applyAlignment="1">
      <alignment horizontal="center"/>
    </xf>
    <xf numFmtId="0" fontId="12" fillId="0" borderId="0" xfId="0" applyFont="1" applyAlignment="1">
      <alignment horizontal="left" vertical="center"/>
    </xf>
    <xf numFmtId="0" fontId="4" fillId="2" borderId="0" xfId="0" applyFont="1" applyFill="1" applyAlignment="1" applyProtection="1">
      <alignment horizontal="left" wrapText="1"/>
      <protection locked="0"/>
    </xf>
    <xf numFmtId="0" fontId="5" fillId="2" borderId="0" xfId="1" applyFont="1" applyFill="1" applyAlignment="1">
      <alignment horizontal="left" vertical="top"/>
    </xf>
    <xf numFmtId="0" fontId="21" fillId="2" borderId="0" xfId="1" applyFont="1" applyFill="1" applyAlignment="1" applyProtection="1">
      <alignment horizontal="left" wrapText="1"/>
      <protection locked="0"/>
    </xf>
    <xf numFmtId="0" fontId="5" fillId="2" borderId="0" xfId="1" applyFont="1" applyFill="1" applyAlignment="1" applyProtection="1">
      <alignment horizontal="left" wrapText="1"/>
      <protection locked="0"/>
    </xf>
    <xf numFmtId="0" fontId="16" fillId="5" borderId="1" xfId="0" applyFont="1" applyFill="1" applyBorder="1" applyAlignment="1">
      <alignment horizontal="left" vertical="center" wrapText="1"/>
    </xf>
    <xf numFmtId="0" fontId="18" fillId="0" borderId="12" xfId="0" applyFont="1" applyBorder="1" applyAlignment="1">
      <alignment horizontal="right" vertical="center" wrapText="1"/>
    </xf>
    <xf numFmtId="0" fontId="8" fillId="4" borderId="1" xfId="0" applyFont="1" applyFill="1" applyBorder="1" applyAlignment="1">
      <alignment horizontal="center" wrapText="1"/>
    </xf>
    <xf numFmtId="0" fontId="4" fillId="2" borderId="9" xfId="0" applyFont="1" applyFill="1" applyBorder="1" applyAlignment="1" applyProtection="1">
      <alignment horizontal="center" wrapText="1"/>
      <protection locked="0"/>
    </xf>
    <xf numFmtId="0" fontId="4" fillId="2" borderId="0" xfId="0" applyFont="1" applyFill="1" applyAlignment="1" applyProtection="1">
      <alignment horizontal="center" wrapText="1"/>
      <protection locked="0"/>
    </xf>
    <xf numFmtId="0" fontId="8" fillId="4" borderId="13" xfId="0" applyFont="1" applyFill="1" applyBorder="1" applyAlignment="1">
      <alignment horizontal="center" wrapText="1"/>
    </xf>
    <xf numFmtId="0" fontId="8" fillId="4" borderId="12" xfId="0" applyFont="1" applyFill="1" applyBorder="1" applyAlignment="1">
      <alignment horizontal="center" wrapText="1"/>
    </xf>
    <xf numFmtId="0" fontId="8" fillId="4" borderId="14" xfId="0" applyFont="1" applyFill="1" applyBorder="1" applyAlignment="1">
      <alignment horizont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18" fillId="0" borderId="0" xfId="0" applyFont="1" applyAlignment="1">
      <alignment horizontal="right" vertical="center" wrapText="1"/>
    </xf>
    <xf numFmtId="0" fontId="4" fillId="2" borderId="9" xfId="0" applyFont="1" applyFill="1" applyBorder="1" applyAlignment="1">
      <alignment horizontal="center" wrapText="1"/>
    </xf>
    <xf numFmtId="0" fontId="4" fillId="2" borderId="0" xfId="0" applyFont="1" applyFill="1" applyAlignment="1">
      <alignment horizontal="center" wrapText="1"/>
    </xf>
    <xf numFmtId="0" fontId="4" fillId="2" borderId="9" xfId="0" applyFont="1" applyFill="1" applyBorder="1" applyAlignment="1">
      <alignment horizontal="center"/>
    </xf>
    <xf numFmtId="0" fontId="4" fillId="2" borderId="10" xfId="0" applyFont="1" applyFill="1" applyBorder="1" applyAlignment="1">
      <alignment horizontal="center"/>
    </xf>
    <xf numFmtId="0" fontId="4" fillId="0" borderId="1" xfId="0" applyFont="1" applyBorder="1" applyAlignment="1">
      <alignment horizontal="center" vertical="center" wrapText="1"/>
    </xf>
    <xf numFmtId="0" fontId="5" fillId="0" borderId="5" xfId="1" applyFont="1" applyBorder="1" applyAlignment="1"/>
    <xf numFmtId="0" fontId="5" fillId="0" borderId="0" xfId="1" applyFont="1" applyBorder="1" applyAlignment="1"/>
    <xf numFmtId="0" fontId="7" fillId="0" borderId="5" xfId="0" applyFont="1" applyBorder="1" applyAlignment="1">
      <alignment horizontal="left" wrapText="1"/>
    </xf>
    <xf numFmtId="0" fontId="7" fillId="0" borderId="0" xfId="0" applyFont="1" applyAlignment="1">
      <alignment horizontal="left" wrapText="1"/>
    </xf>
    <xf numFmtId="0" fontId="7" fillId="0" borderId="6" xfId="0" applyFont="1" applyBorder="1" applyAlignment="1">
      <alignment horizontal="left" wrapText="1"/>
    </xf>
    <xf numFmtId="0" fontId="8" fillId="4" borderId="1" xfId="0" applyFont="1" applyFill="1" applyBorder="1" applyAlignment="1">
      <alignment horizontal="center"/>
    </xf>
    <xf numFmtId="0" fontId="17" fillId="4" borderId="3" xfId="0" applyFont="1" applyFill="1" applyBorder="1" applyAlignment="1">
      <alignment horizontal="center" vertical="center"/>
    </xf>
    <xf numFmtId="0" fontId="17" fillId="4" borderId="9" xfId="0" applyFont="1" applyFill="1" applyBorder="1" applyAlignment="1">
      <alignment horizontal="center" vertical="center"/>
    </xf>
    <xf numFmtId="0" fontId="17" fillId="4" borderId="4" xfId="0" applyFont="1" applyFill="1" applyBorder="1" applyAlignment="1">
      <alignment horizontal="center" vertical="center"/>
    </xf>
    <xf numFmtId="0" fontId="5" fillId="0" borderId="5" xfId="1" applyFont="1" applyFill="1" applyBorder="1" applyAlignment="1">
      <alignment horizontal="left" wrapText="1"/>
    </xf>
    <xf numFmtId="0" fontId="5" fillId="0" borderId="0" xfId="1" applyFont="1" applyFill="1" applyAlignment="1">
      <alignment horizontal="left" wrapText="1"/>
    </xf>
    <xf numFmtId="0" fontId="5" fillId="0" borderId="6" xfId="1" applyFont="1" applyFill="1" applyBorder="1" applyAlignment="1">
      <alignment horizontal="left" wrapText="1"/>
    </xf>
    <xf numFmtId="0" fontId="5" fillId="0" borderId="5" xfId="1" applyFont="1" applyFill="1" applyBorder="1" applyAlignment="1">
      <alignment horizontal="left"/>
    </xf>
    <xf numFmtId="0" fontId="5" fillId="0" borderId="0" xfId="1" applyFont="1" applyFill="1" applyBorder="1" applyAlignment="1">
      <alignment horizontal="left"/>
    </xf>
    <xf numFmtId="0" fontId="5" fillId="0" borderId="7" xfId="1" applyFont="1" applyBorder="1" applyAlignment="1"/>
    <xf numFmtId="0" fontId="5" fillId="0" borderId="10" xfId="1" applyFont="1" applyBorder="1" applyAlignment="1"/>
  </cellXfs>
  <cellStyles count="2">
    <cellStyle name="Hyperlink" xfId="1" builtinId="8"/>
    <cellStyle name="Normal" xfId="0" builtinId="0"/>
  </cellStyles>
  <dxfs count="70">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bgColor rgb="FF153C1F"/>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bgColor rgb="FF153C1F"/>
        </patternFill>
      </fill>
    </dxf>
    <dxf>
      <font>
        <color theme="0"/>
      </font>
      <fill>
        <patternFill>
          <bgColor rgb="FF153C1F"/>
        </patternFill>
      </fill>
    </dxf>
    <dxf>
      <font>
        <color theme="0"/>
      </font>
      <fill>
        <patternFill>
          <bgColor rgb="FF197A55"/>
        </patternFill>
      </fill>
    </dxf>
    <dxf>
      <font>
        <color auto="1"/>
      </font>
      <fill>
        <patternFill>
          <bgColor rgb="FF93CA68"/>
        </patternFill>
      </fill>
    </dxf>
    <dxf>
      <font>
        <color auto="1"/>
      </font>
      <fill>
        <patternFill>
          <bgColor rgb="FFF9C645"/>
        </patternFill>
      </fill>
    </dxf>
    <dxf>
      <font>
        <color auto="1"/>
      </font>
      <fill>
        <patternFill>
          <bgColor rgb="FFEE8849"/>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fgColor auto="1"/>
          <bgColor rgb="FF153C1F"/>
        </patternFill>
      </fill>
    </dxf>
    <dxf>
      <font>
        <color theme="0"/>
      </font>
      <fill>
        <patternFill>
          <bgColor rgb="FF153C1F"/>
        </patternFill>
      </fill>
    </dxf>
    <dxf>
      <font>
        <color theme="0"/>
      </font>
      <fill>
        <patternFill>
          <bgColor rgb="FF197A55"/>
        </patternFill>
      </fill>
    </dxf>
    <dxf>
      <font>
        <color auto="1"/>
      </font>
      <fill>
        <patternFill>
          <fgColor auto="1"/>
          <bgColor rgb="FF93CA68"/>
        </patternFill>
      </fill>
    </dxf>
    <dxf>
      <font>
        <color auto="1"/>
      </font>
      <fill>
        <patternFill>
          <bgColor rgb="FFF9C645"/>
        </patternFill>
      </fill>
    </dxf>
    <dxf>
      <font>
        <color auto="1"/>
      </font>
      <fill>
        <patternFill>
          <bgColor rgb="FFEE8849"/>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fgColor auto="1"/>
          <bgColor rgb="FF153C1F"/>
        </patternFill>
      </fill>
    </dxf>
    <dxf>
      <font>
        <color theme="0"/>
      </font>
      <fill>
        <patternFill>
          <bgColor rgb="FF153C1F"/>
        </patternFill>
      </fill>
    </dxf>
    <dxf>
      <font>
        <color theme="0"/>
      </font>
      <fill>
        <patternFill>
          <bgColor rgb="FF197A55"/>
        </patternFill>
      </fill>
    </dxf>
    <dxf>
      <font>
        <color auto="1"/>
      </font>
      <fill>
        <patternFill>
          <bgColor rgb="FF93CA68"/>
        </patternFill>
      </fill>
    </dxf>
    <dxf>
      <font>
        <color auto="1"/>
      </font>
      <fill>
        <patternFill>
          <bgColor rgb="FFF9C645"/>
        </patternFill>
      </fill>
    </dxf>
    <dxf>
      <font>
        <color auto="1"/>
      </font>
      <fill>
        <patternFill>
          <bgColor rgb="FFEE8849"/>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fgColor auto="1"/>
          <bgColor rgb="FF153C1F"/>
        </patternFill>
      </fill>
    </dxf>
    <dxf>
      <font>
        <color theme="0"/>
      </font>
      <fill>
        <patternFill>
          <bgColor rgb="FF153C1F"/>
        </patternFill>
      </fill>
    </dxf>
    <dxf>
      <font>
        <color theme="0"/>
      </font>
      <fill>
        <patternFill>
          <bgColor rgb="FF197A55"/>
        </patternFill>
      </fill>
    </dxf>
    <dxf>
      <font>
        <color auto="1"/>
      </font>
      <fill>
        <patternFill>
          <bgColor rgb="FF93CA68"/>
        </patternFill>
      </fill>
    </dxf>
    <dxf>
      <font>
        <color auto="1"/>
      </font>
      <fill>
        <patternFill>
          <bgColor rgb="FFF9C645"/>
        </patternFill>
      </fill>
    </dxf>
    <dxf>
      <font>
        <color auto="1"/>
      </font>
      <fill>
        <patternFill>
          <bgColor rgb="FFEE8849"/>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fgColor auto="1"/>
          <bgColor rgb="FF153C1F"/>
        </patternFill>
      </fill>
    </dxf>
    <dxf>
      <font>
        <color theme="0"/>
      </font>
      <fill>
        <patternFill>
          <bgColor rgb="FF153C1F"/>
        </patternFill>
      </fill>
    </dxf>
    <dxf>
      <font>
        <color theme="0"/>
      </font>
      <fill>
        <patternFill>
          <bgColor rgb="FF197A55"/>
        </patternFill>
      </fill>
    </dxf>
    <dxf>
      <font>
        <color auto="1"/>
      </font>
      <fill>
        <patternFill>
          <bgColor rgb="FF93CA68"/>
        </patternFill>
      </fill>
    </dxf>
    <dxf>
      <font>
        <color auto="1"/>
      </font>
      <fill>
        <patternFill>
          <bgColor rgb="FFF9C645"/>
        </patternFill>
      </fill>
    </dxf>
    <dxf>
      <font>
        <color auto="1"/>
      </font>
      <fill>
        <patternFill>
          <bgColor rgb="FFEE8849"/>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fgColor auto="1"/>
          <bgColor rgb="FF153C1F"/>
        </patternFill>
      </fill>
    </dxf>
    <dxf>
      <font>
        <color theme="0"/>
      </font>
      <fill>
        <patternFill>
          <bgColor rgb="FF153C1F"/>
        </patternFill>
      </fill>
    </dxf>
    <dxf>
      <font>
        <color theme="0"/>
      </font>
      <fill>
        <patternFill>
          <bgColor rgb="FF197A55"/>
        </patternFill>
      </fill>
    </dxf>
    <dxf>
      <font>
        <color auto="1"/>
      </font>
      <fill>
        <patternFill>
          <bgColor rgb="FF93CA68"/>
        </patternFill>
      </fill>
    </dxf>
    <dxf>
      <font>
        <color auto="1"/>
      </font>
      <fill>
        <patternFill>
          <bgColor rgb="FFF9C645"/>
        </patternFill>
      </fill>
    </dxf>
    <dxf>
      <font>
        <color auto="1"/>
      </font>
      <fill>
        <patternFill>
          <bgColor rgb="FFEE8849"/>
        </patternFill>
      </fill>
    </dxf>
    <dxf>
      <font>
        <color auto="1"/>
      </font>
      <fill>
        <patternFill>
          <bgColor rgb="FFEE8849"/>
        </patternFill>
      </fill>
    </dxf>
    <dxf>
      <font>
        <color auto="1"/>
      </font>
      <fill>
        <patternFill>
          <bgColor rgb="FFF9C645"/>
        </patternFill>
      </fill>
    </dxf>
    <dxf>
      <font>
        <color auto="1"/>
      </font>
      <fill>
        <patternFill>
          <bgColor rgb="FF93CA68"/>
        </patternFill>
      </fill>
    </dxf>
    <dxf>
      <font>
        <color theme="0"/>
      </font>
      <fill>
        <patternFill>
          <bgColor rgb="FF197A55"/>
        </patternFill>
      </fill>
    </dxf>
    <dxf>
      <font>
        <color theme="0"/>
      </font>
      <fill>
        <patternFill>
          <fgColor auto="1"/>
          <bgColor rgb="FF153C1F"/>
        </patternFill>
      </fill>
    </dxf>
  </dxfs>
  <tableStyles count="0" defaultTableStyle="TableStyleMedium2" defaultPivotStyle="PivotStyleLight16"/>
  <colors>
    <mruColors>
      <color rgb="FF153C1F"/>
      <color rgb="FF197A55"/>
      <color rgb="FFF9C645"/>
      <color rgb="FFEE8849"/>
      <color rgb="FF93CA68"/>
      <color rgb="FFF2F0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hyperlink" Target="#Data!A1"/><Relationship Id="rId13"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4.png"/><Relationship Id="rId12" Type="http://schemas.openxmlformats.org/officeDocument/2006/relationships/hyperlink" Target="#'Analytics in Practice'!A1"/><Relationship Id="rId2" Type="http://schemas.openxmlformats.org/officeDocument/2006/relationships/hyperlink" Target="#'Analytics Culture'!A1"/><Relationship Id="rId1" Type="http://schemas.openxmlformats.org/officeDocument/2006/relationships/image" Target="../media/image1.jpg"/><Relationship Id="rId6" Type="http://schemas.openxmlformats.org/officeDocument/2006/relationships/hyperlink" Target="#Technology!A1"/><Relationship Id="rId11" Type="http://schemas.openxmlformats.org/officeDocument/2006/relationships/image" Target="../media/image6.png"/><Relationship Id="rId5" Type="http://schemas.openxmlformats.org/officeDocument/2006/relationships/image" Target="../media/image3.png"/><Relationship Id="rId10" Type="http://schemas.openxmlformats.org/officeDocument/2006/relationships/hyperlink" Target="#'Accessibility &amp; Utility'!A1"/><Relationship Id="rId4" Type="http://schemas.openxmlformats.org/officeDocument/2006/relationships/hyperlink" Target="#'Analytics Knowledge &amp; Skills'!A1"/><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Analytics Culture'!A1"/><Relationship Id="rId1" Type="http://schemas.openxmlformats.org/officeDocument/2006/relationships/hyperlink" Target="#'Knowledge &amp; Skills'!A1"/><Relationship Id="rId4"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Analytics Knowledge &amp; Skills'!A1"/><Relationship Id="rId1" Type="http://schemas.openxmlformats.org/officeDocument/2006/relationships/hyperlink" Target="#Technology!A1"/><Relationship Id="rId4" Type="http://schemas.openxmlformats.org/officeDocument/2006/relationships/image" Target="../media/image1.jp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Technology!A1"/><Relationship Id="rId1" Type="http://schemas.openxmlformats.org/officeDocument/2006/relationships/hyperlink" Target="#Data!A1"/><Relationship Id="rId4"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Data!A1"/><Relationship Id="rId1" Type="http://schemas.openxmlformats.org/officeDocument/2006/relationships/hyperlink" Target="#'Accessibility &amp; Utility'!A1"/><Relationship Id="rId4" Type="http://schemas.openxmlformats.org/officeDocument/2006/relationships/image" Target="../media/image1.jpg"/></Relationships>
</file>

<file path=xl/drawings/_rels/drawing6.xml.rels><?xml version="1.0" encoding="UTF-8" standalone="yes"?>
<Relationships xmlns="http://schemas.openxmlformats.org/package/2006/relationships"><Relationship Id="rId3" Type="http://schemas.openxmlformats.org/officeDocument/2006/relationships/hyperlink" Target="#'Accessibility &amp; Utility'!A1"/><Relationship Id="rId2" Type="http://schemas.openxmlformats.org/officeDocument/2006/relationships/image" Target="../media/image1.jpg"/><Relationship Id="rId1" Type="http://schemas.openxmlformats.org/officeDocument/2006/relationships/hyperlink" Target="#'Analytics in Practice'!A1"/><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hyperlink" Target="#'Analytics in Practice'!A1"/><Relationship Id="rId1" Type="http://schemas.openxmlformats.org/officeDocument/2006/relationships/hyperlink" Target="#'Overall Rating'!A1"/><Relationship Id="rId4"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5</xdr:col>
      <xdr:colOff>520700</xdr:colOff>
      <xdr:row>0</xdr:row>
      <xdr:rowOff>125931</xdr:rowOff>
    </xdr:from>
    <xdr:to>
      <xdr:col>5</xdr:col>
      <xdr:colOff>2387600</xdr:colOff>
      <xdr:row>0</xdr:row>
      <xdr:rowOff>701704</xdr:rowOff>
    </xdr:to>
    <xdr:pic>
      <xdr:nvPicPr>
        <xdr:cNvPr id="2" name="Picture 1">
          <a:extLst>
            <a:ext uri="{FF2B5EF4-FFF2-40B4-BE49-F238E27FC236}">
              <a16:creationId xmlns:a16="http://schemas.microsoft.com/office/drawing/2014/main" id="{54BD02D2-F112-9E1C-5439-732C033C6267}"/>
            </a:ext>
          </a:extLst>
        </xdr:cNvPr>
        <xdr:cNvPicPr>
          <a:picLocks noChangeAspect="1"/>
        </xdr:cNvPicPr>
      </xdr:nvPicPr>
      <xdr:blipFill>
        <a:blip xmlns:r="http://schemas.openxmlformats.org/officeDocument/2006/relationships" r:embed="rId1"/>
        <a:stretch>
          <a:fillRect/>
        </a:stretch>
      </xdr:blipFill>
      <xdr:spPr>
        <a:xfrm>
          <a:off x="8915400" y="125931"/>
          <a:ext cx="1866900" cy="575773"/>
        </a:xfrm>
        <a:prstGeom prst="rect">
          <a:avLst/>
        </a:prstGeom>
      </xdr:spPr>
    </xdr:pic>
    <xdr:clientData/>
  </xdr:twoCellAnchor>
  <xdr:twoCellAnchor editAs="oneCell">
    <xdr:from>
      <xdr:col>1</xdr:col>
      <xdr:colOff>190500</xdr:colOff>
      <xdr:row>6</xdr:row>
      <xdr:rowOff>114300</xdr:rowOff>
    </xdr:from>
    <xdr:to>
      <xdr:col>2</xdr:col>
      <xdr:colOff>63500</xdr:colOff>
      <xdr:row>6</xdr:row>
      <xdr:rowOff>1244600</xdr:rowOff>
    </xdr:to>
    <xdr:pic>
      <xdr:nvPicPr>
        <xdr:cNvPr id="4" name="Picture 3">
          <a:hlinkClick xmlns:r="http://schemas.openxmlformats.org/officeDocument/2006/relationships" r:id="rId2"/>
          <a:extLst>
            <a:ext uri="{FF2B5EF4-FFF2-40B4-BE49-F238E27FC236}">
              <a16:creationId xmlns:a16="http://schemas.microsoft.com/office/drawing/2014/main" id="{827A50FE-23F5-FFFA-ACFA-EB2E0D4BD17B}"/>
            </a:ext>
          </a:extLst>
        </xdr:cNvPr>
        <xdr:cNvPicPr>
          <a:picLocks noChangeAspect="1"/>
        </xdr:cNvPicPr>
      </xdr:nvPicPr>
      <xdr:blipFill>
        <a:blip xmlns:r="http://schemas.openxmlformats.org/officeDocument/2006/relationships" r:embed="rId3"/>
        <a:stretch>
          <a:fillRect/>
        </a:stretch>
      </xdr:blipFill>
      <xdr:spPr>
        <a:xfrm>
          <a:off x="1016000" y="3225800"/>
          <a:ext cx="1866900" cy="1130300"/>
        </a:xfrm>
        <a:prstGeom prst="rect">
          <a:avLst/>
        </a:prstGeom>
      </xdr:spPr>
    </xdr:pic>
    <xdr:clientData/>
  </xdr:twoCellAnchor>
  <xdr:twoCellAnchor editAs="oneCell">
    <xdr:from>
      <xdr:col>2</xdr:col>
      <xdr:colOff>152400</xdr:colOff>
      <xdr:row>6</xdr:row>
      <xdr:rowOff>114300</xdr:rowOff>
    </xdr:from>
    <xdr:to>
      <xdr:col>2</xdr:col>
      <xdr:colOff>1981200</xdr:colOff>
      <xdr:row>6</xdr:row>
      <xdr:rowOff>1231900</xdr:rowOff>
    </xdr:to>
    <xdr:pic>
      <xdr:nvPicPr>
        <xdr:cNvPr id="5" name="Picture 4">
          <a:hlinkClick xmlns:r="http://schemas.openxmlformats.org/officeDocument/2006/relationships" r:id="rId4"/>
          <a:extLst>
            <a:ext uri="{FF2B5EF4-FFF2-40B4-BE49-F238E27FC236}">
              <a16:creationId xmlns:a16="http://schemas.microsoft.com/office/drawing/2014/main" id="{A3568F67-2F42-4BC5-72A9-FD2EF02109F5}"/>
            </a:ext>
          </a:extLst>
        </xdr:cNvPr>
        <xdr:cNvPicPr>
          <a:picLocks noChangeAspect="1"/>
        </xdr:cNvPicPr>
      </xdr:nvPicPr>
      <xdr:blipFill>
        <a:blip xmlns:r="http://schemas.openxmlformats.org/officeDocument/2006/relationships" r:embed="rId5"/>
        <a:stretch>
          <a:fillRect/>
        </a:stretch>
      </xdr:blipFill>
      <xdr:spPr>
        <a:xfrm>
          <a:off x="2971800" y="3225800"/>
          <a:ext cx="1828800" cy="1117600"/>
        </a:xfrm>
        <a:prstGeom prst="rect">
          <a:avLst/>
        </a:prstGeom>
      </xdr:spPr>
    </xdr:pic>
    <xdr:clientData/>
  </xdr:twoCellAnchor>
  <xdr:twoCellAnchor editAs="oneCell">
    <xdr:from>
      <xdr:col>2</xdr:col>
      <xdr:colOff>2146300</xdr:colOff>
      <xdr:row>6</xdr:row>
      <xdr:rowOff>101600</xdr:rowOff>
    </xdr:from>
    <xdr:to>
      <xdr:col>3</xdr:col>
      <xdr:colOff>1790700</xdr:colOff>
      <xdr:row>6</xdr:row>
      <xdr:rowOff>1206500</xdr:rowOff>
    </xdr:to>
    <xdr:pic>
      <xdr:nvPicPr>
        <xdr:cNvPr id="6" name="Picture 5">
          <a:hlinkClick xmlns:r="http://schemas.openxmlformats.org/officeDocument/2006/relationships" r:id="rId6"/>
          <a:extLst>
            <a:ext uri="{FF2B5EF4-FFF2-40B4-BE49-F238E27FC236}">
              <a16:creationId xmlns:a16="http://schemas.microsoft.com/office/drawing/2014/main" id="{F90EEF52-BC9C-79A8-59BF-4470E990106C}"/>
            </a:ext>
          </a:extLst>
        </xdr:cNvPr>
        <xdr:cNvPicPr>
          <a:picLocks noChangeAspect="1"/>
        </xdr:cNvPicPr>
      </xdr:nvPicPr>
      <xdr:blipFill>
        <a:blip xmlns:r="http://schemas.openxmlformats.org/officeDocument/2006/relationships" r:embed="rId7"/>
        <a:stretch>
          <a:fillRect/>
        </a:stretch>
      </xdr:blipFill>
      <xdr:spPr>
        <a:xfrm>
          <a:off x="4965700" y="3213100"/>
          <a:ext cx="1803400" cy="1104900"/>
        </a:xfrm>
        <a:prstGeom prst="rect">
          <a:avLst/>
        </a:prstGeom>
      </xdr:spPr>
    </xdr:pic>
    <xdr:clientData/>
  </xdr:twoCellAnchor>
  <xdr:twoCellAnchor editAs="oneCell">
    <xdr:from>
      <xdr:col>1</xdr:col>
      <xdr:colOff>190500</xdr:colOff>
      <xdr:row>6</xdr:row>
      <xdr:rowOff>1206500</xdr:rowOff>
    </xdr:from>
    <xdr:to>
      <xdr:col>2</xdr:col>
      <xdr:colOff>12700</xdr:colOff>
      <xdr:row>6</xdr:row>
      <xdr:rowOff>2324100</xdr:rowOff>
    </xdr:to>
    <xdr:pic>
      <xdr:nvPicPr>
        <xdr:cNvPr id="8" name="Picture 7">
          <a:hlinkClick xmlns:r="http://schemas.openxmlformats.org/officeDocument/2006/relationships" r:id="rId8"/>
          <a:extLst>
            <a:ext uri="{FF2B5EF4-FFF2-40B4-BE49-F238E27FC236}">
              <a16:creationId xmlns:a16="http://schemas.microsoft.com/office/drawing/2014/main" id="{6BD12EB6-786F-D1EC-32AC-371FE68BEAC3}"/>
            </a:ext>
          </a:extLst>
        </xdr:cNvPr>
        <xdr:cNvPicPr>
          <a:picLocks noChangeAspect="1"/>
        </xdr:cNvPicPr>
      </xdr:nvPicPr>
      <xdr:blipFill>
        <a:blip xmlns:r="http://schemas.openxmlformats.org/officeDocument/2006/relationships" r:embed="rId9"/>
        <a:stretch>
          <a:fillRect/>
        </a:stretch>
      </xdr:blipFill>
      <xdr:spPr>
        <a:xfrm>
          <a:off x="1016000" y="4318000"/>
          <a:ext cx="1816100" cy="1117600"/>
        </a:xfrm>
        <a:prstGeom prst="rect">
          <a:avLst/>
        </a:prstGeom>
      </xdr:spPr>
    </xdr:pic>
    <xdr:clientData/>
  </xdr:twoCellAnchor>
  <xdr:twoCellAnchor editAs="oneCell">
    <xdr:from>
      <xdr:col>2</xdr:col>
      <xdr:colOff>165100</xdr:colOff>
      <xdr:row>6</xdr:row>
      <xdr:rowOff>1206500</xdr:rowOff>
    </xdr:from>
    <xdr:to>
      <xdr:col>2</xdr:col>
      <xdr:colOff>1968500</xdr:colOff>
      <xdr:row>6</xdr:row>
      <xdr:rowOff>2336800</xdr:rowOff>
    </xdr:to>
    <xdr:pic>
      <xdr:nvPicPr>
        <xdr:cNvPr id="9" name="Picture 8">
          <a:hlinkClick xmlns:r="http://schemas.openxmlformats.org/officeDocument/2006/relationships" r:id="rId10"/>
          <a:extLst>
            <a:ext uri="{FF2B5EF4-FFF2-40B4-BE49-F238E27FC236}">
              <a16:creationId xmlns:a16="http://schemas.microsoft.com/office/drawing/2014/main" id="{70F98E06-CA0D-7A15-E4E3-95BBFC127DBF}"/>
            </a:ext>
          </a:extLst>
        </xdr:cNvPr>
        <xdr:cNvPicPr>
          <a:picLocks noChangeAspect="1"/>
        </xdr:cNvPicPr>
      </xdr:nvPicPr>
      <xdr:blipFill>
        <a:blip xmlns:r="http://schemas.openxmlformats.org/officeDocument/2006/relationships" r:embed="rId11"/>
        <a:stretch>
          <a:fillRect/>
        </a:stretch>
      </xdr:blipFill>
      <xdr:spPr>
        <a:xfrm>
          <a:off x="2984500" y="4318000"/>
          <a:ext cx="1803400" cy="1130300"/>
        </a:xfrm>
        <a:prstGeom prst="rect">
          <a:avLst/>
        </a:prstGeom>
      </xdr:spPr>
    </xdr:pic>
    <xdr:clientData/>
  </xdr:twoCellAnchor>
  <xdr:twoCellAnchor editAs="oneCell">
    <xdr:from>
      <xdr:col>2</xdr:col>
      <xdr:colOff>2133600</xdr:colOff>
      <xdr:row>6</xdr:row>
      <xdr:rowOff>1193800</xdr:rowOff>
    </xdr:from>
    <xdr:to>
      <xdr:col>3</xdr:col>
      <xdr:colOff>1778000</xdr:colOff>
      <xdr:row>6</xdr:row>
      <xdr:rowOff>2336800</xdr:rowOff>
    </xdr:to>
    <xdr:pic>
      <xdr:nvPicPr>
        <xdr:cNvPr id="10" name="Picture 9">
          <a:hlinkClick xmlns:r="http://schemas.openxmlformats.org/officeDocument/2006/relationships" r:id="rId12"/>
          <a:extLst>
            <a:ext uri="{FF2B5EF4-FFF2-40B4-BE49-F238E27FC236}">
              <a16:creationId xmlns:a16="http://schemas.microsoft.com/office/drawing/2014/main" id="{922492ED-364B-9600-0DCA-2ECDEC74E350}"/>
            </a:ext>
          </a:extLst>
        </xdr:cNvPr>
        <xdr:cNvPicPr>
          <a:picLocks noChangeAspect="1"/>
        </xdr:cNvPicPr>
      </xdr:nvPicPr>
      <xdr:blipFill>
        <a:blip xmlns:r="http://schemas.openxmlformats.org/officeDocument/2006/relationships" r:embed="rId13"/>
        <a:stretch>
          <a:fillRect/>
        </a:stretch>
      </xdr:blipFill>
      <xdr:spPr>
        <a:xfrm>
          <a:off x="4953000" y="4305300"/>
          <a:ext cx="1803400" cy="1143000"/>
        </a:xfrm>
        <a:prstGeom prst="rect">
          <a:avLst/>
        </a:prstGeom>
      </xdr:spPr>
    </xdr:pic>
    <xdr:clientData/>
  </xdr:twoCellAnchor>
  <xdr:twoCellAnchor>
    <xdr:from>
      <xdr:col>5</xdr:col>
      <xdr:colOff>88900</xdr:colOff>
      <xdr:row>20</xdr:row>
      <xdr:rowOff>165100</xdr:rowOff>
    </xdr:from>
    <xdr:to>
      <xdr:col>5</xdr:col>
      <xdr:colOff>1067308</xdr:colOff>
      <xdr:row>20</xdr:row>
      <xdr:rowOff>406400</xdr:rowOff>
    </xdr:to>
    <xdr:sp macro="" textlink="">
      <xdr:nvSpPr>
        <xdr:cNvPr id="11" name="Right Arrow 10">
          <a:hlinkClick xmlns:r="http://schemas.openxmlformats.org/officeDocument/2006/relationships" r:id="rId2"/>
          <a:extLst>
            <a:ext uri="{FF2B5EF4-FFF2-40B4-BE49-F238E27FC236}">
              <a16:creationId xmlns:a16="http://schemas.microsoft.com/office/drawing/2014/main" id="{934817D9-2AC9-E5B5-8B38-86C66FF82BB2}"/>
            </a:ext>
          </a:extLst>
        </xdr:cNvPr>
        <xdr:cNvSpPr/>
      </xdr:nvSpPr>
      <xdr:spPr>
        <a:xfrm>
          <a:off x="9309100" y="10541000"/>
          <a:ext cx="978408" cy="241300"/>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99483</xdr:colOff>
      <xdr:row>12</xdr:row>
      <xdr:rowOff>116416</xdr:rowOff>
    </xdr:from>
    <xdr:to>
      <xdr:col>5</xdr:col>
      <xdr:colOff>1280583</xdr:colOff>
      <xdr:row>12</xdr:row>
      <xdr:rowOff>451012</xdr:rowOff>
    </xdr:to>
    <xdr:sp macro="" textlink="">
      <xdr:nvSpPr>
        <xdr:cNvPr id="4" name="Right Arrow 3">
          <a:hlinkClick xmlns:r="http://schemas.openxmlformats.org/officeDocument/2006/relationships" r:id="rId1"/>
          <a:extLst>
            <a:ext uri="{FF2B5EF4-FFF2-40B4-BE49-F238E27FC236}">
              <a16:creationId xmlns:a16="http://schemas.microsoft.com/office/drawing/2014/main" id="{28135C13-86EE-7E4D-BD42-0A399073AAE8}"/>
            </a:ext>
          </a:extLst>
        </xdr:cNvPr>
        <xdr:cNvSpPr/>
      </xdr:nvSpPr>
      <xdr:spPr>
        <a:xfrm>
          <a:off x="9751483" y="5386916"/>
          <a:ext cx="1181100" cy="334596"/>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772584</xdr:colOff>
      <xdr:row>1</xdr:row>
      <xdr:rowOff>21166</xdr:rowOff>
    </xdr:from>
    <xdr:to>
      <xdr:col>1</xdr:col>
      <xdr:colOff>1809751</xdr:colOff>
      <xdr:row>1</xdr:row>
      <xdr:rowOff>1151466</xdr:rowOff>
    </xdr:to>
    <xdr:pic>
      <xdr:nvPicPr>
        <xdr:cNvPr id="3" name="Picture 2">
          <a:hlinkClick xmlns:r="http://schemas.openxmlformats.org/officeDocument/2006/relationships" r:id="rId2"/>
          <a:extLst>
            <a:ext uri="{FF2B5EF4-FFF2-40B4-BE49-F238E27FC236}">
              <a16:creationId xmlns:a16="http://schemas.microsoft.com/office/drawing/2014/main" id="{B2613108-12E8-B14E-8FFC-5E395EE5E2B4}"/>
            </a:ext>
          </a:extLst>
        </xdr:cNvPr>
        <xdr:cNvPicPr>
          <a:picLocks noChangeAspect="1"/>
        </xdr:cNvPicPr>
      </xdr:nvPicPr>
      <xdr:blipFill>
        <a:blip xmlns:r="http://schemas.openxmlformats.org/officeDocument/2006/relationships" r:embed="rId3"/>
        <a:stretch>
          <a:fillRect/>
        </a:stretch>
      </xdr:blipFill>
      <xdr:spPr>
        <a:xfrm>
          <a:off x="772584" y="783166"/>
          <a:ext cx="1862667" cy="1130300"/>
        </a:xfrm>
        <a:prstGeom prst="rect">
          <a:avLst/>
        </a:prstGeom>
      </xdr:spPr>
    </xdr:pic>
    <xdr:clientData/>
  </xdr:twoCellAnchor>
  <xdr:twoCellAnchor editAs="oneCell">
    <xdr:from>
      <xdr:col>5</xdr:col>
      <xdr:colOff>520700</xdr:colOff>
      <xdr:row>0</xdr:row>
      <xdr:rowOff>125931</xdr:rowOff>
    </xdr:from>
    <xdr:to>
      <xdr:col>5</xdr:col>
      <xdr:colOff>2387600</xdr:colOff>
      <xdr:row>0</xdr:row>
      <xdr:rowOff>701704</xdr:rowOff>
    </xdr:to>
    <xdr:pic>
      <xdr:nvPicPr>
        <xdr:cNvPr id="7" name="Picture 6">
          <a:extLst>
            <a:ext uri="{FF2B5EF4-FFF2-40B4-BE49-F238E27FC236}">
              <a16:creationId xmlns:a16="http://schemas.microsoft.com/office/drawing/2014/main" id="{17FDF89D-5CA3-BC4E-80ED-19EA02987122}"/>
            </a:ext>
          </a:extLst>
        </xdr:cNvPr>
        <xdr:cNvPicPr>
          <a:picLocks noChangeAspect="1"/>
        </xdr:cNvPicPr>
      </xdr:nvPicPr>
      <xdr:blipFill>
        <a:blip xmlns:r="http://schemas.openxmlformats.org/officeDocument/2006/relationships" r:embed="rId4"/>
        <a:stretch>
          <a:fillRect/>
        </a:stretch>
      </xdr:blipFill>
      <xdr:spPr>
        <a:xfrm>
          <a:off x="9740900" y="125931"/>
          <a:ext cx="1866900" cy="5757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105834</xdr:colOff>
      <xdr:row>12</xdr:row>
      <xdr:rowOff>105834</xdr:rowOff>
    </xdr:from>
    <xdr:to>
      <xdr:col>5</xdr:col>
      <xdr:colOff>1286934</xdr:colOff>
      <xdr:row>12</xdr:row>
      <xdr:rowOff>427730</xdr:rowOff>
    </xdr:to>
    <xdr:sp macro="" textlink="">
      <xdr:nvSpPr>
        <xdr:cNvPr id="6" name="Right Arrow 5">
          <a:hlinkClick xmlns:r="http://schemas.openxmlformats.org/officeDocument/2006/relationships" r:id="rId1"/>
          <a:extLst>
            <a:ext uri="{FF2B5EF4-FFF2-40B4-BE49-F238E27FC236}">
              <a16:creationId xmlns:a16="http://schemas.microsoft.com/office/drawing/2014/main" id="{19080F87-CE41-2B4E-ABE8-15F335211321}"/>
            </a:ext>
          </a:extLst>
        </xdr:cNvPr>
        <xdr:cNvSpPr/>
      </xdr:nvSpPr>
      <xdr:spPr>
        <a:xfrm>
          <a:off x="9525001" y="5725584"/>
          <a:ext cx="1181100" cy="321896"/>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0</xdr:colOff>
      <xdr:row>1</xdr:row>
      <xdr:rowOff>0</xdr:rowOff>
    </xdr:from>
    <xdr:to>
      <xdr:col>1</xdr:col>
      <xdr:colOff>1828800</xdr:colOff>
      <xdr:row>1</xdr:row>
      <xdr:rowOff>1117600</xdr:rowOff>
    </xdr:to>
    <xdr:pic>
      <xdr:nvPicPr>
        <xdr:cNvPr id="3" name="Picture 2">
          <a:hlinkClick xmlns:r="http://schemas.openxmlformats.org/officeDocument/2006/relationships" r:id="rId2"/>
          <a:extLst>
            <a:ext uri="{FF2B5EF4-FFF2-40B4-BE49-F238E27FC236}">
              <a16:creationId xmlns:a16="http://schemas.microsoft.com/office/drawing/2014/main" id="{752C12D3-AD1A-A64F-9363-725B4143BB0A}"/>
            </a:ext>
          </a:extLst>
        </xdr:cNvPr>
        <xdr:cNvPicPr>
          <a:picLocks noChangeAspect="1"/>
        </xdr:cNvPicPr>
      </xdr:nvPicPr>
      <xdr:blipFill>
        <a:blip xmlns:r="http://schemas.openxmlformats.org/officeDocument/2006/relationships" r:embed="rId3"/>
        <a:stretch>
          <a:fillRect/>
        </a:stretch>
      </xdr:blipFill>
      <xdr:spPr>
        <a:xfrm>
          <a:off x="825500" y="762000"/>
          <a:ext cx="1828800" cy="1117600"/>
        </a:xfrm>
        <a:prstGeom prst="rect">
          <a:avLst/>
        </a:prstGeom>
      </xdr:spPr>
    </xdr:pic>
    <xdr:clientData/>
  </xdr:twoCellAnchor>
  <xdr:twoCellAnchor editAs="oneCell">
    <xdr:from>
      <xdr:col>5</xdr:col>
      <xdr:colOff>520700</xdr:colOff>
      <xdr:row>0</xdr:row>
      <xdr:rowOff>125931</xdr:rowOff>
    </xdr:from>
    <xdr:to>
      <xdr:col>5</xdr:col>
      <xdr:colOff>2387600</xdr:colOff>
      <xdr:row>0</xdr:row>
      <xdr:rowOff>701704</xdr:rowOff>
    </xdr:to>
    <xdr:pic>
      <xdr:nvPicPr>
        <xdr:cNvPr id="4" name="Picture 3">
          <a:extLst>
            <a:ext uri="{FF2B5EF4-FFF2-40B4-BE49-F238E27FC236}">
              <a16:creationId xmlns:a16="http://schemas.microsoft.com/office/drawing/2014/main" id="{F900A3ED-F18B-C44E-849D-6E712B50ACD0}"/>
            </a:ext>
          </a:extLst>
        </xdr:cNvPr>
        <xdr:cNvPicPr>
          <a:picLocks noChangeAspect="1"/>
        </xdr:cNvPicPr>
      </xdr:nvPicPr>
      <xdr:blipFill>
        <a:blip xmlns:r="http://schemas.openxmlformats.org/officeDocument/2006/relationships" r:embed="rId4"/>
        <a:stretch>
          <a:fillRect/>
        </a:stretch>
      </xdr:blipFill>
      <xdr:spPr>
        <a:xfrm>
          <a:off x="9740900" y="125931"/>
          <a:ext cx="1866900" cy="5757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126999</xdr:colOff>
      <xdr:row>11</xdr:row>
      <xdr:rowOff>42334</xdr:rowOff>
    </xdr:from>
    <xdr:to>
      <xdr:col>5</xdr:col>
      <xdr:colOff>1308099</xdr:colOff>
      <xdr:row>12</xdr:row>
      <xdr:rowOff>4397</xdr:rowOff>
    </xdr:to>
    <xdr:sp macro="" textlink="">
      <xdr:nvSpPr>
        <xdr:cNvPr id="4" name="Right Arrow 3">
          <a:hlinkClick xmlns:r="http://schemas.openxmlformats.org/officeDocument/2006/relationships" r:id="rId1"/>
          <a:extLst>
            <a:ext uri="{FF2B5EF4-FFF2-40B4-BE49-F238E27FC236}">
              <a16:creationId xmlns:a16="http://schemas.microsoft.com/office/drawing/2014/main" id="{EFC80426-7B2F-3B49-93AF-850F42E214F3}"/>
            </a:ext>
          </a:extLst>
        </xdr:cNvPr>
        <xdr:cNvSpPr/>
      </xdr:nvSpPr>
      <xdr:spPr>
        <a:xfrm>
          <a:off x="9524999" y="4476751"/>
          <a:ext cx="1181100" cy="321896"/>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804333</xdr:colOff>
      <xdr:row>1</xdr:row>
      <xdr:rowOff>42334</xdr:rowOff>
    </xdr:from>
    <xdr:to>
      <xdr:col>1</xdr:col>
      <xdr:colOff>1782233</xdr:colOff>
      <xdr:row>1</xdr:row>
      <xdr:rowOff>1147234</xdr:rowOff>
    </xdr:to>
    <xdr:pic>
      <xdr:nvPicPr>
        <xdr:cNvPr id="3" name="Picture 2">
          <a:hlinkClick xmlns:r="http://schemas.openxmlformats.org/officeDocument/2006/relationships" r:id="rId2"/>
          <a:extLst>
            <a:ext uri="{FF2B5EF4-FFF2-40B4-BE49-F238E27FC236}">
              <a16:creationId xmlns:a16="http://schemas.microsoft.com/office/drawing/2014/main" id="{CBA8CB17-369E-A748-B06E-5BAAABE17A14}"/>
            </a:ext>
          </a:extLst>
        </xdr:cNvPr>
        <xdr:cNvPicPr>
          <a:picLocks noChangeAspect="1"/>
        </xdr:cNvPicPr>
      </xdr:nvPicPr>
      <xdr:blipFill>
        <a:blip xmlns:r="http://schemas.openxmlformats.org/officeDocument/2006/relationships" r:embed="rId3"/>
        <a:stretch>
          <a:fillRect/>
        </a:stretch>
      </xdr:blipFill>
      <xdr:spPr>
        <a:xfrm>
          <a:off x="804333" y="804334"/>
          <a:ext cx="1803400" cy="1104900"/>
        </a:xfrm>
        <a:prstGeom prst="rect">
          <a:avLst/>
        </a:prstGeom>
      </xdr:spPr>
    </xdr:pic>
    <xdr:clientData/>
  </xdr:twoCellAnchor>
  <xdr:twoCellAnchor editAs="oneCell">
    <xdr:from>
      <xdr:col>5</xdr:col>
      <xdr:colOff>520700</xdr:colOff>
      <xdr:row>0</xdr:row>
      <xdr:rowOff>125931</xdr:rowOff>
    </xdr:from>
    <xdr:to>
      <xdr:col>5</xdr:col>
      <xdr:colOff>2387600</xdr:colOff>
      <xdr:row>0</xdr:row>
      <xdr:rowOff>701704</xdr:rowOff>
    </xdr:to>
    <xdr:pic>
      <xdr:nvPicPr>
        <xdr:cNvPr id="5" name="Picture 4">
          <a:extLst>
            <a:ext uri="{FF2B5EF4-FFF2-40B4-BE49-F238E27FC236}">
              <a16:creationId xmlns:a16="http://schemas.microsoft.com/office/drawing/2014/main" id="{08E26135-4EB1-8D43-ACAB-C8EB489BC220}"/>
            </a:ext>
          </a:extLst>
        </xdr:cNvPr>
        <xdr:cNvPicPr>
          <a:picLocks noChangeAspect="1"/>
        </xdr:cNvPicPr>
      </xdr:nvPicPr>
      <xdr:blipFill>
        <a:blip xmlns:r="http://schemas.openxmlformats.org/officeDocument/2006/relationships" r:embed="rId4"/>
        <a:stretch>
          <a:fillRect/>
        </a:stretch>
      </xdr:blipFill>
      <xdr:spPr>
        <a:xfrm>
          <a:off x="9931400" y="125931"/>
          <a:ext cx="1866900" cy="5757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126999</xdr:colOff>
      <xdr:row>13</xdr:row>
      <xdr:rowOff>42334</xdr:rowOff>
    </xdr:from>
    <xdr:to>
      <xdr:col>5</xdr:col>
      <xdr:colOff>1308099</xdr:colOff>
      <xdr:row>14</xdr:row>
      <xdr:rowOff>4397</xdr:rowOff>
    </xdr:to>
    <xdr:sp macro="" textlink="">
      <xdr:nvSpPr>
        <xdr:cNvPr id="3" name="Right Arrow 2">
          <a:hlinkClick xmlns:r="http://schemas.openxmlformats.org/officeDocument/2006/relationships" r:id="rId1"/>
          <a:extLst>
            <a:ext uri="{FF2B5EF4-FFF2-40B4-BE49-F238E27FC236}">
              <a16:creationId xmlns:a16="http://schemas.microsoft.com/office/drawing/2014/main" id="{CB35A434-11E6-5945-BD28-D20F6E51CDEF}"/>
            </a:ext>
          </a:extLst>
        </xdr:cNvPr>
        <xdr:cNvSpPr/>
      </xdr:nvSpPr>
      <xdr:spPr>
        <a:xfrm>
          <a:off x="9524999" y="4474634"/>
          <a:ext cx="1181100" cy="317663"/>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0</xdr:colOff>
      <xdr:row>1</xdr:row>
      <xdr:rowOff>0</xdr:rowOff>
    </xdr:from>
    <xdr:to>
      <xdr:col>1</xdr:col>
      <xdr:colOff>1811867</xdr:colOff>
      <xdr:row>1</xdr:row>
      <xdr:rowOff>1117600</xdr:rowOff>
    </xdr:to>
    <xdr:pic>
      <xdr:nvPicPr>
        <xdr:cNvPr id="4" name="Picture 3">
          <a:hlinkClick xmlns:r="http://schemas.openxmlformats.org/officeDocument/2006/relationships" r:id="rId2"/>
          <a:extLst>
            <a:ext uri="{FF2B5EF4-FFF2-40B4-BE49-F238E27FC236}">
              <a16:creationId xmlns:a16="http://schemas.microsoft.com/office/drawing/2014/main" id="{36E87F21-2D74-1F48-9C7E-0DDEB35D6270}"/>
            </a:ext>
          </a:extLst>
        </xdr:cNvPr>
        <xdr:cNvPicPr>
          <a:picLocks noChangeAspect="1"/>
        </xdr:cNvPicPr>
      </xdr:nvPicPr>
      <xdr:blipFill>
        <a:blip xmlns:r="http://schemas.openxmlformats.org/officeDocument/2006/relationships" r:embed="rId3"/>
        <a:stretch>
          <a:fillRect/>
        </a:stretch>
      </xdr:blipFill>
      <xdr:spPr>
        <a:xfrm>
          <a:off x="825500" y="762000"/>
          <a:ext cx="1811867" cy="1117600"/>
        </a:xfrm>
        <a:prstGeom prst="rect">
          <a:avLst/>
        </a:prstGeom>
      </xdr:spPr>
    </xdr:pic>
    <xdr:clientData/>
  </xdr:twoCellAnchor>
  <xdr:twoCellAnchor editAs="oneCell">
    <xdr:from>
      <xdr:col>5</xdr:col>
      <xdr:colOff>520700</xdr:colOff>
      <xdr:row>0</xdr:row>
      <xdr:rowOff>125931</xdr:rowOff>
    </xdr:from>
    <xdr:to>
      <xdr:col>5</xdr:col>
      <xdr:colOff>2387600</xdr:colOff>
      <xdr:row>0</xdr:row>
      <xdr:rowOff>701704</xdr:rowOff>
    </xdr:to>
    <xdr:pic>
      <xdr:nvPicPr>
        <xdr:cNvPr id="5" name="Picture 4">
          <a:extLst>
            <a:ext uri="{FF2B5EF4-FFF2-40B4-BE49-F238E27FC236}">
              <a16:creationId xmlns:a16="http://schemas.microsoft.com/office/drawing/2014/main" id="{F53E1B72-BF32-4A4F-81AB-C4B48B993709}"/>
            </a:ext>
          </a:extLst>
        </xdr:cNvPr>
        <xdr:cNvPicPr>
          <a:picLocks noChangeAspect="1"/>
        </xdr:cNvPicPr>
      </xdr:nvPicPr>
      <xdr:blipFill>
        <a:blip xmlns:r="http://schemas.openxmlformats.org/officeDocument/2006/relationships" r:embed="rId4"/>
        <a:stretch>
          <a:fillRect/>
        </a:stretch>
      </xdr:blipFill>
      <xdr:spPr>
        <a:xfrm>
          <a:off x="9740900" y="125931"/>
          <a:ext cx="1866900" cy="57577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126999</xdr:colOff>
      <xdr:row>13</xdr:row>
      <xdr:rowOff>42334</xdr:rowOff>
    </xdr:from>
    <xdr:to>
      <xdr:col>5</xdr:col>
      <xdr:colOff>1308099</xdr:colOff>
      <xdr:row>14</xdr:row>
      <xdr:rowOff>4397</xdr:rowOff>
    </xdr:to>
    <xdr:sp macro="" textlink="">
      <xdr:nvSpPr>
        <xdr:cNvPr id="3" name="Right Arrow 2">
          <a:hlinkClick xmlns:r="http://schemas.openxmlformats.org/officeDocument/2006/relationships" r:id="rId1"/>
          <a:extLst>
            <a:ext uri="{FF2B5EF4-FFF2-40B4-BE49-F238E27FC236}">
              <a16:creationId xmlns:a16="http://schemas.microsoft.com/office/drawing/2014/main" id="{75D4154F-DD2D-8C45-81FD-1DB8CF71704A}"/>
            </a:ext>
          </a:extLst>
        </xdr:cNvPr>
        <xdr:cNvSpPr/>
      </xdr:nvSpPr>
      <xdr:spPr>
        <a:xfrm>
          <a:off x="10551582" y="5154084"/>
          <a:ext cx="1181100" cy="321896"/>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5</xdr:col>
      <xdr:colOff>520700</xdr:colOff>
      <xdr:row>0</xdr:row>
      <xdr:rowOff>125931</xdr:rowOff>
    </xdr:from>
    <xdr:to>
      <xdr:col>5</xdr:col>
      <xdr:colOff>2387600</xdr:colOff>
      <xdr:row>0</xdr:row>
      <xdr:rowOff>701704</xdr:rowOff>
    </xdr:to>
    <xdr:pic>
      <xdr:nvPicPr>
        <xdr:cNvPr id="4" name="Picture 3">
          <a:extLst>
            <a:ext uri="{FF2B5EF4-FFF2-40B4-BE49-F238E27FC236}">
              <a16:creationId xmlns:a16="http://schemas.microsoft.com/office/drawing/2014/main" id="{3608FF19-2A55-8E41-B430-FD2E722C1186}"/>
            </a:ext>
          </a:extLst>
        </xdr:cNvPr>
        <xdr:cNvPicPr>
          <a:picLocks noChangeAspect="1"/>
        </xdr:cNvPicPr>
      </xdr:nvPicPr>
      <xdr:blipFill>
        <a:blip xmlns:r="http://schemas.openxmlformats.org/officeDocument/2006/relationships" r:embed="rId2"/>
        <a:stretch>
          <a:fillRect/>
        </a:stretch>
      </xdr:blipFill>
      <xdr:spPr>
        <a:xfrm>
          <a:off x="9740900" y="125931"/>
          <a:ext cx="1866900" cy="575773"/>
        </a:xfrm>
        <a:prstGeom prst="rect">
          <a:avLst/>
        </a:prstGeom>
      </xdr:spPr>
    </xdr:pic>
    <xdr:clientData/>
  </xdr:twoCellAnchor>
  <xdr:twoCellAnchor editAs="oneCell">
    <xdr:from>
      <xdr:col>1</xdr:col>
      <xdr:colOff>0</xdr:colOff>
      <xdr:row>1</xdr:row>
      <xdr:rowOff>0</xdr:rowOff>
    </xdr:from>
    <xdr:to>
      <xdr:col>1</xdr:col>
      <xdr:colOff>1803400</xdr:colOff>
      <xdr:row>1</xdr:row>
      <xdr:rowOff>1130300</xdr:rowOff>
    </xdr:to>
    <xdr:pic>
      <xdr:nvPicPr>
        <xdr:cNvPr id="5" name="Picture 4">
          <a:hlinkClick xmlns:r="http://schemas.openxmlformats.org/officeDocument/2006/relationships" r:id="rId3"/>
          <a:extLst>
            <a:ext uri="{FF2B5EF4-FFF2-40B4-BE49-F238E27FC236}">
              <a16:creationId xmlns:a16="http://schemas.microsoft.com/office/drawing/2014/main" id="{BF5172D9-380C-9B48-86CD-86B389AAD5AA}"/>
            </a:ext>
          </a:extLst>
        </xdr:cNvPr>
        <xdr:cNvPicPr>
          <a:picLocks noChangeAspect="1"/>
        </xdr:cNvPicPr>
      </xdr:nvPicPr>
      <xdr:blipFill>
        <a:blip xmlns:r="http://schemas.openxmlformats.org/officeDocument/2006/relationships" r:embed="rId4"/>
        <a:stretch>
          <a:fillRect/>
        </a:stretch>
      </xdr:blipFill>
      <xdr:spPr>
        <a:xfrm>
          <a:off x="825500" y="762000"/>
          <a:ext cx="1803400" cy="11303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126999</xdr:colOff>
      <xdr:row>12</xdr:row>
      <xdr:rowOff>42334</xdr:rowOff>
    </xdr:from>
    <xdr:to>
      <xdr:col>5</xdr:col>
      <xdr:colOff>1308099</xdr:colOff>
      <xdr:row>13</xdr:row>
      <xdr:rowOff>4397</xdr:rowOff>
    </xdr:to>
    <xdr:sp macro="" textlink="">
      <xdr:nvSpPr>
        <xdr:cNvPr id="3" name="Right Arrow 2">
          <a:hlinkClick xmlns:r="http://schemas.openxmlformats.org/officeDocument/2006/relationships" r:id="rId1"/>
          <a:extLst>
            <a:ext uri="{FF2B5EF4-FFF2-40B4-BE49-F238E27FC236}">
              <a16:creationId xmlns:a16="http://schemas.microsoft.com/office/drawing/2014/main" id="{E029E55C-80F4-9F4F-BCA0-221D5EB58432}"/>
            </a:ext>
          </a:extLst>
        </xdr:cNvPr>
        <xdr:cNvSpPr/>
      </xdr:nvSpPr>
      <xdr:spPr>
        <a:xfrm>
          <a:off x="10553699" y="5147734"/>
          <a:ext cx="1181100" cy="313266"/>
        </a:xfrm>
        <a:prstGeom prst="rightArrow">
          <a:avLst/>
        </a:prstGeom>
        <a:solidFill>
          <a:schemeClr val="accent3"/>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0</xdr:colOff>
      <xdr:row>1</xdr:row>
      <xdr:rowOff>42333</xdr:rowOff>
    </xdr:from>
    <xdr:to>
      <xdr:col>1</xdr:col>
      <xdr:colOff>1803400</xdr:colOff>
      <xdr:row>1</xdr:row>
      <xdr:rowOff>1185333</xdr:rowOff>
    </xdr:to>
    <xdr:pic>
      <xdr:nvPicPr>
        <xdr:cNvPr id="4" name="Picture 3">
          <a:hlinkClick xmlns:r="http://schemas.openxmlformats.org/officeDocument/2006/relationships" r:id="rId2"/>
          <a:extLst>
            <a:ext uri="{FF2B5EF4-FFF2-40B4-BE49-F238E27FC236}">
              <a16:creationId xmlns:a16="http://schemas.microsoft.com/office/drawing/2014/main" id="{C35EB55A-6251-B842-9CC9-8F9BFE9A353B}"/>
            </a:ext>
          </a:extLst>
        </xdr:cNvPr>
        <xdr:cNvPicPr>
          <a:picLocks noChangeAspect="1"/>
        </xdr:cNvPicPr>
      </xdr:nvPicPr>
      <xdr:blipFill>
        <a:blip xmlns:r="http://schemas.openxmlformats.org/officeDocument/2006/relationships" r:embed="rId3"/>
        <a:stretch>
          <a:fillRect/>
        </a:stretch>
      </xdr:blipFill>
      <xdr:spPr>
        <a:xfrm>
          <a:off x="825500" y="804333"/>
          <a:ext cx="1803400" cy="1143000"/>
        </a:xfrm>
        <a:prstGeom prst="rect">
          <a:avLst/>
        </a:prstGeom>
      </xdr:spPr>
    </xdr:pic>
    <xdr:clientData/>
  </xdr:twoCellAnchor>
  <xdr:twoCellAnchor editAs="oneCell">
    <xdr:from>
      <xdr:col>5</xdr:col>
      <xdr:colOff>520700</xdr:colOff>
      <xdr:row>0</xdr:row>
      <xdr:rowOff>125931</xdr:rowOff>
    </xdr:from>
    <xdr:to>
      <xdr:col>5</xdr:col>
      <xdr:colOff>2387600</xdr:colOff>
      <xdr:row>0</xdr:row>
      <xdr:rowOff>701704</xdr:rowOff>
    </xdr:to>
    <xdr:pic>
      <xdr:nvPicPr>
        <xdr:cNvPr id="5" name="Picture 4">
          <a:extLst>
            <a:ext uri="{FF2B5EF4-FFF2-40B4-BE49-F238E27FC236}">
              <a16:creationId xmlns:a16="http://schemas.microsoft.com/office/drawing/2014/main" id="{E7110F65-DEC4-E64E-A64D-B75D4DE4DB1C}"/>
            </a:ext>
          </a:extLst>
        </xdr:cNvPr>
        <xdr:cNvPicPr>
          <a:picLocks noChangeAspect="1"/>
        </xdr:cNvPicPr>
      </xdr:nvPicPr>
      <xdr:blipFill>
        <a:blip xmlns:r="http://schemas.openxmlformats.org/officeDocument/2006/relationships" r:embed="rId4"/>
        <a:stretch>
          <a:fillRect/>
        </a:stretch>
      </xdr:blipFill>
      <xdr:spPr>
        <a:xfrm>
          <a:off x="9740900" y="125931"/>
          <a:ext cx="1866900" cy="57577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520700</xdr:colOff>
      <xdr:row>0</xdr:row>
      <xdr:rowOff>125931</xdr:rowOff>
    </xdr:from>
    <xdr:to>
      <xdr:col>5</xdr:col>
      <xdr:colOff>2391834</xdr:colOff>
      <xdr:row>0</xdr:row>
      <xdr:rowOff>701704</xdr:rowOff>
    </xdr:to>
    <xdr:pic>
      <xdr:nvPicPr>
        <xdr:cNvPr id="6" name="Picture 5">
          <a:extLst>
            <a:ext uri="{FF2B5EF4-FFF2-40B4-BE49-F238E27FC236}">
              <a16:creationId xmlns:a16="http://schemas.microsoft.com/office/drawing/2014/main" id="{B75C32BA-05DB-AC49-856C-AC6187F97505}"/>
            </a:ext>
          </a:extLst>
        </xdr:cNvPr>
        <xdr:cNvPicPr>
          <a:picLocks noChangeAspect="1"/>
        </xdr:cNvPicPr>
      </xdr:nvPicPr>
      <xdr:blipFill>
        <a:blip xmlns:r="http://schemas.openxmlformats.org/officeDocument/2006/relationships" r:embed="rId1"/>
        <a:stretch>
          <a:fillRect/>
        </a:stretch>
      </xdr:blipFill>
      <xdr:spPr>
        <a:xfrm>
          <a:off x="9740900" y="125931"/>
          <a:ext cx="1866900" cy="57577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uclasocialwelfare.co1.qualtrics.com/jfe/form/SV_8J5jXfQ7HY072NE" TargetMode="External"/><Relationship Id="rId2" Type="http://schemas.openxmlformats.org/officeDocument/2006/relationships/hyperlink" Target="https://cdn.prod.website-files.com/65a5caaefb2751789b297e54/68e5e26847b699cfc4cebede_Theory%20of%20Change%20Final.pdf" TargetMode="External"/><Relationship Id="rId1" Type="http://schemas.openxmlformats.org/officeDocument/2006/relationships/hyperlink" Target="https://public.tableau.ucla.edu/views/WorkforceAnalyticsMaturityModel-AssessmentTool/Introduction" TargetMode="External"/><Relationship Id="rId5" Type="http://schemas.openxmlformats.org/officeDocument/2006/relationships/drawing" Target="../drawings/drawing1.xml"/><Relationship Id="rId4" Type="http://schemas.openxmlformats.org/officeDocument/2006/relationships/hyperlink" Target="mailto:contact.qic.wa@gmail.com?subject=QICWA%20Capacity%20Assessmen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uclasocialwelfare.co1.qualtrics.com/jfe/form/SV_8J5jXfQ7HY072NE" TargetMode="External"/><Relationship Id="rId3" Type="http://schemas.openxmlformats.org/officeDocument/2006/relationships/hyperlink" Target="https://www.qic-wd.org/institute-resource/data-quality" TargetMode="External"/><Relationship Id="rId7" Type="http://schemas.openxmlformats.org/officeDocument/2006/relationships/hyperlink" Target="https://www.qic-wd.org/institute-resource/data-visualization" TargetMode="External"/><Relationship Id="rId2" Type="http://schemas.openxmlformats.org/officeDocument/2006/relationships/hyperlink" Target="https://www.qic-wd.org/institute-resource/creating-workforce-analytics-action-plan" TargetMode="External"/><Relationship Id="rId1" Type="http://schemas.openxmlformats.org/officeDocument/2006/relationships/hyperlink" Target="https://www.qic-wd.org/institute-resource/creating-workforce-analytics-team" TargetMode="External"/><Relationship Id="rId6" Type="http://schemas.openxmlformats.org/officeDocument/2006/relationships/hyperlink" Target="https://www.qic-wd.org/institute-resource/workforce-scorecards" TargetMode="External"/><Relationship Id="rId5" Type="http://schemas.openxmlformats.org/officeDocument/2006/relationships/hyperlink" Target="https://www.qic-wd.org/institute-resource/data-segmentation" TargetMode="External"/><Relationship Id="rId10" Type="http://schemas.openxmlformats.org/officeDocument/2006/relationships/drawing" Target="../drawings/drawing8.xml"/><Relationship Id="rId4" Type="http://schemas.openxmlformats.org/officeDocument/2006/relationships/hyperlink" Target="https://www.qic-wd.org/institute-resource/workforce-metrics" TargetMode="External"/><Relationship Id="rId9" Type="http://schemas.openxmlformats.org/officeDocument/2006/relationships/hyperlink" Target="mailto:contact.qic.wa@gmail.com?subject=QICWA%20Capacity%20Assess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1B79E-D197-5541-BAA8-71B7A094CAE7}">
  <dimension ref="A1:I21"/>
  <sheetViews>
    <sheetView showGridLines="0" showRowColHeaders="0" tabSelected="1" zoomScale="120" zoomScaleNormal="120" workbookViewId="0">
      <pane ySplit="1" topLeftCell="A2" activePane="bottomLeft" state="frozen"/>
      <selection pane="bottomLeft" activeCell="B6" sqref="B6:F6"/>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26.1640625" style="4" customWidth="1"/>
    <col min="3" max="3" width="28.33203125" style="3" customWidth="1"/>
    <col min="4" max="4" width="26.6640625" style="4" customWidth="1"/>
    <col min="5" max="5" width="29" style="4" customWidth="1"/>
    <col min="6" max="6" width="32.5" style="4" customWidth="1"/>
    <col min="7" max="7" width="16.6640625" style="4" customWidth="1"/>
    <col min="8" max="8" width="35.83203125" style="4" hidden="1" customWidth="1"/>
    <col min="9" max="16384" width="10.83203125" style="4" hidden="1"/>
  </cols>
  <sheetData>
    <row r="1" spans="2:6" ht="59" customHeight="1" x14ac:dyDescent="0.2">
      <c r="B1" s="72" t="s">
        <v>119</v>
      </c>
      <c r="C1" s="72"/>
      <c r="D1" s="72"/>
      <c r="E1" s="72"/>
      <c r="F1" s="72"/>
    </row>
    <row r="2" spans="2:6" ht="71" customHeight="1" x14ac:dyDescent="0.2">
      <c r="B2" s="73" t="s">
        <v>120</v>
      </c>
      <c r="C2" s="73"/>
      <c r="D2" s="73"/>
      <c r="E2" s="73"/>
      <c r="F2" s="73"/>
    </row>
    <row r="3" spans="2:6" ht="18" customHeight="1" x14ac:dyDescent="0.2">
      <c r="B3" s="75" t="s">
        <v>109</v>
      </c>
      <c r="C3" s="76"/>
      <c r="D3" s="76"/>
      <c r="E3" s="76"/>
      <c r="F3" s="76"/>
    </row>
    <row r="4" spans="2:6" x14ac:dyDescent="0.2">
      <c r="B4" s="67" t="s">
        <v>108</v>
      </c>
      <c r="C4" s="67"/>
      <c r="D4" s="67"/>
      <c r="E4" s="67"/>
      <c r="F4" s="67"/>
    </row>
    <row r="5" spans="2:6" ht="26" customHeight="1" x14ac:dyDescent="0.2">
      <c r="B5" s="74" t="s">
        <v>62</v>
      </c>
      <c r="C5" s="74"/>
      <c r="D5" s="74"/>
      <c r="E5" s="74"/>
      <c r="F5" s="74"/>
    </row>
    <row r="6" spans="2:6" ht="49" customHeight="1" x14ac:dyDescent="0.2">
      <c r="B6" s="70" t="s">
        <v>105</v>
      </c>
      <c r="C6" s="70"/>
      <c r="D6" s="70"/>
      <c r="E6" s="70"/>
      <c r="F6" s="70"/>
    </row>
    <row r="7" spans="2:6" ht="191" customHeight="1" x14ac:dyDescent="0.2">
      <c r="B7" s="71"/>
      <c r="C7" s="71"/>
      <c r="D7" s="71"/>
      <c r="E7" s="71"/>
      <c r="F7" s="71"/>
    </row>
    <row r="8" spans="2:6" ht="21" customHeight="1" x14ac:dyDescent="0.2">
      <c r="B8" s="69" t="s">
        <v>3</v>
      </c>
      <c r="C8" s="69"/>
      <c r="D8" s="69"/>
      <c r="E8" s="69"/>
      <c r="F8" s="69"/>
    </row>
    <row r="9" spans="2:6" x14ac:dyDescent="0.2">
      <c r="B9" s="67" t="s">
        <v>116</v>
      </c>
      <c r="C9" s="67"/>
      <c r="D9" s="67"/>
      <c r="E9" s="67"/>
      <c r="F9" s="67"/>
    </row>
    <row r="10" spans="2:6" x14ac:dyDescent="0.2">
      <c r="B10" s="67" t="s">
        <v>57</v>
      </c>
      <c r="C10" s="67"/>
      <c r="D10" s="67"/>
      <c r="E10" s="67"/>
      <c r="F10" s="67"/>
    </row>
    <row r="11" spans="2:6" x14ac:dyDescent="0.2">
      <c r="B11" s="67" t="s">
        <v>58</v>
      </c>
      <c r="C11" s="67"/>
      <c r="D11" s="67"/>
      <c r="E11" s="67"/>
      <c r="F11" s="67"/>
    </row>
    <row r="12" spans="2:6" x14ac:dyDescent="0.2">
      <c r="B12" s="67" t="s">
        <v>59</v>
      </c>
      <c r="C12" s="67"/>
      <c r="D12" s="67"/>
      <c r="E12" s="67"/>
      <c r="F12" s="67"/>
    </row>
    <row r="13" spans="2:6" x14ac:dyDescent="0.2">
      <c r="B13" s="67" t="s">
        <v>60</v>
      </c>
      <c r="C13" s="67"/>
      <c r="D13" s="67"/>
      <c r="E13" s="67"/>
      <c r="F13" s="67"/>
    </row>
    <row r="14" spans="2:6" x14ac:dyDescent="0.2">
      <c r="B14" s="68" t="s">
        <v>118</v>
      </c>
      <c r="C14" s="68"/>
      <c r="D14" s="68"/>
      <c r="E14" s="68"/>
      <c r="F14" s="68"/>
    </row>
    <row r="15" spans="2:6" x14ac:dyDescent="0.2">
      <c r="B15" s="68" t="s">
        <v>121</v>
      </c>
      <c r="C15" s="68"/>
      <c r="D15" s="68"/>
      <c r="E15" s="68"/>
      <c r="F15" s="68"/>
    </row>
    <row r="16" spans="2:6" ht="26" customHeight="1" x14ac:dyDescent="0.2">
      <c r="B16" s="14"/>
      <c r="C16" s="15"/>
      <c r="D16" s="14"/>
      <c r="E16" s="14"/>
      <c r="F16" s="14"/>
    </row>
    <row r="17" spans="2:9" ht="24" customHeight="1" x14ac:dyDescent="0.2">
      <c r="B17" s="16" t="s">
        <v>61</v>
      </c>
      <c r="C17" s="15"/>
      <c r="D17" s="14"/>
      <c r="E17" s="14"/>
      <c r="F17" s="14"/>
    </row>
    <row r="18" spans="2:9" ht="17" x14ac:dyDescent="0.2">
      <c r="B18" s="60" t="s">
        <v>19</v>
      </c>
      <c r="C18" s="61" t="s">
        <v>21</v>
      </c>
      <c r="D18" s="62" t="s">
        <v>1</v>
      </c>
      <c r="E18" s="63" t="s">
        <v>24</v>
      </c>
      <c r="F18" s="64" t="s">
        <v>26</v>
      </c>
    </row>
    <row r="19" spans="2:9" ht="204" x14ac:dyDescent="0.2">
      <c r="B19" s="21" t="s">
        <v>34</v>
      </c>
      <c r="C19" s="22" t="s">
        <v>35</v>
      </c>
      <c r="D19" s="17" t="s">
        <v>36</v>
      </c>
      <c r="E19" s="18" t="s">
        <v>37</v>
      </c>
      <c r="F19" s="19" t="s">
        <v>38</v>
      </c>
    </row>
    <row r="20" spans="2:9" ht="41" customHeight="1" x14ac:dyDescent="0.2">
      <c r="B20" s="14"/>
      <c r="C20" s="15"/>
      <c r="D20" s="14"/>
      <c r="E20" s="14"/>
      <c r="F20" s="14"/>
      <c r="H20" s="11"/>
      <c r="I20" s="11"/>
    </row>
    <row r="21" spans="2:9" ht="28" hidden="1" x14ac:dyDescent="0.2">
      <c r="B21" s="14"/>
      <c r="C21" s="15"/>
      <c r="D21" s="14"/>
      <c r="E21" s="20" t="s">
        <v>106</v>
      </c>
      <c r="F21" s="12"/>
      <c r="G21" s="11"/>
    </row>
  </sheetData>
  <sheetProtection sheet="1" objects="1" scenarios="1"/>
  <mergeCells count="15">
    <mergeCell ref="B6:F6"/>
    <mergeCell ref="B7:F7"/>
    <mergeCell ref="B1:F1"/>
    <mergeCell ref="B2:F2"/>
    <mergeCell ref="B4:F4"/>
    <mergeCell ref="B5:F5"/>
    <mergeCell ref="B3:F3"/>
    <mergeCell ref="B13:F13"/>
    <mergeCell ref="B15:F15"/>
    <mergeCell ref="B8:F8"/>
    <mergeCell ref="B9:F9"/>
    <mergeCell ref="B10:F10"/>
    <mergeCell ref="B11:F11"/>
    <mergeCell ref="B12:F12"/>
    <mergeCell ref="B14:F14"/>
  </mergeCells>
  <hyperlinks>
    <hyperlink ref="B5" r:id="rId1" xr:uid="{C948B7DA-40E4-F54E-9BE0-91223A02FE5A}"/>
    <hyperlink ref="B3:F3" r:id="rId2" display="Workforce Analytics Theory of Change" xr:uid="{F9DE3C38-1476-314C-9AA3-90CC76602A3E}"/>
    <hyperlink ref="B15:F15" r:id="rId3" display="7. A survey link is also available to share your feedback." xr:uid="{1A1473B2-0EB1-E548-B722-1A2D60E46835}"/>
    <hyperlink ref="B14:F14" r:id="rId4" display="6. This is a pilot effort and we would love to hear how organizations are using the tool! If willing, please share your completed worksheet with contact.qic.wa@gmail.com." xr:uid="{55BBCF23-6940-2B49-88FC-806121C7B3F0}"/>
  </hyperlinks>
  <pageMargins left="0.7" right="0.7" top="0.75" bottom="0.75" header="0.3" footer="0.3"/>
  <pageSetup orientation="portrait" horizontalDpi="0" verticalDpi="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FF65F-176E-3347-9A14-5D25BB666FD6}">
  <dimension ref="A1:M18"/>
  <sheetViews>
    <sheetView showGridLines="0" showRowColHeaders="0" zoomScale="120" zoomScaleNormal="120" workbookViewId="0">
      <pane ySplit="1" topLeftCell="A2" activePane="bottomLeft" state="frozen"/>
      <selection pane="bottomLeft" activeCell="C4" sqref="C4:F8"/>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53.5" style="3" customWidth="1"/>
    <col min="3" max="3" width="20.83203125" style="4" customWidth="1"/>
    <col min="4" max="4" width="14" style="4" hidden="1" customWidth="1"/>
    <col min="5" max="5" width="38.33203125" style="4" customWidth="1"/>
    <col min="6" max="6" width="33.1640625" style="4" customWidth="1"/>
    <col min="7" max="7" width="10.83203125" style="4" customWidth="1"/>
    <col min="8" max="16384" width="10.83203125" style="4" hidden="1"/>
  </cols>
  <sheetData>
    <row r="1" spans="2:13" ht="60" customHeight="1" x14ac:dyDescent="0.2">
      <c r="B1" s="72" t="s">
        <v>119</v>
      </c>
      <c r="C1" s="72"/>
      <c r="D1" s="72"/>
      <c r="E1" s="72"/>
      <c r="F1" s="72"/>
    </row>
    <row r="2" spans="2:13" ht="94" customHeight="1" x14ac:dyDescent="0.2">
      <c r="B2" s="78" t="s">
        <v>28</v>
      </c>
      <c r="C2" s="78"/>
      <c r="D2" s="33"/>
      <c r="E2" s="10"/>
      <c r="F2" s="34"/>
    </row>
    <row r="3" spans="2:13" ht="19" x14ac:dyDescent="0.2">
      <c r="B3" s="23" t="s">
        <v>6</v>
      </c>
      <c r="C3" s="24" t="s">
        <v>17</v>
      </c>
      <c r="D3" s="6" t="s">
        <v>5</v>
      </c>
      <c r="E3" s="24" t="s">
        <v>2</v>
      </c>
      <c r="F3" s="23" t="s">
        <v>18</v>
      </c>
    </row>
    <row r="4" spans="2:13" ht="50" customHeight="1" x14ac:dyDescent="0.2">
      <c r="B4" s="43" t="s">
        <v>7</v>
      </c>
      <c r="C4" s="25" t="s">
        <v>12</v>
      </c>
      <c r="D4" s="5">
        <f>IF(C4="Not at all true",1,IF(C4="Slightly true",2,IF(C4="Somewhat true",3,IF(C4="Mostly true",4,IF(C4="Completely true",5,0)))))</f>
        <v>1</v>
      </c>
      <c r="E4" s="45"/>
      <c r="F4" s="41"/>
    </row>
    <row r="5" spans="2:13" ht="35" customHeight="1" x14ac:dyDescent="0.2">
      <c r="B5" s="43" t="s">
        <v>8</v>
      </c>
      <c r="C5" s="25" t="s">
        <v>12</v>
      </c>
      <c r="D5" s="5">
        <f t="shared" ref="D5:D8" si="0">IF(C5="Not at all true",1,IF(C5="Slightly true",2,IF(C5="Somewhat true",3,IF(C5="Mostly true",4,IF(C5="Completely true",5,0)))))</f>
        <v>1</v>
      </c>
      <c r="E5" s="45"/>
      <c r="F5" s="42"/>
    </row>
    <row r="6" spans="2:13" ht="50" customHeight="1" x14ac:dyDescent="0.2">
      <c r="B6" s="43" t="s">
        <v>9</v>
      </c>
      <c r="C6" s="25" t="s">
        <v>12</v>
      </c>
      <c r="D6" s="5">
        <f t="shared" si="0"/>
        <v>1</v>
      </c>
      <c r="E6" s="45"/>
      <c r="F6" s="42"/>
    </row>
    <row r="7" spans="2:13" ht="50" customHeight="1" x14ac:dyDescent="0.2">
      <c r="B7" s="43" t="s">
        <v>10</v>
      </c>
      <c r="C7" s="25" t="s">
        <v>12</v>
      </c>
      <c r="D7" s="5">
        <f t="shared" si="0"/>
        <v>1</v>
      </c>
      <c r="E7" s="45"/>
      <c r="F7" s="42"/>
    </row>
    <row r="8" spans="2:13" ht="50" customHeight="1" x14ac:dyDescent="0.2">
      <c r="B8" s="43" t="s">
        <v>11</v>
      </c>
      <c r="C8" s="25" t="s">
        <v>12</v>
      </c>
      <c r="D8" s="5">
        <f t="shared" si="0"/>
        <v>1</v>
      </c>
      <c r="E8" s="45"/>
      <c r="F8" s="42"/>
    </row>
    <row r="9" spans="2:13" ht="18" customHeight="1" x14ac:dyDescent="0.2">
      <c r="B9" s="80"/>
      <c r="C9" s="26"/>
      <c r="D9" s="14"/>
      <c r="E9" s="26"/>
      <c r="F9" s="26"/>
    </row>
    <row r="10" spans="2:13" ht="19" customHeight="1" x14ac:dyDescent="0.2">
      <c r="B10" s="81"/>
      <c r="C10" s="79" t="s">
        <v>4</v>
      </c>
      <c r="D10" s="79"/>
      <c r="E10" s="79"/>
      <c r="F10" s="79"/>
    </row>
    <row r="11" spans="2:13" ht="93" customHeight="1" x14ac:dyDescent="0.2">
      <c r="B11" s="81"/>
      <c r="C11" s="58" t="str">
        <f>IF(D11&lt;=1.5,"Inactive",IF(D11&lt;=2.5,"Limited",IF(D11&lt;=3.5,"Developing",IF(D11&lt;=4.5,"Advanced",IF(D11&lt;=5,"Strategic",0)))))</f>
        <v>Inactive</v>
      </c>
      <c r="D11" s="59">
        <f>AVERAGE(D4:D10)</f>
        <v>1</v>
      </c>
      <c r="E11" s="77" t="str">
        <f>_xlfn.XLOOKUP($C$11, $L$14:$L$18, $M$14:$M$18, "")</f>
        <v>Workforce data are not viewed as valuable for workforce planning and management. Decisions rely on precedent,  mandates, intuition, or anecdotes, without reference to workforce data.</v>
      </c>
      <c r="F11" s="77"/>
    </row>
    <row r="12" spans="2:13" x14ac:dyDescent="0.2">
      <c r="B12" s="81"/>
      <c r="C12" s="27"/>
      <c r="D12" s="14"/>
      <c r="E12" s="26"/>
      <c r="F12" s="26"/>
    </row>
    <row r="13" spans="2:13" ht="41" customHeight="1" x14ac:dyDescent="0.2">
      <c r="B13" s="81"/>
      <c r="C13" s="26"/>
      <c r="D13" s="14"/>
      <c r="E13" s="28" t="s">
        <v>106</v>
      </c>
      <c r="F13" s="29"/>
      <c r="L13" s="4" t="s">
        <v>33</v>
      </c>
      <c r="M13" s="4" t="s">
        <v>107</v>
      </c>
    </row>
    <row r="14" spans="2:13" ht="17" hidden="1" x14ac:dyDescent="0.25">
      <c r="L14" s="30" t="s">
        <v>19</v>
      </c>
      <c r="M14" s="4" t="s">
        <v>20</v>
      </c>
    </row>
    <row r="15" spans="2:13" ht="17" hidden="1" x14ac:dyDescent="0.25">
      <c r="L15" s="30" t="s">
        <v>21</v>
      </c>
      <c r="M15" s="4" t="s">
        <v>22</v>
      </c>
    </row>
    <row r="16" spans="2:13" ht="17" hidden="1" x14ac:dyDescent="0.25">
      <c r="L16" s="30" t="s">
        <v>1</v>
      </c>
      <c r="M16" s="4" t="s">
        <v>23</v>
      </c>
    </row>
    <row r="17" spans="12:13" ht="17" hidden="1" x14ac:dyDescent="0.25">
      <c r="L17" s="30" t="s">
        <v>24</v>
      </c>
      <c r="M17" s="4" t="s">
        <v>25</v>
      </c>
    </row>
    <row r="18" spans="12:13" ht="17" hidden="1" x14ac:dyDescent="0.25">
      <c r="L18" s="30" t="s">
        <v>26</v>
      </c>
      <c r="M18" s="4" t="s">
        <v>27</v>
      </c>
    </row>
  </sheetData>
  <sheetProtection sheet="1" objects="1" scenarios="1" selectLockedCells="1"/>
  <mergeCells count="5">
    <mergeCell ref="E11:F11"/>
    <mergeCell ref="B2:C2"/>
    <mergeCell ref="B1:F1"/>
    <mergeCell ref="C10:F10"/>
    <mergeCell ref="B9:B13"/>
  </mergeCells>
  <conditionalFormatting sqref="C4:C8">
    <cfRule type="containsText" dxfId="69" priority="1" stopIfTrue="1" operator="containsText" text="Completely true">
      <formula>NOT(ISERROR(SEARCH("Completely true",C4)))</formula>
    </cfRule>
    <cfRule type="containsText" dxfId="68" priority="2" stopIfTrue="1" operator="containsText" text="Mostly true">
      <formula>NOT(ISERROR(SEARCH("Mostly true",C4)))</formula>
    </cfRule>
    <cfRule type="containsText" dxfId="67" priority="3" stopIfTrue="1" operator="containsText" text="Somewhat true">
      <formula>NOT(ISERROR(SEARCH("Somewhat true",C4)))</formula>
    </cfRule>
    <cfRule type="containsText" dxfId="66" priority="4" stopIfTrue="1" operator="containsText" text="Slightly true">
      <formula>NOT(ISERROR(SEARCH("Slightly true",C4)))</formula>
    </cfRule>
    <cfRule type="containsText" dxfId="65" priority="5" stopIfTrue="1" operator="containsText" text="Not at all true">
      <formula>NOT(ISERROR(SEARCH("Not at all true",C4)))</formula>
    </cfRule>
  </conditionalFormatting>
  <conditionalFormatting sqref="C11:F11">
    <cfRule type="expression" dxfId="64" priority="6" stopIfTrue="1">
      <formula>$C$11="Inactive"</formula>
    </cfRule>
    <cfRule type="expression" dxfId="63" priority="7" stopIfTrue="1">
      <formula>$C$11="Limited"</formula>
    </cfRule>
    <cfRule type="expression" dxfId="62" priority="8" stopIfTrue="1">
      <formula>$C$11="Developing"</formula>
    </cfRule>
    <cfRule type="expression" dxfId="61" priority="9" stopIfTrue="1">
      <formula>$C$11="Advanced"</formula>
    </cfRule>
    <cfRule type="expression" dxfId="60" priority="10" stopIfTrue="1">
      <formula>$C$11="Strategic"</formula>
    </cfRule>
  </conditionalFormatting>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1A13DE7-6D72-0B4F-9C4C-3421D9A99A8B}">
          <x14:formula1>
            <xm:f>'Rating Options'!$A$2:$A$6</xm:f>
          </x14:formula1>
          <xm:sqref>C4:C8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E1D96-599F-8C4E-A27D-58E81E99FC59}">
  <dimension ref="B1:P18"/>
  <sheetViews>
    <sheetView showGridLines="0" showRowColHeaders="0" zoomScale="120" zoomScaleNormal="120" workbookViewId="0">
      <pane ySplit="1" topLeftCell="A2" activePane="bottomLeft" state="frozen"/>
      <selection pane="bottomLeft" activeCell="C4" sqref="C4:F8"/>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53" style="89" customWidth="1"/>
    <col min="3" max="3" width="25.1640625" style="4" customWidth="1"/>
    <col min="4" max="4" width="16.5" style="4" hidden="1" customWidth="1"/>
    <col min="5" max="5" width="37.33203125" style="4" customWidth="1"/>
    <col min="6" max="6" width="36.83203125" style="4" customWidth="1"/>
    <col min="7" max="7" width="10.83203125" style="4" customWidth="1"/>
    <col min="8" max="16" width="10.83203125" style="4" hidden="1" customWidth="1"/>
    <col min="17" max="16384" width="0" style="4" hidden="1"/>
  </cols>
  <sheetData>
    <row r="1" spans="2:13" ht="60" customHeight="1" x14ac:dyDescent="0.2">
      <c r="B1" s="72" t="s">
        <v>119</v>
      </c>
      <c r="C1" s="72"/>
      <c r="D1" s="72"/>
      <c r="E1" s="72"/>
      <c r="F1" s="72"/>
    </row>
    <row r="2" spans="2:13" ht="89" customHeight="1" x14ac:dyDescent="0.2">
      <c r="B2" s="87" t="s">
        <v>114</v>
      </c>
      <c r="C2" s="87"/>
      <c r="D2" s="8"/>
      <c r="E2" s="10"/>
      <c r="F2" s="34"/>
    </row>
    <row r="3" spans="2:13" ht="19" x14ac:dyDescent="0.2">
      <c r="B3" s="53" t="s">
        <v>6</v>
      </c>
      <c r="C3" s="6" t="s">
        <v>17</v>
      </c>
      <c r="D3" s="6" t="s">
        <v>5</v>
      </c>
      <c r="E3" s="6" t="s">
        <v>2</v>
      </c>
      <c r="F3" s="53" t="s">
        <v>18</v>
      </c>
    </row>
    <row r="4" spans="2:13" ht="57" customHeight="1" x14ac:dyDescent="0.2">
      <c r="B4" s="37" t="s">
        <v>40</v>
      </c>
      <c r="C4" s="25" t="s">
        <v>12</v>
      </c>
      <c r="D4" s="5">
        <f>IF(C4="Not at all true",1,IF(C4="Slightly true",2,IF(C4="Somewhat true",3,IF(C4="Mostly true",4,IF(C4="Completely true",5,0)))))</f>
        <v>1</v>
      </c>
      <c r="E4" s="38"/>
      <c r="F4" s="39"/>
    </row>
    <row r="5" spans="2:13" ht="41" customHeight="1" x14ac:dyDescent="0.2">
      <c r="B5" s="37" t="s">
        <v>41</v>
      </c>
      <c r="C5" s="25" t="s">
        <v>12</v>
      </c>
      <c r="D5" s="5">
        <f t="shared" ref="D5:D8" si="0">IF(C5="Not at all true",1,IF(C5="Slightly true",2,IF(C5="Somewhat true",3,IF(C5="Mostly true",4,IF(C5="Completely true",5,0)))))</f>
        <v>1</v>
      </c>
      <c r="E5" s="38"/>
      <c r="F5" s="40"/>
    </row>
    <row r="6" spans="2:13" ht="40" customHeight="1" x14ac:dyDescent="0.2">
      <c r="B6" s="37" t="s">
        <v>42</v>
      </c>
      <c r="C6" s="25" t="s">
        <v>12</v>
      </c>
      <c r="D6" s="5">
        <f t="shared" si="0"/>
        <v>1</v>
      </c>
      <c r="E6" s="38"/>
      <c r="F6" s="40"/>
    </row>
    <row r="7" spans="2:13" ht="41" customHeight="1" x14ac:dyDescent="0.2">
      <c r="B7" s="37" t="s">
        <v>43</v>
      </c>
      <c r="C7" s="25" t="s">
        <v>12</v>
      </c>
      <c r="D7" s="5">
        <f t="shared" si="0"/>
        <v>1</v>
      </c>
      <c r="E7" s="38"/>
      <c r="F7" s="40"/>
    </row>
    <row r="8" spans="2:13" ht="58" customHeight="1" x14ac:dyDescent="0.2">
      <c r="B8" s="37" t="s">
        <v>44</v>
      </c>
      <c r="C8" s="25" t="s">
        <v>12</v>
      </c>
      <c r="D8" s="5">
        <f t="shared" si="0"/>
        <v>1</v>
      </c>
      <c r="E8" s="38"/>
      <c r="F8" s="40"/>
    </row>
    <row r="9" spans="2:13" x14ac:dyDescent="0.2">
      <c r="B9" s="88"/>
      <c r="C9" s="14"/>
      <c r="D9" s="14"/>
      <c r="E9" s="14"/>
      <c r="F9" s="14"/>
    </row>
    <row r="10" spans="2:13" ht="19" customHeight="1" x14ac:dyDescent="0.2">
      <c r="C10" s="82" t="s">
        <v>4</v>
      </c>
      <c r="D10" s="83"/>
      <c r="E10" s="83"/>
      <c r="F10" s="84"/>
    </row>
    <row r="11" spans="2:13" ht="95" customHeight="1" x14ac:dyDescent="0.2">
      <c r="C11" s="51" t="str">
        <f>IF(D11&lt;=1.5,"Inactive",IF(D11&lt;=2.5,"Limited",IF(D11&lt;=3.5,"Developing",IF(D11&lt;=4.5,"Advanced",IF(D11&lt;=5,"Strategic",0)))))</f>
        <v>Inactive</v>
      </c>
      <c r="D11" s="52">
        <f>AVERAGE(D4:D9)</f>
        <v>1</v>
      </c>
      <c r="E11" s="86" t="str">
        <f>_xlfn.XLOOKUP($C$11, $L$14:$L$18, $M$14:$M$18, "")</f>
        <v>The agency has no personnel dedicated to workforce analytics, and knowledge and skills related to the effective use of workforce data are limited or absent. Any analysis or interpretation is handled ad hoc by staff without the necessary technical expertise or ability to understand and use workforce information effectively.</v>
      </c>
      <c r="F11" s="86"/>
    </row>
    <row r="12" spans="2:13" x14ac:dyDescent="0.2">
      <c r="C12" s="13"/>
      <c r="D12" s="14"/>
      <c r="E12" s="14"/>
      <c r="F12" s="14"/>
    </row>
    <row r="13" spans="2:13" ht="40" customHeight="1" x14ac:dyDescent="0.2">
      <c r="C13" s="26"/>
      <c r="D13" s="14"/>
      <c r="E13" s="28" t="s">
        <v>106</v>
      </c>
      <c r="F13" s="29"/>
      <c r="L13" s="4" t="s">
        <v>33</v>
      </c>
      <c r="M13" s="4" t="s">
        <v>107</v>
      </c>
    </row>
    <row r="14" spans="2:13" ht="101" hidden="1" customHeight="1" x14ac:dyDescent="0.25">
      <c r="C14" s="9"/>
      <c r="E14" s="85"/>
      <c r="F14" s="85"/>
      <c r="L14" s="30" t="s">
        <v>19</v>
      </c>
      <c r="M14" s="4" t="s">
        <v>39</v>
      </c>
    </row>
    <row r="15" spans="2:13" ht="88" hidden="1" customHeight="1" x14ac:dyDescent="0.25">
      <c r="C15" s="9"/>
      <c r="E15" s="85"/>
      <c r="F15" s="85"/>
      <c r="L15" s="30" t="s">
        <v>21</v>
      </c>
      <c r="M15" s="4" t="s">
        <v>110</v>
      </c>
    </row>
    <row r="16" spans="2:13" ht="82" hidden="1" customHeight="1" x14ac:dyDescent="0.25">
      <c r="C16" s="9"/>
      <c r="E16" s="85"/>
      <c r="F16" s="85"/>
      <c r="L16" s="30" t="s">
        <v>1</v>
      </c>
      <c r="M16" s="4" t="s">
        <v>111</v>
      </c>
    </row>
    <row r="17" spans="12:13" ht="16" hidden="1" customHeight="1" x14ac:dyDescent="0.2">
      <c r="L17" s="4" t="s">
        <v>24</v>
      </c>
      <c r="M17" s="4" t="s">
        <v>112</v>
      </c>
    </row>
    <row r="18" spans="12:13" ht="16" hidden="1" customHeight="1" x14ac:dyDescent="0.2">
      <c r="L18" s="4" t="s">
        <v>26</v>
      </c>
      <c r="M18" s="4" t="s">
        <v>113</v>
      </c>
    </row>
  </sheetData>
  <sheetProtection sheet="1" objects="1" scenarios="1" selectLockedCells="1"/>
  <mergeCells count="8">
    <mergeCell ref="B1:F1"/>
    <mergeCell ref="C10:F10"/>
    <mergeCell ref="E15:F15"/>
    <mergeCell ref="E16:F16"/>
    <mergeCell ref="E11:F11"/>
    <mergeCell ref="E14:F14"/>
    <mergeCell ref="B2:C2"/>
    <mergeCell ref="B9:B1048576"/>
  </mergeCells>
  <conditionalFormatting sqref="C4:C8">
    <cfRule type="containsText" dxfId="59" priority="1" stopIfTrue="1" operator="containsText" text="Completely true">
      <formula>NOT(ISERROR(SEARCH("Completely true",C4)))</formula>
    </cfRule>
    <cfRule type="containsText" dxfId="58" priority="2" stopIfTrue="1" operator="containsText" text="Mostly true">
      <formula>NOT(ISERROR(SEARCH("Mostly true",C4)))</formula>
    </cfRule>
    <cfRule type="containsText" dxfId="57" priority="3" stopIfTrue="1" operator="containsText" text="Somewhat true">
      <formula>NOT(ISERROR(SEARCH("Somewhat true",C4)))</formula>
    </cfRule>
    <cfRule type="containsText" dxfId="56" priority="4" stopIfTrue="1" operator="containsText" text="Slightly true">
      <formula>NOT(ISERROR(SEARCH("Slightly true",C4)))</formula>
    </cfRule>
    <cfRule type="containsText" dxfId="55" priority="5" stopIfTrue="1" operator="containsText" text="Not at all true">
      <formula>NOT(ISERROR(SEARCH("Not at all true",C4)))</formula>
    </cfRule>
  </conditionalFormatting>
  <conditionalFormatting sqref="C11:F11">
    <cfRule type="expression" dxfId="54" priority="6" stopIfTrue="1">
      <formula>$C$11="Inactive"</formula>
    </cfRule>
    <cfRule type="expression" dxfId="53" priority="7">
      <formula>$C$11="Limited"</formula>
    </cfRule>
    <cfRule type="expression" dxfId="52" priority="8" stopIfTrue="1">
      <formula>$C$11="Developing"</formula>
    </cfRule>
    <cfRule type="expression" dxfId="51" priority="9">
      <formula>$C$11="Advanced"</formula>
    </cfRule>
    <cfRule type="expression" dxfId="50" priority="10">
      <formula>$C$11="Strategic"</formula>
    </cfRule>
  </conditionalFormatting>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017374C-F259-434B-92C8-729E71D8CBF1}">
          <x14:formula1>
            <xm:f>'Rating Options'!$A$2:$A$6</xm:f>
          </x14:formula1>
          <xm:sqref>C4:C8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A4EE3-FA25-B94F-859C-213211D178B0}">
  <dimension ref="A1:P18"/>
  <sheetViews>
    <sheetView showGridLines="0" showRowColHeaders="0" zoomScale="120" zoomScaleNormal="120" workbookViewId="0">
      <pane ySplit="1" topLeftCell="A2" activePane="bottomLeft" state="frozen"/>
      <selection pane="bottomLeft" activeCell="C5" sqref="C5"/>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53.5" style="3" customWidth="1"/>
    <col min="3" max="3" width="26.6640625" style="4" customWidth="1"/>
    <col min="4" max="4" width="15.83203125" style="4" hidden="1" customWidth="1"/>
    <col min="5" max="5" width="38.33203125" style="4" customWidth="1"/>
    <col min="6" max="6" width="33.1640625" style="4" customWidth="1"/>
    <col min="7" max="7" width="10.83203125" style="4" customWidth="1"/>
    <col min="8" max="16" width="0" style="4" hidden="1" customWidth="1"/>
    <col min="17" max="16384" width="10.83203125" style="4" hidden="1"/>
  </cols>
  <sheetData>
    <row r="1" spans="2:14" ht="60" customHeight="1" x14ac:dyDescent="0.2">
      <c r="B1" s="72" t="s">
        <v>119</v>
      </c>
      <c r="C1" s="72"/>
      <c r="D1" s="72"/>
      <c r="E1" s="72"/>
      <c r="F1" s="72"/>
    </row>
    <row r="2" spans="2:14" ht="95" customHeight="1" x14ac:dyDescent="0.2">
      <c r="B2" s="87" t="s">
        <v>29</v>
      </c>
      <c r="C2" s="87"/>
      <c r="D2" s="8"/>
      <c r="E2" s="10"/>
      <c r="F2" s="34"/>
    </row>
    <row r="3" spans="2:14" ht="19" x14ac:dyDescent="0.2">
      <c r="B3" s="53" t="s">
        <v>6</v>
      </c>
      <c r="C3" s="6" t="s">
        <v>17</v>
      </c>
      <c r="D3" s="6" t="s">
        <v>5</v>
      </c>
      <c r="E3" s="6" t="s">
        <v>2</v>
      </c>
      <c r="F3" s="53" t="s">
        <v>18</v>
      </c>
    </row>
    <row r="4" spans="2:14" ht="40" customHeight="1" x14ac:dyDescent="0.2">
      <c r="B4" s="37" t="s">
        <v>63</v>
      </c>
      <c r="C4" s="25" t="s">
        <v>12</v>
      </c>
      <c r="D4" s="5"/>
      <c r="E4" s="38"/>
      <c r="F4" s="39"/>
    </row>
    <row r="5" spans="2:14" ht="44" customHeight="1" x14ac:dyDescent="0.2">
      <c r="B5" s="37" t="s">
        <v>64</v>
      </c>
      <c r="C5" s="25" t="s">
        <v>12</v>
      </c>
      <c r="D5" s="5">
        <f t="shared" ref="D5:D7" si="0">IF(C5="Not at all true",1,IF(C5="Slightly true",2,IF(C5="Somewhat true",3,IF(C5="Mostly true",4,IF(C5="Completely true",5,0)))))</f>
        <v>1</v>
      </c>
      <c r="E5" s="38"/>
      <c r="F5" s="40"/>
    </row>
    <row r="6" spans="2:14" ht="42" customHeight="1" x14ac:dyDescent="0.2">
      <c r="B6" s="37" t="s">
        <v>65</v>
      </c>
      <c r="C6" s="25" t="s">
        <v>12</v>
      </c>
      <c r="D6" s="5">
        <f t="shared" si="0"/>
        <v>1</v>
      </c>
      <c r="E6" s="38"/>
      <c r="F6" s="40"/>
    </row>
    <row r="7" spans="2:14" ht="44" customHeight="1" x14ac:dyDescent="0.2">
      <c r="B7" s="37" t="s">
        <v>66</v>
      </c>
      <c r="C7" s="25" t="s">
        <v>12</v>
      </c>
      <c r="D7" s="5">
        <f t="shared" si="0"/>
        <v>1</v>
      </c>
      <c r="E7" s="38"/>
      <c r="F7" s="40"/>
    </row>
    <row r="8" spans="2:14" x14ac:dyDescent="0.2">
      <c r="B8" s="88"/>
      <c r="C8" s="14"/>
      <c r="D8" s="14"/>
      <c r="E8" s="14"/>
      <c r="F8" s="14"/>
    </row>
    <row r="9" spans="2:14" ht="20" customHeight="1" x14ac:dyDescent="0.2">
      <c r="B9" s="89"/>
      <c r="C9" s="79" t="s">
        <v>4</v>
      </c>
      <c r="D9" s="79"/>
      <c r="E9" s="79"/>
      <c r="F9" s="79"/>
    </row>
    <row r="10" spans="2:14" ht="104" customHeight="1" x14ac:dyDescent="0.2">
      <c r="B10" s="89"/>
      <c r="C10" s="54" t="str">
        <f>IF(D10&lt;=1.5,"Inactive",IF(D10&lt;=2.5,"Limited",IF(D10&lt;=3.5,"Developing",IF(D10&lt;=4.5,"Advanced",IF(D10&lt;=5,"Strategic",0)))))</f>
        <v>Inactive</v>
      </c>
      <c r="D10" s="55">
        <f>AVERAGE(D4:D8)</f>
        <v>1</v>
      </c>
      <c r="E10" s="86" t="str">
        <f>_xlfn.XLOOKUP($C$10, $M$14:$M$18, $N$14:$N$18, "")</f>
        <v>The agency lacks effective technology to support workforce data collection, preparation, analysis, and reporting. Workforce data are rarely managed through formal systems, and any insights rely on manual effort.</v>
      </c>
      <c r="F10" s="86"/>
    </row>
    <row r="11" spans="2:14" x14ac:dyDescent="0.2">
      <c r="B11" s="89"/>
      <c r="C11" s="13"/>
      <c r="D11" s="14"/>
      <c r="E11" s="14"/>
      <c r="F11" s="14"/>
    </row>
    <row r="12" spans="2:14" ht="28" x14ac:dyDescent="0.2">
      <c r="B12" s="89"/>
      <c r="C12" s="26"/>
      <c r="D12" s="14"/>
      <c r="E12" s="28" t="s">
        <v>106</v>
      </c>
      <c r="F12" s="29"/>
    </row>
    <row r="13" spans="2:14" hidden="1" x14ac:dyDescent="0.2">
      <c r="M13" s="4" t="s">
        <v>33</v>
      </c>
      <c r="N13" s="4" t="s">
        <v>107</v>
      </c>
    </row>
    <row r="14" spans="2:14" ht="17" hidden="1" x14ac:dyDescent="0.25">
      <c r="M14" s="30" t="s">
        <v>19</v>
      </c>
      <c r="N14" s="4" t="s">
        <v>67</v>
      </c>
    </row>
    <row r="15" spans="2:14" ht="17" hidden="1" x14ac:dyDescent="0.25">
      <c r="M15" s="30" t="s">
        <v>21</v>
      </c>
      <c r="N15" s="4" t="s">
        <v>68</v>
      </c>
    </row>
    <row r="16" spans="2:14" ht="17" hidden="1" x14ac:dyDescent="0.25">
      <c r="M16" s="30" t="s">
        <v>1</v>
      </c>
      <c r="N16" s="4" t="s">
        <v>69</v>
      </c>
    </row>
    <row r="17" spans="13:14" ht="17" hidden="1" x14ac:dyDescent="0.25">
      <c r="M17" s="30" t="s">
        <v>24</v>
      </c>
      <c r="N17" s="4" t="s">
        <v>70</v>
      </c>
    </row>
    <row r="18" spans="13:14" ht="17" hidden="1" x14ac:dyDescent="0.25">
      <c r="M18" s="30" t="s">
        <v>26</v>
      </c>
      <c r="N18" s="4" t="s">
        <v>71</v>
      </c>
    </row>
  </sheetData>
  <sheetProtection sheet="1" objects="1" scenarios="1" selectLockedCells="1"/>
  <mergeCells count="5">
    <mergeCell ref="E10:F10"/>
    <mergeCell ref="B2:C2"/>
    <mergeCell ref="B1:F1"/>
    <mergeCell ref="C9:F9"/>
    <mergeCell ref="B8:B12"/>
  </mergeCells>
  <conditionalFormatting sqref="C4:C7">
    <cfRule type="containsText" dxfId="49" priority="1" stopIfTrue="1" operator="containsText" text="Completely true">
      <formula>NOT(ISERROR(SEARCH("Completely true",C4)))</formula>
    </cfRule>
    <cfRule type="containsText" dxfId="48" priority="2" stopIfTrue="1" operator="containsText" text="Mostly true">
      <formula>NOT(ISERROR(SEARCH("Mostly true",C4)))</formula>
    </cfRule>
    <cfRule type="containsText" dxfId="47" priority="3" stopIfTrue="1" operator="containsText" text="Somewhat true">
      <formula>NOT(ISERROR(SEARCH("Somewhat true",C4)))</formula>
    </cfRule>
    <cfRule type="containsText" dxfId="46" priority="4" stopIfTrue="1" operator="containsText" text="Slightly true">
      <formula>NOT(ISERROR(SEARCH("Slightly true",C4)))</formula>
    </cfRule>
    <cfRule type="containsText" dxfId="45" priority="5" stopIfTrue="1" operator="containsText" text="Not at all true">
      <formula>NOT(ISERROR(SEARCH("Not at all true",C4)))</formula>
    </cfRule>
  </conditionalFormatting>
  <conditionalFormatting sqref="C10:F10">
    <cfRule type="expression" dxfId="44" priority="6" stopIfTrue="1">
      <formula>$C$10="Inactive"</formula>
    </cfRule>
    <cfRule type="expression" dxfId="43" priority="7" stopIfTrue="1">
      <formula>$C$10="Limited"</formula>
    </cfRule>
    <cfRule type="expression" dxfId="42" priority="8" stopIfTrue="1">
      <formula>$C$10="Developing"</formula>
    </cfRule>
    <cfRule type="expression" dxfId="41" priority="9" stopIfTrue="1">
      <formula>$C$10="Advanced"</formula>
    </cfRule>
    <cfRule type="expression" dxfId="40" priority="10" stopIfTrue="1">
      <formula>$C$10="Strategic"</formula>
    </cfRule>
  </conditionalFormatting>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2601C47-4061-9B4E-8B5E-5DB5ED75F830}">
          <x14:formula1>
            <xm:f>'Rating Options'!$A$2:$A$6</xm:f>
          </x14:formula1>
          <xm:sqref>C4:C7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C70EE-D3F3-5240-A060-B3026910F043}">
  <dimension ref="A1:P19"/>
  <sheetViews>
    <sheetView showGridLines="0" showRowColHeaders="0" zoomScale="120" zoomScaleNormal="120" workbookViewId="0">
      <pane ySplit="1" topLeftCell="A2" activePane="bottomLeft" state="frozen"/>
      <selection pane="bottomLeft" activeCell="C4" sqref="C4:F9"/>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53.5" style="3" customWidth="1"/>
    <col min="3" max="3" width="18.83203125" style="4" customWidth="1"/>
    <col min="4" max="4" width="11" style="4" hidden="1" customWidth="1"/>
    <col min="5" max="5" width="38.33203125" style="4" customWidth="1"/>
    <col min="6" max="6" width="33.1640625" style="4" customWidth="1"/>
    <col min="7" max="7" width="10.83203125" style="4" customWidth="1"/>
    <col min="8" max="16" width="0" style="4" hidden="1" customWidth="1"/>
    <col min="17" max="16384" width="10.83203125" style="4" hidden="1"/>
  </cols>
  <sheetData>
    <row r="1" spans="2:14" ht="60" customHeight="1" x14ac:dyDescent="0.2">
      <c r="B1" s="72" t="s">
        <v>119</v>
      </c>
      <c r="C1" s="72"/>
      <c r="D1" s="72"/>
      <c r="E1" s="72"/>
      <c r="F1" s="72"/>
    </row>
    <row r="2" spans="2:14" ht="90" customHeight="1" x14ac:dyDescent="0.2">
      <c r="B2" s="87" t="s">
        <v>30</v>
      </c>
      <c r="C2" s="87"/>
      <c r="D2" s="8"/>
      <c r="E2" s="31"/>
      <c r="F2" s="34"/>
    </row>
    <row r="3" spans="2:14" ht="19" x14ac:dyDescent="0.2">
      <c r="B3" s="53" t="s">
        <v>6</v>
      </c>
      <c r="C3" s="6" t="s">
        <v>17</v>
      </c>
      <c r="D3" s="6" t="s">
        <v>5</v>
      </c>
      <c r="E3" s="6" t="s">
        <v>2</v>
      </c>
      <c r="F3" s="53" t="s">
        <v>18</v>
      </c>
    </row>
    <row r="4" spans="2:14" ht="35" customHeight="1" x14ac:dyDescent="0.2">
      <c r="B4" s="37" t="s">
        <v>72</v>
      </c>
      <c r="C4" s="25" t="s">
        <v>12</v>
      </c>
      <c r="D4" s="5">
        <f>IF(C4="Not at all true",1,IF(C4="Slightly true",2,IF(C4="Somewhat true",3,IF(C4="Mostly true",4,IF(C4="Completely true",5,0)))))</f>
        <v>1</v>
      </c>
      <c r="E4" s="38"/>
      <c r="F4" s="39"/>
    </row>
    <row r="5" spans="2:14" ht="22" customHeight="1" x14ac:dyDescent="0.2">
      <c r="B5" s="37" t="s">
        <v>73</v>
      </c>
      <c r="C5" s="25" t="s">
        <v>12</v>
      </c>
      <c r="D5" s="5">
        <f t="shared" ref="D5:D9" si="0">IF(C5="Not at all true",1,IF(C5="Slightly true",2,IF(C5="Somewhat true",3,IF(C5="Mostly true",4,IF(C5="Completely true",5,0)))))</f>
        <v>1</v>
      </c>
      <c r="E5" s="38"/>
      <c r="F5" s="40"/>
    </row>
    <row r="6" spans="2:14" ht="35" customHeight="1" x14ac:dyDescent="0.2">
      <c r="B6" s="37" t="s">
        <v>74</v>
      </c>
      <c r="C6" s="25" t="s">
        <v>12</v>
      </c>
      <c r="D6" s="5">
        <f t="shared" si="0"/>
        <v>1</v>
      </c>
      <c r="E6" s="38"/>
      <c r="F6" s="40"/>
    </row>
    <row r="7" spans="2:14" ht="37" customHeight="1" x14ac:dyDescent="0.2">
      <c r="B7" s="37" t="s">
        <v>75</v>
      </c>
      <c r="C7" s="25" t="s">
        <v>12</v>
      </c>
      <c r="D7" s="5"/>
      <c r="E7" s="38"/>
      <c r="F7" s="40"/>
    </row>
    <row r="8" spans="2:14" ht="21" customHeight="1" x14ac:dyDescent="0.2">
      <c r="B8" s="37" t="s">
        <v>76</v>
      </c>
      <c r="C8" s="25" t="s">
        <v>12</v>
      </c>
      <c r="D8" s="5">
        <f t="shared" si="0"/>
        <v>1</v>
      </c>
      <c r="E8" s="38"/>
      <c r="F8" s="40"/>
    </row>
    <row r="9" spans="2:14" ht="23" customHeight="1" x14ac:dyDescent="0.2">
      <c r="B9" s="37" t="s">
        <v>77</v>
      </c>
      <c r="C9" s="25" t="s">
        <v>12</v>
      </c>
      <c r="D9" s="5">
        <f t="shared" si="0"/>
        <v>1</v>
      </c>
      <c r="E9" s="38"/>
      <c r="F9" s="40"/>
    </row>
    <row r="10" spans="2:14" x14ac:dyDescent="0.2">
      <c r="B10" s="88"/>
      <c r="C10" s="14"/>
      <c r="D10" s="14"/>
      <c r="E10" s="14"/>
      <c r="F10" s="14"/>
    </row>
    <row r="11" spans="2:14" ht="19" customHeight="1" x14ac:dyDescent="0.2">
      <c r="B11" s="89"/>
      <c r="C11" s="79" t="s">
        <v>4</v>
      </c>
      <c r="D11" s="79"/>
      <c r="E11" s="79"/>
      <c r="F11" s="79"/>
    </row>
    <row r="12" spans="2:14" ht="94" customHeight="1" x14ac:dyDescent="0.2">
      <c r="B12" s="89"/>
      <c r="C12" s="54" t="str">
        <f>IF(D12&lt;=1.5,"Inactive",IF(D12&lt;=2.5,"Limited",IF(D12&lt;=3.5,"Developing",IF(D12&lt;=4.5,"Advanced",IF(D12&lt;=5,"Strategic",0)))))</f>
        <v>Inactive</v>
      </c>
      <c r="D12" s="55">
        <f>AVERAGE(D4:D10)</f>
        <v>1</v>
      </c>
      <c r="E12" s="86" t="str">
        <f>_xlfn.XLOOKUP($C$12, $M$14:$M$18, $N$14:$N$18, "")</f>
        <v>Workforce data are largely unavailable, unreliable, or irrelevant for workforce planning and management. Data are rarely collected systematically, and there are no defined standards or structures.</v>
      </c>
      <c r="F12" s="86"/>
    </row>
    <row r="13" spans="2:14" x14ac:dyDescent="0.2">
      <c r="B13" s="89"/>
      <c r="C13" s="13"/>
      <c r="D13" s="14"/>
      <c r="E13" s="14"/>
      <c r="F13" s="14"/>
      <c r="M13" s="4" t="s">
        <v>33</v>
      </c>
      <c r="N13" s="4" t="s">
        <v>107</v>
      </c>
    </row>
    <row r="14" spans="2:14" ht="28" x14ac:dyDescent="0.25">
      <c r="B14" s="89"/>
      <c r="C14" s="26"/>
      <c r="D14" s="14"/>
      <c r="E14" s="28" t="s">
        <v>106</v>
      </c>
      <c r="F14" s="29"/>
      <c r="M14" s="30" t="s">
        <v>19</v>
      </c>
      <c r="N14" s="4" t="s">
        <v>78</v>
      </c>
    </row>
    <row r="15" spans="2:14" ht="52" hidden="1" customHeight="1" x14ac:dyDescent="0.25">
      <c r="C15" s="9"/>
      <c r="E15" s="85"/>
      <c r="F15" s="85"/>
      <c r="M15" s="30" t="s">
        <v>21</v>
      </c>
      <c r="N15" s="4" t="s">
        <v>79</v>
      </c>
    </row>
    <row r="16" spans="2:14" ht="54" hidden="1" customHeight="1" x14ac:dyDescent="0.25">
      <c r="C16" s="9"/>
      <c r="E16" s="85"/>
      <c r="F16" s="85"/>
      <c r="M16" s="30" t="s">
        <v>1</v>
      </c>
      <c r="N16" s="4" t="s">
        <v>80</v>
      </c>
    </row>
    <row r="17" spans="3:14" ht="60" hidden="1" customHeight="1" x14ac:dyDescent="0.25">
      <c r="C17" s="9"/>
      <c r="E17" s="85"/>
      <c r="F17" s="85"/>
      <c r="M17" s="30" t="s">
        <v>24</v>
      </c>
      <c r="N17" s="4" t="s">
        <v>81</v>
      </c>
    </row>
    <row r="18" spans="3:14" ht="53" hidden="1" customHeight="1" x14ac:dyDescent="0.25">
      <c r="C18" s="9"/>
      <c r="E18" s="85"/>
      <c r="F18" s="85"/>
      <c r="M18" s="30" t="s">
        <v>26</v>
      </c>
      <c r="N18" s="4" t="s">
        <v>82</v>
      </c>
    </row>
    <row r="19" spans="3:14" ht="68" hidden="1" customHeight="1" x14ac:dyDescent="0.2">
      <c r="C19" s="9"/>
      <c r="E19" s="85"/>
      <c r="F19" s="85"/>
    </row>
  </sheetData>
  <sheetProtection sheet="1" objects="1" scenarios="1" selectLockedCells="1"/>
  <mergeCells count="10">
    <mergeCell ref="B1:F1"/>
    <mergeCell ref="B2:C2"/>
    <mergeCell ref="E12:F12"/>
    <mergeCell ref="E19:F19"/>
    <mergeCell ref="E15:F15"/>
    <mergeCell ref="E16:F16"/>
    <mergeCell ref="E17:F17"/>
    <mergeCell ref="E18:F18"/>
    <mergeCell ref="C11:F11"/>
    <mergeCell ref="B10:B14"/>
  </mergeCells>
  <conditionalFormatting sqref="C4:C9">
    <cfRule type="containsText" dxfId="39" priority="6" stopIfTrue="1" operator="containsText" text="Completely true">
      <formula>NOT(ISERROR(SEARCH("Completely true",C4)))</formula>
    </cfRule>
    <cfRule type="containsText" dxfId="38" priority="7" stopIfTrue="1" operator="containsText" text="Mostly true">
      <formula>NOT(ISERROR(SEARCH("Mostly true",C4)))</formula>
    </cfRule>
    <cfRule type="containsText" dxfId="37" priority="8" stopIfTrue="1" operator="containsText" text="Somewhat true">
      <formula>NOT(ISERROR(SEARCH("Somewhat true",C4)))</formula>
    </cfRule>
    <cfRule type="containsText" dxfId="36" priority="9" stopIfTrue="1" operator="containsText" text="Slightly true">
      <formula>NOT(ISERROR(SEARCH("Slightly true",C4)))</formula>
    </cfRule>
    <cfRule type="containsText" dxfId="35" priority="10" stopIfTrue="1" operator="containsText" text="Not at all true">
      <formula>NOT(ISERROR(SEARCH("Not at all true",C4)))</formula>
    </cfRule>
  </conditionalFormatting>
  <conditionalFormatting sqref="C12:F12">
    <cfRule type="expression" dxfId="34" priority="11" stopIfTrue="1">
      <formula>$C$12="Inactive"</formula>
    </cfRule>
    <cfRule type="expression" dxfId="33" priority="13" stopIfTrue="1">
      <formula>$C$12="Limited"</formula>
    </cfRule>
    <cfRule type="expression" dxfId="32" priority="14" stopIfTrue="1">
      <formula>$C$12="Developing"</formula>
    </cfRule>
    <cfRule type="expression" dxfId="31" priority="15" stopIfTrue="1">
      <formula>$C$12="Advanced"</formula>
    </cfRule>
    <cfRule type="expression" dxfId="30" priority="16" stopIfTrue="1">
      <formula>$C$12="Strategic"</formula>
    </cfRule>
  </conditionalFormatting>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0A4AACD-430E-464E-94F0-FB890654A6C2}">
          <x14:formula1>
            <xm:f>'Rating Options'!$A$2:$A$6</xm:f>
          </x14:formula1>
          <xm:sqref>C4:C9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8AE61-5780-7247-80D8-D373B6F8675C}">
  <dimension ref="A1:N19"/>
  <sheetViews>
    <sheetView showGridLines="0" showRowColHeaders="0" zoomScale="120" zoomScaleNormal="120" workbookViewId="0">
      <pane ySplit="1" topLeftCell="A2" activePane="bottomLeft" state="frozen"/>
      <selection pane="bottomLeft" activeCell="C4" sqref="C4:F9"/>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64" style="3" customWidth="1"/>
    <col min="3" max="3" width="19.83203125" style="4" customWidth="1"/>
    <col min="4" max="4" width="16.1640625" style="4" hidden="1" customWidth="1"/>
    <col min="5" max="5" width="38.33203125" style="4" customWidth="1"/>
    <col min="6" max="6" width="33.1640625" style="4" customWidth="1"/>
    <col min="7" max="7" width="10.83203125" style="4" customWidth="1"/>
    <col min="8" max="16384" width="10.83203125" style="4" hidden="1"/>
  </cols>
  <sheetData>
    <row r="1" spans="2:14" ht="60" customHeight="1" x14ac:dyDescent="0.2">
      <c r="B1" s="72" t="s">
        <v>119</v>
      </c>
      <c r="C1" s="72"/>
      <c r="D1" s="72"/>
      <c r="E1" s="72"/>
      <c r="F1" s="72"/>
    </row>
    <row r="2" spans="2:14" ht="92" customHeight="1" x14ac:dyDescent="0.2">
      <c r="B2" s="87" t="s">
        <v>31</v>
      </c>
      <c r="C2" s="87"/>
      <c r="D2" s="8"/>
      <c r="E2" s="31"/>
      <c r="F2" s="34"/>
    </row>
    <row r="3" spans="2:14" ht="19" x14ac:dyDescent="0.2">
      <c r="B3" s="53" t="s">
        <v>6</v>
      </c>
      <c r="C3" s="6" t="s">
        <v>17</v>
      </c>
      <c r="D3" s="6" t="s">
        <v>5</v>
      </c>
      <c r="E3" s="6" t="s">
        <v>2</v>
      </c>
      <c r="F3" s="53" t="s">
        <v>18</v>
      </c>
    </row>
    <row r="4" spans="2:14" ht="35" customHeight="1" x14ac:dyDescent="0.2">
      <c r="B4" s="37" t="s">
        <v>83</v>
      </c>
      <c r="C4" s="25" t="s">
        <v>12</v>
      </c>
      <c r="D4" s="5">
        <f>IF(C4="Not at all true",1,IF(C4="Slightly true",2,IF(C4="Somewhat true",3,IF(C4="Mostly true",4,IF(C4="Completely true",5,0)))))</f>
        <v>1</v>
      </c>
      <c r="E4" s="38"/>
      <c r="F4" s="39"/>
    </row>
    <row r="5" spans="2:14" ht="45" customHeight="1" x14ac:dyDescent="0.2">
      <c r="B5" s="37" t="s">
        <v>84</v>
      </c>
      <c r="C5" s="25" t="s">
        <v>12</v>
      </c>
      <c r="D5" s="5">
        <f t="shared" ref="D5:D9" si="0">IF(C5="Not at all true",1,IF(C5="Slightly true",2,IF(C5="Somewhat true",3,IF(C5="Mostly true",4,IF(C5="Completely true",5,0)))))</f>
        <v>1</v>
      </c>
      <c r="E5" s="38"/>
      <c r="F5" s="40"/>
    </row>
    <row r="6" spans="2:14" ht="29" customHeight="1" x14ac:dyDescent="0.2">
      <c r="B6" s="37" t="s">
        <v>85</v>
      </c>
      <c r="C6" s="25" t="s">
        <v>12</v>
      </c>
      <c r="D6" s="5">
        <f t="shared" si="0"/>
        <v>1</v>
      </c>
      <c r="E6" s="38"/>
      <c r="F6" s="40"/>
    </row>
    <row r="7" spans="2:14" ht="28" customHeight="1" x14ac:dyDescent="0.2">
      <c r="B7" s="37" t="s">
        <v>86</v>
      </c>
      <c r="C7" s="25" t="s">
        <v>12</v>
      </c>
      <c r="D7" s="5"/>
      <c r="E7" s="38"/>
      <c r="F7" s="40"/>
    </row>
    <row r="8" spans="2:14" ht="27" customHeight="1" x14ac:dyDescent="0.2">
      <c r="B8" s="37" t="s">
        <v>87</v>
      </c>
      <c r="C8" s="25" t="s">
        <v>12</v>
      </c>
      <c r="D8" s="5">
        <f t="shared" si="0"/>
        <v>1</v>
      </c>
      <c r="E8" s="38"/>
      <c r="F8" s="40"/>
    </row>
    <row r="9" spans="2:14" ht="23" customHeight="1" x14ac:dyDescent="0.2">
      <c r="B9" s="37" t="s">
        <v>88</v>
      </c>
      <c r="C9" s="25" t="s">
        <v>12</v>
      </c>
      <c r="D9" s="5">
        <f t="shared" si="0"/>
        <v>1</v>
      </c>
      <c r="E9" s="38"/>
      <c r="F9" s="40"/>
    </row>
    <row r="10" spans="2:14" x14ac:dyDescent="0.2">
      <c r="B10" s="88"/>
      <c r="C10" s="14"/>
      <c r="D10" s="14"/>
      <c r="E10" s="14"/>
      <c r="F10" s="14"/>
    </row>
    <row r="11" spans="2:14" ht="19" customHeight="1" x14ac:dyDescent="0.2">
      <c r="B11" s="89"/>
      <c r="C11" s="79" t="s">
        <v>4</v>
      </c>
      <c r="D11" s="79"/>
      <c r="E11" s="79"/>
      <c r="F11" s="79"/>
    </row>
    <row r="12" spans="2:14" ht="93" customHeight="1" x14ac:dyDescent="0.2">
      <c r="B12" s="89"/>
      <c r="C12" s="54" t="str">
        <f>IF(D12&lt;=1.5,"Inactive",IF(D12&lt;=2.5,"Limited",IF(D12&lt;=3.5,"Developing",IF(D12&lt;=4.5,"Advanced",IF(D12&lt;=5,"Strategic",0)))))</f>
        <v>Inactive</v>
      </c>
      <c r="D12" s="55">
        <f>AVERAGE(D4:D10)</f>
        <v>1</v>
      </c>
      <c r="E12" s="86" t="str">
        <f>_xlfn.XLOOKUP($C$12, $M$14:$M$18, $N$14:$N$18, "")</f>
        <v>Workforce information is not accessible or usable. Analysts and decision-makers lack the access needed to do their jobs, and information that does exist is outdated, hard to find, or unusable for workforce planning and management.</v>
      </c>
      <c r="F12" s="86"/>
    </row>
    <row r="13" spans="2:14" x14ac:dyDescent="0.2">
      <c r="B13" s="89"/>
      <c r="C13" s="13"/>
      <c r="D13" s="14"/>
      <c r="E13" s="14"/>
      <c r="F13" s="14"/>
      <c r="M13" s="4" t="s">
        <v>33</v>
      </c>
      <c r="N13" s="4" t="s">
        <v>107</v>
      </c>
    </row>
    <row r="14" spans="2:14" ht="28" x14ac:dyDescent="0.25">
      <c r="B14" s="89"/>
      <c r="C14" s="26"/>
      <c r="D14" s="14"/>
      <c r="E14" s="28" t="s">
        <v>106</v>
      </c>
      <c r="F14" s="29"/>
      <c r="M14" s="30" t="s">
        <v>19</v>
      </c>
      <c r="N14" s="4" t="s">
        <v>89</v>
      </c>
    </row>
    <row r="15" spans="2:14" ht="52" hidden="1" customHeight="1" x14ac:dyDescent="0.25">
      <c r="C15" s="9"/>
      <c r="E15" s="85"/>
      <c r="F15" s="85"/>
      <c r="M15" s="30" t="s">
        <v>21</v>
      </c>
      <c r="N15" s="4" t="s">
        <v>90</v>
      </c>
    </row>
    <row r="16" spans="2:14" ht="71" hidden="1" customHeight="1" x14ac:dyDescent="0.25">
      <c r="C16" s="9"/>
      <c r="E16" s="85"/>
      <c r="F16" s="85"/>
      <c r="M16" s="30" t="s">
        <v>1</v>
      </c>
      <c r="N16" s="4" t="s">
        <v>91</v>
      </c>
    </row>
    <row r="17" spans="3:14" ht="67" hidden="1" customHeight="1" x14ac:dyDescent="0.25">
      <c r="C17" s="9"/>
      <c r="E17" s="85"/>
      <c r="F17" s="85"/>
      <c r="M17" s="30" t="s">
        <v>24</v>
      </c>
      <c r="N17" s="4" t="s">
        <v>92</v>
      </c>
    </row>
    <row r="18" spans="3:14" ht="53" hidden="1" customHeight="1" x14ac:dyDescent="0.25">
      <c r="C18" s="9"/>
      <c r="E18" s="85"/>
      <c r="F18" s="85"/>
      <c r="M18" s="30" t="s">
        <v>26</v>
      </c>
      <c r="N18" s="4" t="s">
        <v>93</v>
      </c>
    </row>
    <row r="19" spans="3:14" ht="68" hidden="1" customHeight="1" x14ac:dyDescent="0.2">
      <c r="C19" s="9"/>
      <c r="E19" s="85"/>
      <c r="F19" s="85"/>
    </row>
  </sheetData>
  <sheetProtection sheet="1" objects="1" scenarios="1" selectLockedCells="1"/>
  <mergeCells count="10">
    <mergeCell ref="B2:C2"/>
    <mergeCell ref="B1:F1"/>
    <mergeCell ref="C11:F11"/>
    <mergeCell ref="E18:F18"/>
    <mergeCell ref="E19:F19"/>
    <mergeCell ref="E12:F12"/>
    <mergeCell ref="E16:F16"/>
    <mergeCell ref="E17:F17"/>
    <mergeCell ref="E15:F15"/>
    <mergeCell ref="B10:B14"/>
  </mergeCells>
  <conditionalFormatting sqref="C4:C9">
    <cfRule type="containsText" dxfId="29" priority="6" stopIfTrue="1" operator="containsText" text="Completely true">
      <formula>NOT(ISERROR(SEARCH("Completely true",C4)))</formula>
    </cfRule>
    <cfRule type="containsText" dxfId="28" priority="7" stopIfTrue="1" operator="containsText" text="Mostly true">
      <formula>NOT(ISERROR(SEARCH("Mostly true",C4)))</formula>
    </cfRule>
    <cfRule type="containsText" dxfId="27" priority="8" stopIfTrue="1" operator="containsText" text="Somewhat true">
      <formula>NOT(ISERROR(SEARCH("Somewhat true",C4)))</formula>
    </cfRule>
    <cfRule type="containsText" dxfId="26" priority="9" stopIfTrue="1" operator="containsText" text="Slightly true">
      <formula>NOT(ISERROR(SEARCH("Slightly true",C4)))</formula>
    </cfRule>
    <cfRule type="containsText" dxfId="25" priority="10" stopIfTrue="1" operator="containsText" text="Not at all true">
      <formula>NOT(ISERROR(SEARCH("Not at all true",C4)))</formula>
    </cfRule>
  </conditionalFormatting>
  <conditionalFormatting sqref="C12:F12">
    <cfRule type="expression" dxfId="24" priority="11" stopIfTrue="1">
      <formula>$C$12="Inactive"</formula>
    </cfRule>
    <cfRule type="expression" dxfId="23" priority="12" stopIfTrue="1">
      <formula>$C$12="Limited"</formula>
    </cfRule>
    <cfRule type="expression" dxfId="22" priority="13" stopIfTrue="1">
      <formula>$C$12="Developing"</formula>
    </cfRule>
    <cfRule type="expression" dxfId="21" priority="14" stopIfTrue="1">
      <formula>$C$12="Advanced"</formula>
    </cfRule>
    <cfRule type="expression" dxfId="20" priority="15" stopIfTrue="1">
      <formula>$C$12="Strategic"</formula>
    </cfRule>
  </conditionalFormatting>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B06065E-F36D-1E4A-8A7F-B5E5B5D177D3}">
          <x14:formula1>
            <xm:f>'Rating Options'!$A$2:$A$6</xm:f>
          </x14:formula1>
          <xm:sqref>C4:C9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F9ED8-DF84-694D-841B-CBEB78AC2E78}">
  <dimension ref="A1:P18"/>
  <sheetViews>
    <sheetView showGridLines="0" showRowColHeaders="0" zoomScale="120" zoomScaleNormal="120" workbookViewId="0">
      <pane ySplit="1" topLeftCell="A2" activePane="bottomLeft" state="frozen"/>
      <selection pane="bottomLeft" activeCell="C4" sqref="C4:F8"/>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51.6640625" style="3" customWidth="1"/>
    <col min="3" max="3" width="19.1640625" style="4" customWidth="1"/>
    <col min="4" max="4" width="19.1640625" style="4" hidden="1" customWidth="1"/>
    <col min="5" max="5" width="38.33203125" style="4" customWidth="1"/>
    <col min="6" max="6" width="37.5" style="4" customWidth="1"/>
    <col min="7" max="7" width="10.83203125" style="4" customWidth="1"/>
    <col min="8" max="16" width="0" style="4" hidden="1" customWidth="1"/>
    <col min="17" max="16384" width="10.83203125" style="4" hidden="1"/>
  </cols>
  <sheetData>
    <row r="1" spans="2:14" ht="60" customHeight="1" x14ac:dyDescent="0.2">
      <c r="B1" s="72" t="s">
        <v>119</v>
      </c>
      <c r="C1" s="72"/>
      <c r="D1" s="72"/>
      <c r="E1" s="72"/>
      <c r="F1" s="72"/>
    </row>
    <row r="2" spans="2:14" ht="95" customHeight="1" x14ac:dyDescent="0.2">
      <c r="B2" s="87" t="s">
        <v>32</v>
      </c>
      <c r="C2" s="87"/>
      <c r="D2" s="8"/>
      <c r="E2" s="10"/>
      <c r="F2" s="34"/>
    </row>
    <row r="3" spans="2:14" ht="19" x14ac:dyDescent="0.2">
      <c r="B3" s="53" t="s">
        <v>6</v>
      </c>
      <c r="C3" s="6" t="s">
        <v>17</v>
      </c>
      <c r="D3" s="6" t="s">
        <v>5</v>
      </c>
      <c r="E3" s="6" t="s">
        <v>2</v>
      </c>
      <c r="F3" s="53" t="s">
        <v>18</v>
      </c>
    </row>
    <row r="4" spans="2:14" ht="61" customHeight="1" x14ac:dyDescent="0.2">
      <c r="B4" s="37" t="s">
        <v>94</v>
      </c>
      <c r="C4" s="25" t="s">
        <v>12</v>
      </c>
      <c r="D4" s="5">
        <f>IF(C4="Not at all true",1,IF(C4="Slightly true",2,IF(C4="Somewhat true",3,IF(C4="Mostly true",4,IF(C4="Completely true",5,0)))))</f>
        <v>1</v>
      </c>
      <c r="E4" s="38"/>
      <c r="F4" s="39"/>
    </row>
    <row r="5" spans="2:14" ht="41" customHeight="1" x14ac:dyDescent="0.2">
      <c r="B5" s="37" t="s">
        <v>95</v>
      </c>
      <c r="C5" s="25" t="s">
        <v>12</v>
      </c>
      <c r="D5" s="5">
        <f t="shared" ref="D5:D8" si="0">IF(C5="Not at all true",1,IF(C5="Slightly true",2,IF(C5="Somewhat true",3,IF(C5="Mostly true",4,IF(C5="Completely true",5,0)))))</f>
        <v>1</v>
      </c>
      <c r="E5" s="38"/>
      <c r="F5" s="40"/>
    </row>
    <row r="6" spans="2:14" ht="44" customHeight="1" x14ac:dyDescent="0.2">
      <c r="B6" s="37" t="s">
        <v>96</v>
      </c>
      <c r="C6" s="25" t="s">
        <v>12</v>
      </c>
      <c r="D6" s="5">
        <f t="shared" si="0"/>
        <v>1</v>
      </c>
      <c r="E6" s="38"/>
      <c r="F6" s="40"/>
    </row>
    <row r="7" spans="2:14" ht="55" customHeight="1" x14ac:dyDescent="0.2">
      <c r="B7" s="37" t="s">
        <v>97</v>
      </c>
      <c r="C7" s="25" t="s">
        <v>12</v>
      </c>
      <c r="D7" s="5">
        <f t="shared" si="0"/>
        <v>1</v>
      </c>
      <c r="E7" s="38"/>
      <c r="F7" s="40"/>
    </row>
    <row r="8" spans="2:14" ht="54" customHeight="1" x14ac:dyDescent="0.2">
      <c r="B8" s="37" t="s">
        <v>98</v>
      </c>
      <c r="C8" s="25" t="s">
        <v>12</v>
      </c>
      <c r="D8" s="5">
        <f t="shared" si="0"/>
        <v>1</v>
      </c>
      <c r="E8" s="38"/>
      <c r="F8" s="40"/>
    </row>
    <row r="9" spans="2:14" x14ac:dyDescent="0.2">
      <c r="B9" s="88"/>
      <c r="C9" s="15"/>
      <c r="D9" s="14"/>
      <c r="E9" s="14"/>
      <c r="F9" s="14"/>
    </row>
    <row r="10" spans="2:14" ht="19" customHeight="1" x14ac:dyDescent="0.2">
      <c r="B10" s="89"/>
      <c r="C10" s="79" t="s">
        <v>4</v>
      </c>
      <c r="D10" s="79"/>
      <c r="E10" s="79"/>
      <c r="F10" s="79"/>
    </row>
    <row r="11" spans="2:14" ht="74" customHeight="1" x14ac:dyDescent="0.2">
      <c r="B11" s="89"/>
      <c r="C11" s="54" t="str">
        <f>IF(D11&lt;=1.5,"Inactive",IF(D11&lt;=2.5,"Limited",IF(D11&lt;=3.5,"Developing",IF(D11&lt;=4.5,"Advanced",IF(D11&lt;=5,"Strategic",0)))))</f>
        <v>Inactive</v>
      </c>
      <c r="D11" s="55">
        <f>AVERAGE(D4:D9)</f>
        <v>1</v>
      </c>
      <c r="E11" s="86" t="str">
        <f>_xlfn.XLOOKUP($C$11, $M$14:$M$18, $N$14:$N$18, "")</f>
        <v>The agency does not use workforce analytics to inform workforce planning or management. Data may be collected but are not analyzed or used to inform workforce planning and management decisions.</v>
      </c>
      <c r="F11" s="86"/>
    </row>
    <row r="12" spans="2:14" x14ac:dyDescent="0.2">
      <c r="B12" s="89"/>
      <c r="C12" s="13"/>
      <c r="D12" s="14"/>
      <c r="E12" s="14"/>
      <c r="F12" s="14"/>
    </row>
    <row r="13" spans="2:14" ht="28" x14ac:dyDescent="0.2">
      <c r="B13" s="89"/>
      <c r="C13" s="26"/>
      <c r="D13" s="14"/>
      <c r="E13" s="28" t="s">
        <v>106</v>
      </c>
      <c r="F13" s="29"/>
      <c r="M13" s="4" t="s">
        <v>33</v>
      </c>
      <c r="N13" s="4" t="s">
        <v>107</v>
      </c>
    </row>
    <row r="14" spans="2:14" ht="54" hidden="1" customHeight="1" x14ac:dyDescent="0.25">
      <c r="C14" s="9"/>
      <c r="E14" s="85"/>
      <c r="F14" s="85"/>
      <c r="M14" s="30" t="s">
        <v>19</v>
      </c>
      <c r="N14" s="4" t="s">
        <v>99</v>
      </c>
    </row>
    <row r="15" spans="2:14" ht="66" hidden="1" customHeight="1" x14ac:dyDescent="0.25">
      <c r="C15" s="9"/>
      <c r="E15" s="85"/>
      <c r="F15" s="85"/>
      <c r="M15" s="30" t="s">
        <v>21</v>
      </c>
      <c r="N15" s="4" t="s">
        <v>100</v>
      </c>
    </row>
    <row r="16" spans="2:14" ht="66" hidden="1" customHeight="1" x14ac:dyDescent="0.25">
      <c r="C16" s="9"/>
      <c r="E16" s="85"/>
      <c r="F16" s="85"/>
      <c r="M16" s="30" t="s">
        <v>1</v>
      </c>
      <c r="N16" s="4" t="s">
        <v>101</v>
      </c>
    </row>
    <row r="17" spans="3:14" ht="71" hidden="1" customHeight="1" x14ac:dyDescent="0.25">
      <c r="C17" s="9"/>
      <c r="E17" s="85"/>
      <c r="F17" s="85"/>
      <c r="M17" s="30" t="s">
        <v>24</v>
      </c>
      <c r="N17" s="4" t="s">
        <v>102</v>
      </c>
    </row>
    <row r="18" spans="3:14" ht="70" hidden="1" customHeight="1" x14ac:dyDescent="0.25">
      <c r="C18" s="9"/>
      <c r="E18" s="85"/>
      <c r="F18" s="85"/>
      <c r="M18" s="30" t="s">
        <v>26</v>
      </c>
      <c r="N18" s="4" t="s">
        <v>103</v>
      </c>
    </row>
  </sheetData>
  <sheetProtection sheet="1" objects="1" scenarios="1" selectLockedCells="1"/>
  <mergeCells count="10">
    <mergeCell ref="E11:F11"/>
    <mergeCell ref="B2:C2"/>
    <mergeCell ref="B1:F1"/>
    <mergeCell ref="C10:F10"/>
    <mergeCell ref="E18:F18"/>
    <mergeCell ref="E14:F14"/>
    <mergeCell ref="E15:F15"/>
    <mergeCell ref="E16:F16"/>
    <mergeCell ref="E17:F17"/>
    <mergeCell ref="B9:B13"/>
  </mergeCells>
  <conditionalFormatting sqref="C4:C8">
    <cfRule type="containsText" dxfId="19" priority="6" stopIfTrue="1" operator="containsText" text="Completely true">
      <formula>NOT(ISERROR(SEARCH("Completely true",C4)))</formula>
    </cfRule>
    <cfRule type="containsText" dxfId="18" priority="7" stopIfTrue="1" operator="containsText" text="Mostly true">
      <formula>NOT(ISERROR(SEARCH("Mostly true",C4)))</formula>
    </cfRule>
    <cfRule type="containsText" dxfId="17" priority="8" stopIfTrue="1" operator="containsText" text="Somewhat true">
      <formula>NOT(ISERROR(SEARCH("Somewhat true",C4)))</formula>
    </cfRule>
    <cfRule type="containsText" dxfId="16" priority="9" stopIfTrue="1" operator="containsText" text="Slightly true">
      <formula>NOT(ISERROR(SEARCH("Slightly true",C4)))</formula>
    </cfRule>
    <cfRule type="containsText" dxfId="15" priority="10" stopIfTrue="1" operator="containsText" text="Not at all true">
      <formula>NOT(ISERROR(SEARCH("Not at all true",C4)))</formula>
    </cfRule>
  </conditionalFormatting>
  <conditionalFormatting sqref="C11:F11">
    <cfRule type="expression" dxfId="14" priority="11" stopIfTrue="1">
      <formula>$C$11="Inactive"</formula>
    </cfRule>
    <cfRule type="expression" dxfId="13" priority="13" stopIfTrue="1">
      <formula>$C$11="Limited"</formula>
    </cfRule>
    <cfRule type="expression" dxfId="12" priority="14" stopIfTrue="1">
      <formula>$C$11="Developing"</formula>
    </cfRule>
    <cfRule type="expression" dxfId="11" priority="15" stopIfTrue="1">
      <formula>$C$11="Advanced"</formula>
    </cfRule>
    <cfRule type="expression" dxfId="10" priority="16" stopIfTrue="1">
      <formula>$C$11="Strategic"</formula>
    </cfRule>
  </conditionalFormatting>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6E3D9FD-0341-FC44-8751-80FAE88FEE82}">
          <x14:formula1>
            <xm:f>'Rating Options'!$A$2:$A$6</xm:f>
          </x14:formula1>
          <xm:sqref>C4:C8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37B23-6CB9-9C48-ADA7-CAB6B57E3A3B}">
  <dimension ref="A1:XFC27"/>
  <sheetViews>
    <sheetView showGridLines="0" showRowColHeaders="0" zoomScale="120" zoomScaleNormal="120" workbookViewId="0">
      <pane ySplit="1" topLeftCell="A4" activePane="bottomLeft" state="frozen"/>
      <selection pane="bottomLeft" activeCell="E3" sqref="E3:F10"/>
      <extLst>
        <ext xmlns:xlsdti="http://schemas.microsoft.com/office/spreadsheetml/2023/showDataTypeIcons" uri="{77bfe23e-c014-4d31-8a63-9c772dbf06b6}">
          <xlsdti:showDataTypeIcons visible="0"/>
        </ext>
      </extLst>
    </sheetView>
  </sheetViews>
  <sheetFormatPr baseColWidth="10" defaultColWidth="0" defaultRowHeight="16" zeroHeight="1" x14ac:dyDescent="0.2"/>
  <cols>
    <col min="1" max="1" width="10.83203125" style="4" customWidth="1"/>
    <col min="2" max="2" width="33.5" style="48" customWidth="1"/>
    <col min="3" max="3" width="31.1640625" style="4" customWidth="1"/>
    <col min="4" max="4" width="13.1640625" style="4" hidden="1" customWidth="1"/>
    <col min="5" max="5" width="51.5" style="4" customWidth="1"/>
    <col min="6" max="6" width="31.83203125" style="49" customWidth="1"/>
    <col min="7" max="7" width="8.1640625" style="4" customWidth="1"/>
    <col min="8" max="8" width="7.6640625" style="4" hidden="1"/>
    <col min="9" max="9" width="76.5" style="4" hidden="1"/>
    <col min="10" max="15" width="0" style="4" hidden="1"/>
    <col min="16" max="16383" width="10.83203125" style="4" hidden="1"/>
    <col min="16384" max="16384" width="7.1640625" style="4" hidden="1" customWidth="1"/>
  </cols>
  <sheetData>
    <row r="1" spans="2:15" ht="59" customHeight="1" x14ac:dyDescent="0.2">
      <c r="B1" s="72" t="s">
        <v>119</v>
      </c>
      <c r="C1" s="72"/>
      <c r="D1" s="72"/>
      <c r="E1" s="72"/>
      <c r="F1" s="72"/>
      <c r="G1" s="36"/>
    </row>
    <row r="2" spans="2:15" ht="59" customHeight="1" x14ac:dyDescent="0.2">
      <c r="B2" s="35" t="s">
        <v>115</v>
      </c>
      <c r="C2" s="10"/>
      <c r="E2" s="34"/>
      <c r="F2" s="34"/>
    </row>
    <row r="3" spans="2:15" ht="18" x14ac:dyDescent="0.2">
      <c r="B3" s="6" t="s">
        <v>104</v>
      </c>
      <c r="C3" s="6" t="s">
        <v>33</v>
      </c>
      <c r="D3" s="32" t="s">
        <v>5</v>
      </c>
      <c r="E3" s="71"/>
      <c r="F3" s="71"/>
    </row>
    <row r="4" spans="2:15" ht="32" customHeight="1" x14ac:dyDescent="0.2">
      <c r="B4" s="44" t="s">
        <v>28</v>
      </c>
      <c r="C4" s="46" t="str">
        <f>'Analytics Culture'!C11</f>
        <v>Inactive</v>
      </c>
      <c r="D4" s="5">
        <f>IF(C4="Inactive",1,IF(C4="Limited",2,IF(C4="Developing",3,IF(C4="Advanced",4,IF(C4="Strategic",5,0)))))</f>
        <v>1</v>
      </c>
      <c r="E4" s="71"/>
      <c r="F4" s="71"/>
    </row>
    <row r="5" spans="2:15" ht="32" customHeight="1" x14ac:dyDescent="0.2">
      <c r="B5" s="44" t="s">
        <v>114</v>
      </c>
      <c r="C5" s="46" t="str">
        <f>'Knowledge &amp; Skills'!C11</f>
        <v>Inactive</v>
      </c>
      <c r="D5" s="5">
        <f t="shared" ref="D5:D9" si="0">IF(C5="Inactive",1,IF(C5="Limited",2,IF(C5="Developing",3,IF(C5="Advanced",4,IF(C5="Strategic",5,0)))))</f>
        <v>1</v>
      </c>
      <c r="E5" s="71"/>
      <c r="F5" s="71"/>
    </row>
    <row r="6" spans="2:15" ht="32" customHeight="1" x14ac:dyDescent="0.2">
      <c r="B6" s="44" t="s">
        <v>29</v>
      </c>
      <c r="C6" s="46" t="str">
        <f>Technology!C10</f>
        <v>Inactive</v>
      </c>
      <c r="D6" s="5">
        <f t="shared" si="0"/>
        <v>1</v>
      </c>
      <c r="E6" s="71"/>
      <c r="F6" s="71"/>
    </row>
    <row r="7" spans="2:15" ht="32" customHeight="1" x14ac:dyDescent="0.2">
      <c r="B7" s="44" t="s">
        <v>30</v>
      </c>
      <c r="C7" s="46" t="str">
        <f>Data!C12</f>
        <v>Inactive</v>
      </c>
      <c r="D7" s="5">
        <f t="shared" si="0"/>
        <v>1</v>
      </c>
      <c r="E7" s="71"/>
      <c r="F7" s="71"/>
    </row>
    <row r="8" spans="2:15" ht="32" customHeight="1" x14ac:dyDescent="0.2">
      <c r="B8" s="44" t="s">
        <v>31</v>
      </c>
      <c r="C8" s="46" t="str">
        <f>'Accessibility &amp; Utility'!C12</f>
        <v>Inactive</v>
      </c>
      <c r="D8" s="5">
        <f t="shared" si="0"/>
        <v>1</v>
      </c>
      <c r="E8" s="71"/>
      <c r="F8" s="71"/>
    </row>
    <row r="9" spans="2:15" ht="32" customHeight="1" x14ac:dyDescent="0.2">
      <c r="B9" s="44" t="s">
        <v>32</v>
      </c>
      <c r="C9" s="46" t="str">
        <f>'Analytics in Practice'!C11</f>
        <v>Inactive</v>
      </c>
      <c r="D9" s="5">
        <f t="shared" si="0"/>
        <v>1</v>
      </c>
      <c r="E9" s="71"/>
      <c r="F9" s="71"/>
    </row>
    <row r="10" spans="2:15" ht="32" customHeight="1" x14ac:dyDescent="0.2">
      <c r="B10" s="90"/>
      <c r="C10" s="13"/>
      <c r="D10" s="14"/>
      <c r="E10" s="91"/>
      <c r="F10" s="91"/>
    </row>
    <row r="11" spans="2:15" ht="18" x14ac:dyDescent="0.2">
      <c r="B11" s="71"/>
      <c r="C11" s="98" t="s">
        <v>4</v>
      </c>
      <c r="D11" s="98"/>
      <c r="E11" s="98"/>
      <c r="F11" s="98"/>
    </row>
    <row r="12" spans="2:15" ht="110" customHeight="1" x14ac:dyDescent="0.2">
      <c r="B12" s="71"/>
      <c r="C12" s="56" t="str">
        <f>IF(D12&lt;=1.5,"Inactive",IF(D12&lt;=2.5,"Limited",IF(D12&lt;=3.5,"Developing",IF(D12&lt;=4.5,"Advanced",IF(D12&lt;=5,"Strategic",0)))))</f>
        <v>Inactive</v>
      </c>
      <c r="D12" s="57">
        <f>AVERAGE(D4:D11)</f>
        <v>1</v>
      </c>
      <c r="E12" s="92" t="str">
        <f>_xlfn.XLOOKUP($C$12, $N$15:$N$19, $O$15:$O$19, "")</f>
        <v>Workforce analytics capacities are minimal or nonexistent. Expectations, skills, tools, data, and practices related to workforce analytics are largely absent, informal, or unstructured.</v>
      </c>
      <c r="F12" s="92"/>
    </row>
    <row r="13" spans="2:15" ht="24" customHeight="1" x14ac:dyDescent="0.2">
      <c r="B13" s="14"/>
      <c r="C13" s="13"/>
      <c r="D13" s="14"/>
      <c r="E13" s="14"/>
      <c r="F13" s="14"/>
    </row>
    <row r="14" spans="2:15" ht="41" customHeight="1" x14ac:dyDescent="0.2">
      <c r="B14" s="99" t="s">
        <v>45</v>
      </c>
      <c r="C14" s="100"/>
      <c r="D14" s="100"/>
      <c r="E14" s="100"/>
      <c r="F14" s="101"/>
      <c r="G14" s="7"/>
      <c r="N14" s="4" t="s">
        <v>33</v>
      </c>
      <c r="O14" s="4" t="s">
        <v>107</v>
      </c>
    </row>
    <row r="15" spans="2:15" ht="44" customHeight="1" x14ac:dyDescent="0.25">
      <c r="B15" s="102" t="s">
        <v>117</v>
      </c>
      <c r="C15" s="103"/>
      <c r="D15" s="103"/>
      <c r="E15" s="103"/>
      <c r="F15" s="104"/>
      <c r="N15" s="30" t="s">
        <v>19</v>
      </c>
      <c r="O15" s="4" t="s">
        <v>34</v>
      </c>
    </row>
    <row r="16" spans="2:15" ht="17" x14ac:dyDescent="0.25">
      <c r="B16" s="105" t="s">
        <v>122</v>
      </c>
      <c r="C16" s="106"/>
      <c r="D16" s="65"/>
      <c r="E16" s="65"/>
      <c r="F16" s="66"/>
      <c r="N16" s="30" t="s">
        <v>21</v>
      </c>
      <c r="O16" s="4" t="s">
        <v>35</v>
      </c>
    </row>
    <row r="17" spans="2:15" ht="39" customHeight="1" x14ac:dyDescent="0.25">
      <c r="B17" s="95" t="s">
        <v>53</v>
      </c>
      <c r="C17" s="96"/>
      <c r="D17" s="96"/>
      <c r="E17" s="96"/>
      <c r="F17" s="97"/>
      <c r="N17" s="30" t="s">
        <v>1</v>
      </c>
      <c r="O17" s="4" t="s">
        <v>36</v>
      </c>
    </row>
    <row r="18" spans="2:15" ht="39" customHeight="1" x14ac:dyDescent="0.25">
      <c r="B18" s="95" t="s">
        <v>54</v>
      </c>
      <c r="C18" s="96"/>
      <c r="D18" s="96"/>
      <c r="E18" s="96"/>
      <c r="F18" s="97"/>
      <c r="N18" s="30" t="s">
        <v>24</v>
      </c>
      <c r="O18" s="4" t="s">
        <v>37</v>
      </c>
    </row>
    <row r="19" spans="2:15" ht="52" customHeight="1" x14ac:dyDescent="0.25">
      <c r="B19" s="95" t="s">
        <v>55</v>
      </c>
      <c r="C19" s="96"/>
      <c r="D19" s="96"/>
      <c r="E19" s="96"/>
      <c r="F19" s="97"/>
      <c r="N19" s="30" t="s">
        <v>26</v>
      </c>
      <c r="O19" s="4" t="s">
        <v>38</v>
      </c>
    </row>
    <row r="20" spans="2:15" x14ac:dyDescent="0.2">
      <c r="B20" s="95" t="s">
        <v>56</v>
      </c>
      <c r="C20" s="96"/>
      <c r="D20" s="96"/>
      <c r="E20" s="96"/>
      <c r="F20" s="97"/>
    </row>
    <row r="21" spans="2:15" x14ac:dyDescent="0.2">
      <c r="B21" s="93" t="s">
        <v>46</v>
      </c>
      <c r="C21" s="94"/>
      <c r="D21" s="94"/>
      <c r="E21" s="94"/>
      <c r="F21" s="47"/>
    </row>
    <row r="22" spans="2:15" x14ac:dyDescent="0.2">
      <c r="B22" s="93" t="s">
        <v>47</v>
      </c>
      <c r="C22" s="94"/>
      <c r="D22" s="94"/>
      <c r="E22" s="94"/>
      <c r="F22" s="47"/>
    </row>
    <row r="23" spans="2:15" x14ac:dyDescent="0.2">
      <c r="B23" s="93" t="s">
        <v>48</v>
      </c>
      <c r="C23" s="94"/>
      <c r="D23" s="94"/>
      <c r="E23" s="94"/>
      <c r="F23" s="47"/>
    </row>
    <row r="24" spans="2:15" x14ac:dyDescent="0.2">
      <c r="B24" s="93" t="s">
        <v>49</v>
      </c>
      <c r="C24" s="94"/>
      <c r="D24" s="94"/>
      <c r="E24" s="94"/>
      <c r="F24" s="47"/>
    </row>
    <row r="25" spans="2:15" x14ac:dyDescent="0.2">
      <c r="B25" s="93" t="s">
        <v>50</v>
      </c>
      <c r="C25" s="94"/>
      <c r="D25" s="94"/>
      <c r="E25" s="94"/>
      <c r="F25" s="47"/>
    </row>
    <row r="26" spans="2:15" x14ac:dyDescent="0.2">
      <c r="B26" s="93" t="s">
        <v>51</v>
      </c>
      <c r="C26" s="94"/>
      <c r="D26" s="94"/>
      <c r="E26" s="94"/>
      <c r="F26" s="47"/>
    </row>
    <row r="27" spans="2:15" hidden="1" x14ac:dyDescent="0.2">
      <c r="B27" s="107" t="s">
        <v>52</v>
      </c>
      <c r="C27" s="108"/>
      <c r="D27" s="108"/>
      <c r="E27" s="108"/>
      <c r="F27" s="50"/>
    </row>
  </sheetData>
  <sheetProtection sheet="1" objects="1" scenarios="1" selectLockedCells="1" selectUnlockedCells="1"/>
  <mergeCells count="19">
    <mergeCell ref="B27:E27"/>
    <mergeCell ref="B21:E21"/>
    <mergeCell ref="B22:E22"/>
    <mergeCell ref="B24:E24"/>
    <mergeCell ref="B23:E23"/>
    <mergeCell ref="B25:E25"/>
    <mergeCell ref="B10:B12"/>
    <mergeCell ref="E3:F10"/>
    <mergeCell ref="B1:F1"/>
    <mergeCell ref="E12:F12"/>
    <mergeCell ref="B26:E26"/>
    <mergeCell ref="B20:F20"/>
    <mergeCell ref="C11:F11"/>
    <mergeCell ref="B14:F14"/>
    <mergeCell ref="B15:F15"/>
    <mergeCell ref="B17:F17"/>
    <mergeCell ref="B18:F18"/>
    <mergeCell ref="B19:F19"/>
    <mergeCell ref="B16:C16"/>
  </mergeCells>
  <conditionalFormatting sqref="C4:C10">
    <cfRule type="containsText" dxfId="9" priority="1" stopIfTrue="1" operator="containsText" text="Strat">
      <formula>NOT(ISERROR(SEARCH("Strat",C4)))</formula>
    </cfRule>
    <cfRule type="containsText" dxfId="8" priority="2" stopIfTrue="1" operator="containsText" text="Adva">
      <formula>NOT(ISERROR(SEARCH("Adva",C4)))</formula>
    </cfRule>
    <cfRule type="containsText" dxfId="7" priority="3" stopIfTrue="1" operator="containsText" text="Devel">
      <formula>NOT(ISERROR(SEARCH("Devel",C4)))</formula>
    </cfRule>
    <cfRule type="containsText" dxfId="6" priority="4" stopIfTrue="1" operator="containsText" text="Limit">
      <formula>NOT(ISERROR(SEARCH("Limit",C4)))</formula>
    </cfRule>
    <cfRule type="containsText" dxfId="5" priority="5" stopIfTrue="1" operator="containsText" text="Inactive">
      <formula>NOT(ISERROR(SEARCH("Inactive",C4)))</formula>
    </cfRule>
  </conditionalFormatting>
  <conditionalFormatting sqref="C12:F12">
    <cfRule type="expression" dxfId="4" priority="12" stopIfTrue="1">
      <formula>$C$12="Strategic"</formula>
    </cfRule>
    <cfRule type="expression" dxfId="3" priority="13" stopIfTrue="1">
      <formula>$C$12="Advanced"</formula>
    </cfRule>
    <cfRule type="expression" dxfId="2" priority="14" stopIfTrue="1">
      <formula>$C$12="Developing"</formula>
    </cfRule>
    <cfRule type="expression" dxfId="1" priority="15" stopIfTrue="1">
      <formula>$C$12="Limited"</formula>
    </cfRule>
    <cfRule type="expression" dxfId="0" priority="16" stopIfTrue="1">
      <formula>$C$12="Inactive"</formula>
    </cfRule>
  </conditionalFormatting>
  <hyperlinks>
    <hyperlink ref="B21" r:id="rId1" xr:uid="{2513BAAD-35A0-7D4F-9350-E5D93AEE6DEF}"/>
    <hyperlink ref="B22" r:id="rId2" xr:uid="{99A060FC-7263-1748-8BA8-DCB2D0EE1587}"/>
    <hyperlink ref="B23" r:id="rId3" xr:uid="{E58F4035-C00B-6D47-8A5B-BA03E12A6C72}"/>
    <hyperlink ref="B24" r:id="rId4" xr:uid="{D8A6201B-6A22-F94E-9E38-B6CC1069CCE8}"/>
    <hyperlink ref="B25" r:id="rId5" xr:uid="{02E5EFE9-3C25-714D-BE94-EAC1127A8ED2}"/>
    <hyperlink ref="B26" r:id="rId6" xr:uid="{BF38918D-84CF-5748-BEED-493F72D1736A}"/>
    <hyperlink ref="B27" r:id="rId7" xr:uid="{2D49EE39-A122-C846-9F75-2834FB4D0E04}"/>
    <hyperlink ref="B16:C16" r:id="rId8" display="        Workforce Analytics Capacity Assessment Feedback Survey" xr:uid="{74B1D069-9368-D249-9D53-650643CFE29F}"/>
    <hyperlink ref="B15:F15" r:id="rId9" display="1. If willing, please share your completed worksheet with contact.qic.wa@gmail.com and complete our feedback survey. We are seeking feedback on the tool and would love to see how it worked for you!" xr:uid="{22BED702-5DE1-4549-8EB7-42C90C0B75D1}"/>
  </hyperlinks>
  <pageMargins left="0.7" right="0.7" top="0.75" bottom="0.75" header="0.3" footer="0.3"/>
  <pageSetup orientation="portrait" horizontalDpi="0" verticalDpi="0"/>
  <drawing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BAE2-1D17-FC45-BB2E-BAE65EFD5A0A}">
  <dimension ref="A1:A6"/>
  <sheetViews>
    <sheetView zoomScale="130" zoomScaleNormal="130" workbookViewId="0">
      <selection activeCell="A6" sqref="A6"/>
    </sheetView>
  </sheetViews>
  <sheetFormatPr baseColWidth="10" defaultRowHeight="16" x14ac:dyDescent="0.2"/>
  <cols>
    <col min="1" max="1" width="18" bestFit="1" customWidth="1"/>
  </cols>
  <sheetData>
    <row r="1" spans="1:1" x14ac:dyDescent="0.2">
      <c r="A1" s="2" t="s">
        <v>0</v>
      </c>
    </row>
    <row r="2" spans="1:1" x14ac:dyDescent="0.2">
      <c r="A2" s="1" t="s">
        <v>12</v>
      </c>
    </row>
    <row r="3" spans="1:1" x14ac:dyDescent="0.2">
      <c r="A3" s="1" t="s">
        <v>13</v>
      </c>
    </row>
    <row r="4" spans="1:1" x14ac:dyDescent="0.2">
      <c r="A4" s="1" t="s">
        <v>14</v>
      </c>
    </row>
    <row r="5" spans="1:1" x14ac:dyDescent="0.2">
      <c r="A5" s="1" t="s">
        <v>15</v>
      </c>
    </row>
    <row r="6" spans="1:1" x14ac:dyDescent="0.2">
      <c r="A6" s="1" t="s">
        <v>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Analytics Culture</vt:lpstr>
      <vt:lpstr>Knowledge &amp; Skills</vt:lpstr>
      <vt:lpstr>Technology</vt:lpstr>
      <vt:lpstr>Data</vt:lpstr>
      <vt:lpstr>Accessibility &amp; Utility</vt:lpstr>
      <vt:lpstr>Analytics in Practice</vt:lpstr>
      <vt:lpstr>Overall Rating</vt:lpstr>
      <vt:lpstr>Rating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Ashley Long</dc:creator>
  <cp:lastModifiedBy>Ashley Long</cp:lastModifiedBy>
  <dcterms:created xsi:type="dcterms:W3CDTF">2024-08-22T18:51:01Z</dcterms:created>
  <dcterms:modified xsi:type="dcterms:W3CDTF">2026-02-10T20:55:43Z</dcterms:modified>
</cp:coreProperties>
</file>