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Abschlus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<sst xmlns="http://schemas.openxmlformats.org/spreadsheetml/2006/main" count="77" uniqueCount="50">
  <si>
    <t xml:space="preserve">Monatsabschluss-Kalender (Vorlage)</t>
  </si>
  <si>
    <t xml:space="preserve">Bereitgestellt von nugrow GmbH (www.nugrow.de)</t>
  </si>
  <si>
    <t xml:space="preserve">So funktioniert es</t>
  </si>
  <si>
    <t xml:space="preserve">1. Blatt 'Abschluss': Monatsende, Feiertage und Verantwortliche in den blau/gelben Zellen eintragen.</t>
  </si>
  <si>
    <t xml:space="preserve">2. Das Fälligkeitsdatum je Aufgabe wird aus dem Arbeitstag (AT) berechnet, Wochenenden und Feiertage werden übersprungen.</t>
  </si>
  <si>
    <t xml:space="preserve">3. Status je Aufgabe über die Auswahlliste setzen: Offen, In Arbeit, Erledigt. Überfällige Aufgaben werden rot.</t>
  </si>
  <si>
    <t xml:space="preserve">4. Oben zeigt die Vorlage den Fortschritt in Prozent und die Zahl überfälliger Aufgaben.</t>
  </si>
  <si>
    <t xml:space="preserve">Hinweise</t>
  </si>
  <si>
    <t xml:space="preserve">Die Aufgabenliste ist ein Beispiel für ein Unternehmen mit zehn Arbeitstagen Abschlusszeit. Aufgaben und Fristen an das eigene Unternehmen anpassen.</t>
  </si>
  <si>
    <t xml:space="preserve">Die Vorlage ersetzt keine Prüfung durch Steuerberater oder Wirtschaftsprüfer.</t>
  </si>
  <si>
    <t xml:space="preserve">Fragen? www.nugrow.de/kontakt</t>
  </si>
  <si>
    <t xml:space="preserve">Monatsabschluss-Kalender</t>
  </si>
  <si>
    <t xml:space="preserve">Monatsende (letzter Kalendertag)</t>
  </si>
  <si>
    <t xml:space="preserve">Feiertage (Datum eintragen)</t>
  </si>
  <si>
    <t xml:space="preserve">Heute (für Überfälligkeit, leer lassen = automatisch)</t>
  </si>
  <si>
    <t xml:space="preserve">Fortschritt (erledigte Aufgaben)</t>
  </si>
  <si>
    <t xml:space="preserve">Überfällige Aufgaben</t>
  </si>
  <si>
    <t xml:space="preserve">Aufgaben gesamt</t>
  </si>
  <si>
    <t xml:space="preserve">#</t>
  </si>
  <si>
    <t xml:space="preserve">Aufgabe</t>
  </si>
  <si>
    <t xml:space="preserve">Arbeitstag (AT)</t>
  </si>
  <si>
    <t xml:space="preserve">Fällig am</t>
  </si>
  <si>
    <t xml:space="preserve">Verantwortlich</t>
  </si>
  <si>
    <t xml:space="preserve">Status</t>
  </si>
  <si>
    <t xml:space="preserve">Überfällig?</t>
  </si>
  <si>
    <t xml:space="preserve">Zahlungsein- und -ausgänge Bank vollständig gebucht</t>
  </si>
  <si>
    <t xml:space="preserve">Buchhaltung</t>
  </si>
  <si>
    <t xml:space="preserve">Erledigt</t>
  </si>
  <si>
    <t xml:space="preserve">Eingangsrechnungen des Monats erfasst</t>
  </si>
  <si>
    <t xml:space="preserve">Ausgangsrechnungen und Umsatzabgrenzung geprüft</t>
  </si>
  <si>
    <t xml:space="preserve">Kassenbuch und Kreditkarten abgestimmt</t>
  </si>
  <si>
    <t xml:space="preserve">In Arbeit</t>
  </si>
  <si>
    <t xml:space="preserve">Bankabstimmung (alle Konten)</t>
  </si>
  <si>
    <t xml:space="preserve">Offene-Posten-Listen Debitoren und Kreditoren abgestimmt</t>
  </si>
  <si>
    <t xml:space="preserve">Offen</t>
  </si>
  <si>
    <t xml:space="preserve">Lohn und Gehalt gebucht, Abstimmung mit Lohnbuchhaltung</t>
  </si>
  <si>
    <t xml:space="preserve">Personal</t>
  </si>
  <si>
    <t xml:space="preserve">Abgrenzungen: Rechnungsabgrenzung, Rückstellungen, noch nicht fakturierte Leistungen</t>
  </si>
  <si>
    <t xml:space="preserve">Controlling</t>
  </si>
  <si>
    <t xml:space="preserve">Anlagevermögen und Abschreibungen gebucht</t>
  </si>
  <si>
    <t xml:space="preserve">Intercompany-Abstimmung (falls mehrere Gesellschaften)</t>
  </si>
  <si>
    <t xml:space="preserve">Umsatzsteuer-Voranmeldung abgestimmt</t>
  </si>
  <si>
    <t xml:space="preserve">Auffälligkeitsprüfung: Konten mit großen Abweichungen zum Vormonat</t>
  </si>
  <si>
    <t xml:space="preserve">Vorläufige Gewinn- und Verlustrechnung und Bilanz erstellt</t>
  </si>
  <si>
    <t xml:space="preserve">Soll-Ist-Vergleich zum Budget mit Kommentierung</t>
  </si>
  <si>
    <t xml:space="preserve">Liquiditätsstatus und Ausblick aktualisiert</t>
  </si>
  <si>
    <t xml:space="preserve">Finanzleitung</t>
  </si>
  <si>
    <t xml:space="preserve">Reporting-Paket für Gesellschafter und Beirat fertig</t>
  </si>
  <si>
    <t xml:space="preserve">Freigabe durch Finanzleitung, Monat gesperrt</t>
  </si>
  <si>
    <t xml:space="preserve">Hinweis: Beispieldaten (erfunden). Monatsende, Feiertage, Aufgaben und Verantwortliche bitte anpassen.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</si>
</sst>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1" t="s">
        <v>11</v>
      </c>
    </row>
    <row r="3" customFormat="false" ht="15" hidden="false" customHeight="false" outlineLevel="0" collapsed="false">
      <c r="A3" s="2" t="s">
        <v>12</v>
      </c>
      <c r="B3" s="4" t="n">
        <v>46295</v>
      </c>
      <c r="D3" s="3" t="s">
        <v>13</v>
      </c>
    </row>
    <row r="4" customFormat="false" ht="15" hidden="false" customHeight="false" outlineLevel="0" collapsed="false">
      <c r="A4" s="2" t="s">
        <v>14</v>
      </c>
      <c r="B4" s="4"/>
      <c r="D4" s="4" t="n">
        <v>46298</v>
      </c>
    </row>
    <row r="5" customFormat="false" ht="15" hidden="false" customHeight="false" outlineLevel="0" collapsed="false">
      <c r="D5" s="4" t="n">
        <v>46326</v>
      </c>
    </row>
    <row r="6" customFormat="false" ht="15" hidden="false" customHeight="false" outlineLevel="0" collapsed="false">
      <c r="A6" s="2" t="s">
        <v>15</v>
      </c>
      <c r="B6" s="5" t="n">
        <f aca="false">COUNTIF(F12:F28,"Erledigt")/COUNTA(B12:B28)</f>
        <v>0.176470588235294</v>
      </c>
      <c r="D6" s="4" t="n">
        <v>46327</v>
      </c>
    </row>
    <row r="7" customFormat="false" ht="15" hidden="false" customHeight="false" outlineLevel="0" collapsed="false">
      <c r="A7" s="2" t="s">
        <v>16</v>
      </c>
      <c r="B7" s="3" t="n">
        <f aca="false">COUNTIF(G12:G28,"Ja")</f>
        <v>2</v>
      </c>
    </row>
    <row r="8" customFormat="false" ht="15" hidden="false" customHeight="false" outlineLevel="0" collapsed="false">
      <c r="A8" s="2" t="s">
        <v>17</v>
      </c>
      <c r="B8" s="3" t="n">
        <f aca="false">COUNTA(B12:B28)</f>
        <v>17</v>
      </c>
    </row>
    <row r="11" customFormat="false" ht="15" hidden="false" customHeight="false" outlineLevel="0" collapsed="false">
      <c r="A11" s="6" t="s">
        <v>18</v>
      </c>
      <c r="B11" s="7" t="s">
        <v>19</v>
      </c>
      <c r="C11" s="6" t="s">
        <v>20</v>
      </c>
      <c r="D11" s="6" t="s">
        <v>21</v>
      </c>
      <c r="E11" s="7" t="s">
        <v>22</v>
      </c>
      <c r="F11" s="6" t="s">
        <v>23</v>
      </c>
      <c r="G11" s="6" t="s">
        <v>24</v>
      </c>
    </row>
    <row r="12" customFormat="false" ht="15" hidden="false" customHeight="false" outlineLevel="0" collapsed="false">
      <c r="A12" s="2" t="n">
        <v>1</v>
      </c>
      <c r="B12" s="2" t="s">
        <v>25</v>
      </c>
      <c r="C12" s="8" t="n">
        <v>1</v>
      </c>
      <c r="D12" s="9" t="n">
        <f aca="false">WORKDAY($B$3,C12,$D$4:$D$6)</f>
        <v>46296</v>
      </c>
      <c r="E12" s="10" t="s">
        <v>26</v>
      </c>
      <c r="F12" s="8" t="s">
        <v>27</v>
      </c>
      <c r="G12" s="11" t="str">
        <f aca="true">IF(AND(F12&lt;&gt;"Erledigt",D12&lt;IF($B$4="",TODAY(),$B$4)),"Ja","")</f>
        <v/>
      </c>
    </row>
    <row r="13" customFormat="false" ht="15" hidden="false" customHeight="false" outlineLevel="0" collapsed="false">
      <c r="A13" s="2" t="n">
        <v>2</v>
      </c>
      <c r="B13" s="2" t="s">
        <v>28</v>
      </c>
      <c r="C13" s="8" t="n">
        <v>1</v>
      </c>
      <c r="D13" s="9" t="n">
        <f aca="false">WORKDAY($B$3,C13,$D$4:$D$6)</f>
        <v>46296</v>
      </c>
      <c r="E13" s="10" t="s">
        <v>26</v>
      </c>
      <c r="F13" s="8" t="s">
        <v>27</v>
      </c>
      <c r="G13" s="11" t="str">
        <f aca="true">IF(AND(F13&lt;&gt;"Erledigt",D13&lt;IF($B$4="",TODAY(),$B$4)),"Ja","")</f>
        <v/>
      </c>
    </row>
    <row r="14" customFormat="false" ht="15" hidden="false" customHeight="false" outlineLevel="0" collapsed="false">
      <c r="A14" s="2" t="n">
        <v>3</v>
      </c>
      <c r="B14" s="2" t="s">
        <v>29</v>
      </c>
      <c r="C14" s="8" t="n">
        <v>1</v>
      </c>
      <c r="D14" s="9" t="n">
        <f aca="false">WORKDAY($B$3,C14,$D$4:$D$6)</f>
        <v>46296</v>
      </c>
      <c r="E14" s="10" t="s">
        <v>26</v>
      </c>
      <c r="F14" s="8" t="s">
        <v>27</v>
      </c>
      <c r="G14" s="11" t="str">
        <f aca="true">IF(AND(F14&lt;&gt;"Erledigt",D14&lt;IF($B$4="",TODAY(),$B$4)),"Ja","")</f>
        <v/>
      </c>
    </row>
    <row r="15" customFormat="false" ht="15" hidden="false" customHeight="false" outlineLevel="0" collapsed="false">
      <c r="A15" s="2" t="n">
        <v>4</v>
      </c>
      <c r="B15" s="2" t="s">
        <v>30</v>
      </c>
      <c r="C15" s="8" t="n">
        <v>2</v>
      </c>
      <c r="D15" s="9" t="n">
        <f aca="false">WORKDAY($B$3,C15,$D$4:$D$6)</f>
        <v>46297</v>
      </c>
      <c r="E15" s="10" t="s">
        <v>26</v>
      </c>
      <c r="F15" s="8" t="s">
        <v>31</v>
      </c>
      <c r="G15" s="11" t="str">
        <f aca="true">IF(AND(F15&lt;&gt;"Erledigt",D15&lt;IF($B$4="",TODAY(),$B$4)),"Ja","")</f>
        <v>Ja</v>
      </c>
    </row>
    <row r="16" customFormat="false" ht="15" hidden="false" customHeight="false" outlineLevel="0" collapsed="false">
      <c r="A16" s="2" t="n">
        <v>5</v>
      </c>
      <c r="B16" s="2" t="s">
        <v>32</v>
      </c>
      <c r="C16" s="8" t="n">
        <v>2</v>
      </c>
      <c r="D16" s="9" t="n">
        <f aca="false">WORKDAY($B$3,C16,$D$4:$D$6)</f>
        <v>46297</v>
      </c>
      <c r="E16" s="10" t="s">
        <v>26</v>
      </c>
      <c r="F16" s="8" t="s">
        <v>31</v>
      </c>
      <c r="G16" s="11" t="str">
        <f aca="true">IF(AND(F16&lt;&gt;"Erledigt",D16&lt;IF($B$4="",TODAY(),$B$4)),"Ja","")</f>
        <v>Ja</v>
      </c>
    </row>
    <row r="17" customFormat="false" ht="15" hidden="false" customHeight="false" outlineLevel="0" collapsed="false">
      <c r="A17" s="2" t="n">
        <v>6</v>
      </c>
      <c r="B17" s="2" t="s">
        <v>33</v>
      </c>
      <c r="C17" s="8" t="n">
        <v>3</v>
      </c>
      <c r="D17" s="9" t="n">
        <f aca="false">WORKDAY($B$3,C17,$D$4:$D$6)</f>
        <v>46300</v>
      </c>
      <c r="E17" s="10" t="s">
        <v>26</v>
      </c>
      <c r="F17" s="8" t="s">
        <v>34</v>
      </c>
      <c r="G17" s="11" t="str">
        <f aca="true">IF(AND(F17&lt;&gt;"Erledigt",D17&lt;IF($B$4="",TODAY(),$B$4)),"Ja","")</f>
        <v/>
      </c>
    </row>
    <row r="18" customFormat="false" ht="15" hidden="false" customHeight="false" outlineLevel="0" collapsed="false">
      <c r="A18" s="2" t="n">
        <v>7</v>
      </c>
      <c r="B18" s="2" t="s">
        <v>35</v>
      </c>
      <c r="C18" s="8" t="n">
        <v>3</v>
      </c>
      <c r="D18" s="9" t="n">
        <f aca="false">WORKDAY($B$3,C18,$D$4:$D$6)</f>
        <v>46300</v>
      </c>
      <c r="E18" s="10" t="s">
        <v>36</v>
      </c>
      <c r="F18" s="8" t="s">
        <v>34</v>
      </c>
      <c r="G18" s="11" t="str">
        <f aca="true">IF(AND(F18&lt;&gt;"Erledigt",D18&lt;IF($B$4="",TODAY(),$B$4)),"Ja","")</f>
        <v/>
      </c>
    </row>
    <row r="19" customFormat="false" ht="15" hidden="false" customHeight="false" outlineLevel="0" collapsed="false">
      <c r="A19" s="2" t="n">
        <v>8</v>
      </c>
      <c r="B19" s="2" t="s">
        <v>37</v>
      </c>
      <c r="C19" s="8" t="n">
        <v>4</v>
      </c>
      <c r="D19" s="9" t="n">
        <f aca="false">WORKDAY($B$3,C19,$D$4:$D$6)</f>
        <v>46301</v>
      </c>
      <c r="E19" s="10" t="s">
        <v>38</v>
      </c>
      <c r="F19" s="8" t="s">
        <v>34</v>
      </c>
      <c r="G19" s="11" t="str">
        <f aca="true">IF(AND(F19&lt;&gt;"Erledigt",D19&lt;IF($B$4="",TODAY(),$B$4)),"Ja","")</f>
        <v/>
      </c>
    </row>
    <row r="20" customFormat="false" ht="15" hidden="false" customHeight="false" outlineLevel="0" collapsed="false">
      <c r="A20" s="2" t="n">
        <v>9</v>
      </c>
      <c r="B20" s="2" t="s">
        <v>39</v>
      </c>
      <c r="C20" s="8" t="n">
        <v>4</v>
      </c>
      <c r="D20" s="9" t="n">
        <f aca="false">WORKDAY($B$3,C20,$D$4:$D$6)</f>
        <v>46301</v>
      </c>
      <c r="E20" s="10" t="s">
        <v>26</v>
      </c>
      <c r="F20" s="8" t="s">
        <v>34</v>
      </c>
      <c r="G20" s="11" t="str">
        <f aca="true">IF(AND(F20&lt;&gt;"Erledigt",D20&lt;IF($B$4="",TODAY(),$B$4)),"Ja","")</f>
        <v/>
      </c>
    </row>
    <row r="21" customFormat="false" ht="15" hidden="false" customHeight="false" outlineLevel="0" collapsed="false">
      <c r="A21" s="2" t="n">
        <v>10</v>
      </c>
      <c r="B21" s="2" t="s">
        <v>40</v>
      </c>
      <c r="C21" s="8" t="n">
        <v>5</v>
      </c>
      <c r="D21" s="9" t="n">
        <f aca="false">WORKDAY($B$3,C21,$D$4:$D$6)</f>
        <v>46302</v>
      </c>
      <c r="E21" s="10" t="s">
        <v>38</v>
      </c>
      <c r="F21" s="8" t="s">
        <v>34</v>
      </c>
      <c r="G21" s="11" t="str">
        <f aca="true">IF(AND(F21&lt;&gt;"Erledigt",D21&lt;IF($B$4="",TODAY(),$B$4)),"Ja","")</f>
        <v/>
      </c>
    </row>
    <row r="22" customFormat="false" ht="15" hidden="false" customHeight="false" outlineLevel="0" collapsed="false">
      <c r="A22" s="2" t="n">
        <v>11</v>
      </c>
      <c r="B22" s="2" t="s">
        <v>41</v>
      </c>
      <c r="C22" s="8" t="n">
        <v>5</v>
      </c>
      <c r="D22" s="9" t="n">
        <f aca="false">WORKDAY($B$3,C22,$D$4:$D$6)</f>
        <v>46302</v>
      </c>
      <c r="E22" s="10" t="s">
        <v>26</v>
      </c>
      <c r="F22" s="8" t="s">
        <v>34</v>
      </c>
      <c r="G22" s="11" t="str">
        <f aca="true">IF(AND(F22&lt;&gt;"Erledigt",D22&lt;IF($B$4="",TODAY(),$B$4)),"Ja","")</f>
        <v/>
      </c>
    </row>
    <row r="23" customFormat="false" ht="15" hidden="false" customHeight="false" outlineLevel="0" collapsed="false">
      <c r="A23" s="2" t="n">
        <v>12</v>
      </c>
      <c r="B23" s="2" t="s">
        <v>42</v>
      </c>
      <c r="C23" s="8" t="n">
        <v>6</v>
      </c>
      <c r="D23" s="9" t="n">
        <f aca="false">WORKDAY($B$3,C23,$D$4:$D$6)</f>
        <v>46303</v>
      </c>
      <c r="E23" s="10" t="s">
        <v>38</v>
      </c>
      <c r="F23" s="8" t="s">
        <v>34</v>
      </c>
      <c r="G23" s="11" t="str">
        <f aca="true">IF(AND(F23&lt;&gt;"Erledigt",D23&lt;IF($B$4="",TODAY(),$B$4)),"Ja","")</f>
        <v/>
      </c>
    </row>
    <row r="24" customFormat="false" ht="15" hidden="false" customHeight="false" outlineLevel="0" collapsed="false">
      <c r="A24" s="2" t="n">
        <v>13</v>
      </c>
      <c r="B24" s="2" t="s">
        <v>43</v>
      </c>
      <c r="C24" s="8" t="n">
        <v>7</v>
      </c>
      <c r="D24" s="9" t="n">
        <f aca="false">WORKDAY($B$3,C24,$D$4:$D$6)</f>
        <v>46304</v>
      </c>
      <c r="E24" s="10" t="s">
        <v>38</v>
      </c>
      <c r="F24" s="8" t="s">
        <v>34</v>
      </c>
      <c r="G24" s="11" t="str">
        <f aca="true">IF(AND(F24&lt;&gt;"Erledigt",D24&lt;IF($B$4="",TODAY(),$B$4)),"Ja","")</f>
        <v/>
      </c>
    </row>
    <row r="25" customFormat="false" ht="15" hidden="false" customHeight="false" outlineLevel="0" collapsed="false">
      <c r="A25" s="2" t="n">
        <v>14</v>
      </c>
      <c r="B25" s="2" t="s">
        <v>44</v>
      </c>
      <c r="C25" s="8" t="n">
        <v>8</v>
      </c>
      <c r="D25" s="9" t="n">
        <f aca="false">WORKDAY($B$3,C25,$D$4:$D$6)</f>
        <v>46307</v>
      </c>
      <c r="E25" s="10" t="s">
        <v>38</v>
      </c>
      <c r="F25" s="8" t="s">
        <v>34</v>
      </c>
      <c r="G25" s="11" t="str">
        <f aca="true">IF(AND(F25&lt;&gt;"Erledigt",D25&lt;IF($B$4="",TODAY(),$B$4)),"Ja","")</f>
        <v/>
      </c>
    </row>
    <row r="26" customFormat="false" ht="15" hidden="false" customHeight="false" outlineLevel="0" collapsed="false">
      <c r="A26" s="2" t="n">
        <v>15</v>
      </c>
      <c r="B26" s="2" t="s">
        <v>45</v>
      </c>
      <c r="C26" s="8" t="n">
        <v>8</v>
      </c>
      <c r="D26" s="9" t="n">
        <f aca="false">WORKDAY($B$3,C26,$D$4:$D$6)</f>
        <v>46307</v>
      </c>
      <c r="E26" s="10" t="s">
        <v>46</v>
      </c>
      <c r="F26" s="8" t="s">
        <v>34</v>
      </c>
      <c r="G26" s="11" t="str">
        <f aca="true">IF(AND(F26&lt;&gt;"Erledigt",D26&lt;IF($B$4="",TODAY(),$B$4)),"Ja","")</f>
        <v/>
      </c>
    </row>
    <row r="27" customFormat="false" ht="15" hidden="false" customHeight="false" outlineLevel="0" collapsed="false">
      <c r="A27" s="2" t="n">
        <v>16</v>
      </c>
      <c r="B27" s="2" t="s">
        <v>47</v>
      </c>
      <c r="C27" s="8" t="n">
        <v>9</v>
      </c>
      <c r="D27" s="9" t="n">
        <f aca="false">WORKDAY($B$3,C27,$D$4:$D$6)</f>
        <v>46308</v>
      </c>
      <c r="E27" s="10" t="s">
        <v>46</v>
      </c>
      <c r="F27" s="8" t="s">
        <v>34</v>
      </c>
      <c r="G27" s="11" t="str">
        <f aca="true">IF(AND(F27&lt;&gt;"Erledigt",D27&lt;IF($B$4="",TODAY(),$B$4)),"Ja","")</f>
        <v/>
      </c>
    </row>
    <row r="28" customFormat="false" ht="15" hidden="false" customHeight="false" outlineLevel="0" collapsed="false">
      <c r="A28" s="2" t="n">
        <v>17</v>
      </c>
      <c r="B28" s="2" t="s">
        <v>48</v>
      </c>
      <c r="C28" s="8" t="n">
        <v>10</v>
      </c>
      <c r="D28" s="9" t="n">
        <f aca="false">WORKDAY($B$3,C28,$D$4:$D$6)</f>
        <v>46309</v>
      </c>
      <c r="E28" s="10" t="s">
        <v>46</v>
      </c>
      <c r="F28" s="8" t="s">
        <v>34</v>
      </c>
      <c r="G28" s="11" t="str">
        <f aca="true">IF(AND(F28&lt;&gt;"Erledigt",D28&lt;IF($B$4="",TODAY(),$B$4)),"Ja","")</f>
        <v/>
      </c>
    </row>
    <row r="30" customFormat="false" ht="15" hidden="false" customHeight="false" outlineLevel="0" collapsed="false">
      <c r="A30" s="12" t="s">
        <v>49</v>
      </c>
    </row>
  </sheetData>
  <conditionalFormatting sqref="A12:G28">
    <cfRule type="expression" priority="2" aboveAverage="0" equalAverage="0" bottom="0" percent="0" rank="0" text="" dxfId="0">
      <formula>$G12="Ja"</formula>
    </cfRule>
  </conditionalFormatting>
  <conditionalFormatting sqref="F12:F28">
    <cfRule type="expression" priority="3" aboveAverage="0" equalAverage="0" bottom="0" percent="0" rank="0" text="" dxfId="1">
      <formula>$F12="Erledigt"</formula>
    </cfRule>
  </conditionalFormatting>
  <dataValidations count="1">
    <dataValidation allowBlank="false" errorStyle="stop" operator="between" showDropDown="false" showErrorMessage="false" showInputMessage="false" sqref="F12:F28" type="list">
      <formula1>"Offen,In Arbeit,Erledigt"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2026-10-03T08:34:28Z</dcterms:created>
  <dc:creator>openpyxl</dc:creator>
  <dc:description/>
  <dc:language>en-US</dc:language>
  <cp:lastModifiedBy/>
  <dcterms:modified xsi:type="dcterms:W3CDTF">2026-10-03T08:34:28Z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