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Plan-Actual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<sst xmlns="http://schemas.openxmlformats.org/spreadsheetml/2006/main" count="50" uniqueCount="44">
  <si>
    <t xml:space="preserve">Budget versus actual variance analysis (template)</t>
  </si>
  <si>
    <t xml:space="preserve">Provided by nugrow GmbH (www.nugrow.de)</t>
  </si>
  <si>
    <t xml:space="preserve">How it works</t>
  </si>
  <si>
    <t xml:space="preserve">1. Sheet 'Plan-Actual': enter budget and actual for the month and for year to date in the blue/yellow cells.</t>
  </si>
  <si>
    <t xml:space="preserve">2. Choose the type per line: Revenue or Cost. This controls the sign.</t>
  </si>
  <si>
    <t xml:space="preserve">3. A positive variance is always favourable: for revenue actual above budget, for costs actual below budget.</t>
  </si>
  <si>
    <t xml:space="preserve">4. The threshold in % decides from when an unfavourable variance is flagged 'Review'.</t>
  </si>
  <si>
    <t xml:space="preserve">5. Record the cause in the comment field: volume, price, timing, one-off or structural.</t>
  </si>
  <si>
    <t xml:space="preserve">Notes</t>
  </si>
  <si>
    <t xml:space="preserve">All figures are invented example values. Please adapt lines and threshold.</t>
  </si>
  <si>
    <t xml:space="preserve">The template does not replace tax, legal or financial advice.</t>
  </si>
  <si>
    <t xml:space="preserve">Questions? www.nugrow.de/en/kontakt</t>
  </si>
  <si>
    <t xml:space="preserve">Budget versus actual</t>
  </si>
  <si>
    <t xml:space="preserve">Threshold for 'Review' (in %)</t>
  </si>
  <si>
    <t xml:space="preserve">Reporting month</t>
  </si>
  <si>
    <t xml:space="preserve">September 2026</t>
  </si>
  <si>
    <t xml:space="preserve">Line</t>
  </si>
  <si>
    <t xml:space="preserve">Type</t>
  </si>
  <si>
    <t xml:space="preserve">Budget month</t>
  </si>
  <si>
    <t xml:space="preserve">Actual month</t>
  </si>
  <si>
    <t xml:space="preserve">Variance month</t>
  </si>
  <si>
    <t xml:space="preserve">Variance %</t>
  </si>
  <si>
    <t xml:space="preserve">Budget YTD</t>
  </si>
  <si>
    <t xml:space="preserve">Actual YTD</t>
  </si>
  <si>
    <t xml:space="preserve">Variance YTD</t>
  </si>
  <si>
    <t xml:space="preserve">Variance % YTD</t>
  </si>
  <si>
    <t xml:space="preserve">Review?</t>
  </si>
  <si>
    <t xml:space="preserve">Comment / cause</t>
  </si>
  <si>
    <t xml:space="preserve">Revenue</t>
  </si>
  <si>
    <t xml:space="preserve">Personnel costs</t>
  </si>
  <si>
    <t xml:space="preserve">Cost</t>
  </si>
  <si>
    <t xml:space="preserve">Two contract signings moved to October (timing).</t>
  </si>
  <si>
    <t xml:space="preserve">Marketing</t>
  </si>
  <si>
    <t xml:space="preserve">New hire started earlier than planned.</t>
  </si>
  <si>
    <t xml:space="preserve">Rent and office</t>
  </si>
  <si>
    <t xml:space="preserve">One-off trade fair, not budgeted (one-off).</t>
  </si>
  <si>
    <t xml:space="preserve">Software and tools</t>
  </si>
  <si>
    <t xml:space="preserve">Advisory and accounting</t>
  </si>
  <si>
    <t xml:space="preserve">Tax advisor: year-end preparation (one-off).</t>
  </si>
  <si>
    <t xml:space="preserve">Other costs</t>
  </si>
  <si>
    <t xml:space="preserve">Total revenue</t>
  </si>
  <si>
    <t xml:space="preserve">Total costs</t>
  </si>
  <si>
    <t xml:space="preserve">Result</t>
  </si>
  <si>
    <t xml:space="preserve">Note: invented example values. Positive variance = favourable.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</si>
</sst>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#,##0;\(#,##0\);\-"/>
    <numFmt numFmtId="167" formatCode="0.0%;\(0.0%\)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1F3A5F"/>
        <bgColor rgb="FF333333"/>
      </patternFill>
    </fill>
    <fill>
      <patternFill patternType="solid">
        <fgColor rgb="FFEEF1F5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8CBAD"/>
        </patternFill>
      </fill>
    </dxf>
    <dxf>
      <fill>
        <patternFill>
          <bgColor rgb="FFC6E0B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E0B4"/>
      <rgbColor rgb="FF808080"/>
      <rgbColor rgb="FF9999FF"/>
      <rgbColor rgb="FF993366"/>
      <rgbColor rgb="FFFFF9C4"/>
      <rgbColor rgb="FFEEF1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 t="s">
        <v>4</v>
      </c>
    </row>
    <row r="7" customFormat="false" ht="15" hidden="false" customHeight="false" outlineLevel="0" collapsed="false">
      <c r="A7" s="2" t="s">
        <v>5</v>
      </c>
    </row>
    <row r="8" customFormat="false" ht="15" hidden="false" customHeight="false" outlineLevel="0" collapsed="false">
      <c r="A8" s="2" t="s">
        <v>6</v>
      </c>
    </row>
    <row r="9" customFormat="false" ht="15" hidden="false" customHeight="false" outlineLevel="0" collapsed="false">
      <c r="A9" s="2" t="s">
        <v>7</v>
      </c>
    </row>
    <row r="10" customFormat="false" ht="15" hidden="false" customHeight="false" outlineLevel="0" collapsed="false">
      <c r="A10" s="2"/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2" t="s">
        <v>9</v>
      </c>
    </row>
    <row r="13" customFormat="false" ht="15" hidden="false" customHeight="false" outlineLevel="0" collapsed="false">
      <c r="A13" s="2" t="s">
        <v>10</v>
      </c>
    </row>
    <row r="14" customFormat="false" ht="15" hidden="false" customHeight="false" outlineLevel="0" collapsed="false">
      <c r="A14" s="2" t="s">
        <v>11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"/>
    <col collapsed="false" customWidth="true" hidden="false" outlineLevel="0" max="4" min="3" style="0" width="14"/>
    <col collapsed="false" customWidth="true" hidden="false" outlineLevel="0" max="5" min="5" style="0" width="15"/>
    <col collapsed="false" customWidth="true" hidden="false" outlineLevel="0" max="6" min="6" style="0" width="13"/>
    <col collapsed="false" customWidth="true" hidden="false" outlineLevel="0" max="8" min="7" style="0" width="16"/>
    <col collapsed="false" customWidth="true" hidden="false" outlineLevel="0" max="9" min="9" style="0" width="15"/>
    <col collapsed="false" customWidth="true" hidden="false" outlineLevel="0" max="10" min="10" style="0" width="14"/>
    <col collapsed="false" customWidth="true" hidden="false" outlineLevel="0" max="11" min="11" style="0" width="10"/>
    <col collapsed="false" customWidth="true" hidden="false" outlineLevel="0" max="12" min="12" style="0" width="52"/>
  </cols>
  <sheetData>
    <row r="1" customFormat="false" ht="17.35" hidden="false" customHeight="false" outlineLevel="0" collapsed="false">
      <c r="A1" s="1" t="s">
        <v>12</v>
      </c>
    </row>
    <row r="3" customFormat="false" ht="15" hidden="false" customHeight="false" outlineLevel="0" collapsed="false">
      <c r="A3" s="2" t="s">
        <v>13</v>
      </c>
      <c r="B3" s="4" t="n">
        <v>0.05</v>
      </c>
    </row>
    <row r="4" customFormat="false" ht="15" hidden="false" customHeight="false" outlineLevel="0" collapsed="false">
      <c r="A4" s="2" t="s">
        <v>14</v>
      </c>
      <c r="B4" s="5" t="s">
        <v>15</v>
      </c>
    </row>
    <row r="6" customFormat="false" ht="31.5" hidden="false" customHeight="true" outlineLevel="0" collapsed="false">
      <c r="A6" s="6" t="s">
        <v>16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21</v>
      </c>
      <c r="G6" s="6" t="s">
        <v>22</v>
      </c>
      <c r="H6" s="6" t="s">
        <v>23</v>
      </c>
      <c r="I6" s="6" t="s">
        <v>24</v>
      </c>
      <c r="J6" s="6" t="s">
        <v>25</v>
      </c>
      <c r="K6" s="6" t="s">
        <v>26</v>
      </c>
      <c r="L6" s="6" t="s">
        <v>27</v>
      </c>
    </row>
    <row r="7" customFormat="false" ht="15" hidden="false" customHeight="false" outlineLevel="0" collapsed="false">
      <c r="A7" s="2" t="s">
        <v>28</v>
      </c>
      <c r="B7" s="7" t="s">
        <v>28</v>
      </c>
      <c r="C7" s="8" t="n">
        <v>60000</v>
      </c>
      <c r="D7" s="8" t="n">
        <v>57000</v>
      </c>
      <c r="E7" s="9" t="n">
        <f aca="false">IF($B7="Revenue",D7-C7,C7-D7)</f>
        <v>-3000</v>
      </c>
      <c r="F7" s="10" t="n">
        <f aca="false">IF(C7=0,0,E7/ABS(C7))</f>
        <v>-0.05</v>
      </c>
      <c r="G7" s="8" t="n">
        <v>330000</v>
      </c>
      <c r="H7" s="8" t="n">
        <v>318000</v>
      </c>
      <c r="I7" s="9" t="n">
        <f aca="false">IF($B7="Revenue",H7-G7,G7-H7)</f>
        <v>-12000</v>
      </c>
      <c r="J7" s="10" t="n">
        <f aca="false">IF(G7=0,0,I7/ABS(G7))</f>
        <v>-0.0363636363636364</v>
      </c>
      <c r="K7" s="11" t="str">
        <f aca="false">IF(OR(F7&lt;-$B$3,J7&lt;-$B$3),"Review","")</f>
        <v/>
      </c>
      <c r="L7" s="5"/>
    </row>
    <row r="8" customFormat="false" ht="15" hidden="false" customHeight="false" outlineLevel="0" collapsed="false">
      <c r="A8" s="2" t="s">
        <v>29</v>
      </c>
      <c r="B8" s="7" t="s">
        <v>30</v>
      </c>
      <c r="C8" s="8" t="n">
        <v>32000</v>
      </c>
      <c r="D8" s="8" t="n">
        <v>33500</v>
      </c>
      <c r="E8" s="9" t="n">
        <f aca="false">IF($B8="Revenue",D8-C8,C8-D8)</f>
        <v>-1500</v>
      </c>
      <c r="F8" s="10" t="n">
        <f aca="false">IF(C8=0,0,E8/ABS(C8))</f>
        <v>-0.046875</v>
      </c>
      <c r="G8" s="8" t="n">
        <v>190000</v>
      </c>
      <c r="H8" s="8" t="n">
        <v>196500</v>
      </c>
      <c r="I8" s="9" t="n">
        <f aca="false">IF($B8="Revenue",H8-G8,G8-H8)</f>
        <v>-6500</v>
      </c>
      <c r="J8" s="10" t="n">
        <f aca="false">IF(G8=0,0,I8/ABS(G8))</f>
        <v>-0.0342105263157895</v>
      </c>
      <c r="K8" s="11" t="str">
        <f aca="false">IF(OR(F8&lt;-$B$3,J8&lt;-$B$3),"Review","")</f>
        <v/>
      </c>
      <c r="L8" s="5" t="s">
        <v>31</v>
      </c>
    </row>
    <row r="9" customFormat="false" ht="15" hidden="false" customHeight="false" outlineLevel="0" collapsed="false">
      <c r="A9" s="2" t="s">
        <v>32</v>
      </c>
      <c r="B9" s="7" t="s">
        <v>30</v>
      </c>
      <c r="C9" s="8" t="n">
        <v>6000</v>
      </c>
      <c r="D9" s="8" t="n">
        <v>7800</v>
      </c>
      <c r="E9" s="9" t="n">
        <f aca="false">IF($B9="Revenue",D9-C9,C9-D9)</f>
        <v>-1800</v>
      </c>
      <c r="F9" s="10" t="n">
        <f aca="false">IF(C9=0,0,E9/ABS(C9))</f>
        <v>-0.3</v>
      </c>
      <c r="G9" s="8" t="n">
        <v>34000</v>
      </c>
      <c r="H9" s="8" t="n">
        <v>39500</v>
      </c>
      <c r="I9" s="9" t="n">
        <f aca="false">IF($B9="Revenue",H9-G9,G9-H9)</f>
        <v>-5500</v>
      </c>
      <c r="J9" s="10" t="n">
        <f aca="false">IF(G9=0,0,I9/ABS(G9))</f>
        <v>-0.161764705882353</v>
      </c>
      <c r="K9" s="11" t="str">
        <f aca="false">IF(OR(F9&lt;-$B$3,J9&lt;-$B$3),"Review","")</f>
        <v>Review</v>
      </c>
      <c r="L9" s="5" t="s">
        <v>33</v>
      </c>
    </row>
    <row r="10" customFormat="false" ht="15" hidden="false" customHeight="false" outlineLevel="0" collapsed="false">
      <c r="A10" s="2" t="s">
        <v>34</v>
      </c>
      <c r="B10" s="7" t="s">
        <v>30</v>
      </c>
      <c r="C10" s="8" t="n">
        <v>3500</v>
      </c>
      <c r="D10" s="8" t="n">
        <v>3500</v>
      </c>
      <c r="E10" s="9" t="n">
        <f aca="false">IF($B10="Revenue",D10-C10,C10-D10)</f>
        <v>0</v>
      </c>
      <c r="F10" s="10" t="n">
        <f aca="false">IF(C10=0,0,E10/ABS(C10))</f>
        <v>0</v>
      </c>
      <c r="G10" s="8" t="n">
        <v>21000</v>
      </c>
      <c r="H10" s="8" t="n">
        <v>21000</v>
      </c>
      <c r="I10" s="9" t="n">
        <f aca="false">IF($B10="Revenue",H10-G10,G10-H10)</f>
        <v>0</v>
      </c>
      <c r="J10" s="10" t="n">
        <f aca="false">IF(G10=0,0,I10/ABS(G10))</f>
        <v>0</v>
      </c>
      <c r="K10" s="11" t="str">
        <f aca="false">IF(OR(F10&lt;-$B$3,J10&lt;-$B$3),"Review","")</f>
        <v/>
      </c>
      <c r="L10" s="5" t="s">
        <v>35</v>
      </c>
    </row>
    <row r="11" customFormat="false" ht="15" hidden="false" customHeight="false" outlineLevel="0" collapsed="false">
      <c r="A11" s="2" t="s">
        <v>36</v>
      </c>
      <c r="B11" s="7" t="s">
        <v>30</v>
      </c>
      <c r="C11" s="8" t="n">
        <v>2800</v>
      </c>
      <c r="D11" s="8" t="n">
        <v>2650</v>
      </c>
      <c r="E11" s="9" t="n">
        <f aca="false">IF($B11="Revenue",D11-C11,C11-D11)</f>
        <v>150</v>
      </c>
      <c r="F11" s="10" t="n">
        <f aca="false">IF(C11=0,0,E11/ABS(C11))</f>
        <v>0.0535714285714286</v>
      </c>
      <c r="G11" s="8" t="n">
        <v>16800</v>
      </c>
      <c r="H11" s="8" t="n">
        <v>16300</v>
      </c>
      <c r="I11" s="9" t="n">
        <f aca="false">IF($B11="Revenue",H11-G11,G11-H11)</f>
        <v>500</v>
      </c>
      <c r="J11" s="10" t="n">
        <f aca="false">IF(G11=0,0,I11/ABS(G11))</f>
        <v>0.0297619047619048</v>
      </c>
      <c r="K11" s="11" t="str">
        <f aca="false">IF(OR(F11&lt;-$B$3,J11&lt;-$B$3),"Review","")</f>
        <v/>
      </c>
      <c r="L11" s="5"/>
    </row>
    <row r="12" customFormat="false" ht="15" hidden="false" customHeight="false" outlineLevel="0" collapsed="false">
      <c r="A12" s="2" t="s">
        <v>37</v>
      </c>
      <c r="B12" s="7" t="s">
        <v>30</v>
      </c>
      <c r="C12" s="8" t="n">
        <v>2200</v>
      </c>
      <c r="D12" s="8" t="n">
        <v>2900</v>
      </c>
      <c r="E12" s="9" t="n">
        <f aca="false">IF($B12="Revenue",D12-C12,C12-D12)</f>
        <v>-700</v>
      </c>
      <c r="F12" s="10" t="n">
        <f aca="false">IF(C12=0,0,E12/ABS(C12))</f>
        <v>-0.318181818181818</v>
      </c>
      <c r="G12" s="8" t="n">
        <v>13200</v>
      </c>
      <c r="H12" s="8" t="n">
        <v>15100</v>
      </c>
      <c r="I12" s="9" t="n">
        <f aca="false">IF($B12="Revenue",H12-G12,G12-H12)</f>
        <v>-1900</v>
      </c>
      <c r="J12" s="10" t="n">
        <f aca="false">IF(G12=0,0,I12/ABS(G12))</f>
        <v>-0.143939393939394</v>
      </c>
      <c r="K12" s="11" t="str">
        <f aca="false">IF(OR(F12&lt;-$B$3,J12&lt;-$B$3),"Review","")</f>
        <v>Review</v>
      </c>
      <c r="L12" s="5" t="s">
        <v>38</v>
      </c>
    </row>
    <row r="13" customFormat="false" ht="15" hidden="false" customHeight="false" outlineLevel="0" collapsed="false">
      <c r="A13" s="2" t="s">
        <v>39</v>
      </c>
      <c r="B13" s="7" t="s">
        <v>30</v>
      </c>
      <c r="C13" s="8" t="n">
        <v>1500</v>
      </c>
      <c r="D13" s="8" t="n">
        <v>1100</v>
      </c>
      <c r="E13" s="9" t="n">
        <f aca="false">IF($B13="Revenue",D13-C13,C13-D13)</f>
        <v>400</v>
      </c>
      <c r="F13" s="10" t="n">
        <f aca="false">IF(C13=0,0,E13/ABS(C13))</f>
        <v>0.266666666666667</v>
      </c>
      <c r="G13" s="8" t="n">
        <v>9000</v>
      </c>
      <c r="H13" s="8" t="n">
        <v>8200</v>
      </c>
      <c r="I13" s="9" t="n">
        <f aca="false">IF($B13="Revenue",H13-G13,G13-H13)</f>
        <v>800</v>
      </c>
      <c r="J13" s="10" t="n">
        <f aca="false">IF(G13=0,0,I13/ABS(G13))</f>
        <v>0.0888888888888889</v>
      </c>
      <c r="K13" s="11" t="str">
        <f aca="false">IF(OR(F13&lt;-$B$3,J13&lt;-$B$3),"Review","")</f>
        <v/>
      </c>
      <c r="L13" s="5"/>
    </row>
    <row r="15" customFormat="false" ht="15" hidden="false" customHeight="false" outlineLevel="0" collapsed="false">
      <c r="A15" s="12" t="s">
        <v>40</v>
      </c>
      <c r="B15" s="13"/>
      <c r="C15" s="14" t="n">
        <f aca="false">SUMIF($B$7:$B$13,"Revenue",C$7:C$13)</f>
        <v>60000</v>
      </c>
      <c r="D15" s="14" t="n">
        <f aca="false">SUMIF($B$7:$B$13,"Revenue",D$7:D$13)</f>
        <v>57000</v>
      </c>
      <c r="E15" s="13"/>
      <c r="F15" s="13"/>
      <c r="G15" s="14" t="n">
        <f aca="false">SUMIF($B$7:$B$13,"Revenue",G$7:G$13)</f>
        <v>330000</v>
      </c>
      <c r="H15" s="14" t="n">
        <f aca="false">SUMIF($B$7:$B$13,"Revenue",H$7:H$13)</f>
        <v>318000</v>
      </c>
      <c r="I15" s="13"/>
      <c r="J15" s="13"/>
      <c r="K15" s="13"/>
      <c r="L15" s="13"/>
    </row>
    <row r="16" customFormat="false" ht="15" hidden="false" customHeight="false" outlineLevel="0" collapsed="false">
      <c r="A16" s="12" t="s">
        <v>41</v>
      </c>
      <c r="B16" s="13"/>
      <c r="C16" s="14" t="n">
        <f aca="false">SUMIF($B$7:$B$13,"Cost",C$7:C$13)</f>
        <v>48000</v>
      </c>
      <c r="D16" s="14" t="n">
        <f aca="false">SUMIF($B$7:$B$13,"Cost",D$7:D$13)</f>
        <v>51450</v>
      </c>
      <c r="E16" s="13"/>
      <c r="F16" s="13"/>
      <c r="G16" s="14" t="n">
        <f aca="false">SUMIF($B$7:$B$13,"Cost",G$7:G$13)</f>
        <v>284000</v>
      </c>
      <c r="H16" s="14" t="n">
        <f aca="false">SUMIF($B$7:$B$13,"Cost",H$7:H$13)</f>
        <v>296600</v>
      </c>
      <c r="I16" s="13"/>
      <c r="J16" s="13"/>
      <c r="K16" s="13"/>
      <c r="L16" s="13"/>
    </row>
    <row r="17" customFormat="false" ht="15" hidden="false" customHeight="false" outlineLevel="0" collapsed="false">
      <c r="A17" s="12" t="s">
        <v>42</v>
      </c>
      <c r="B17" s="13"/>
      <c r="C17" s="14" t="n">
        <f aca="false">C15-C16</f>
        <v>12000</v>
      </c>
      <c r="D17" s="14" t="n">
        <f aca="false">D15-D16</f>
        <v>5550</v>
      </c>
      <c r="E17" s="14" t="n">
        <f aca="false">D17-C17</f>
        <v>-6450</v>
      </c>
      <c r="F17" s="15" t="n">
        <f aca="false">IF(C17=0,0,E17/ABS(C17))</f>
        <v>-0.5375</v>
      </c>
      <c r="G17" s="14" t="n">
        <f aca="false">G15-G16</f>
        <v>46000</v>
      </c>
      <c r="H17" s="14" t="n">
        <f aca="false">H15-H16</f>
        <v>21400</v>
      </c>
      <c r="I17" s="14" t="n">
        <f aca="false">H17-G17</f>
        <v>-24600</v>
      </c>
      <c r="J17" s="15" t="n">
        <f aca="false">IF(G17=0,0,I17/ABS(G17))</f>
        <v>-0.534782608695652</v>
      </c>
      <c r="K17" s="13"/>
      <c r="L17" s="13"/>
    </row>
    <row r="19" customFormat="false" ht="15" hidden="false" customHeight="false" outlineLevel="0" collapsed="false">
      <c r="A19" s="16" t="s">
        <v>43</v>
      </c>
    </row>
  </sheetData>
  <conditionalFormatting sqref="E7:E17">
    <cfRule type="expression" priority="2" aboveAverage="0" equalAverage="0" bottom="0" percent="0" rank="0" text="" dxfId="0">
      <formula>E7&lt;0</formula>
    </cfRule>
    <cfRule type="expression" priority="3" aboveAverage="0" equalAverage="0" bottom="0" percent="0" rank="0" text="" dxfId="1">
      <formula>E7&gt;0</formula>
    </cfRule>
  </conditionalFormatting>
  <conditionalFormatting sqref="F7:F17">
    <cfRule type="expression" priority="4" aboveAverage="0" equalAverage="0" bottom="0" percent="0" rank="0" text="" dxfId="0">
      <formula>F7&lt;0</formula>
    </cfRule>
    <cfRule type="expression" priority="5" aboveAverage="0" equalAverage="0" bottom="0" percent="0" rank="0" text="" dxfId="1">
      <formula>F7&gt;0</formula>
    </cfRule>
  </conditionalFormatting>
  <conditionalFormatting sqref="I7:I17">
    <cfRule type="expression" priority="6" aboveAverage="0" equalAverage="0" bottom="0" percent="0" rank="0" text="" dxfId="0">
      <formula>I7&lt;0</formula>
    </cfRule>
    <cfRule type="expression" priority="7" aboveAverage="0" equalAverage="0" bottom="0" percent="0" rank="0" text="" dxfId="1">
      <formula>I7&gt;0</formula>
    </cfRule>
  </conditionalFormatting>
  <conditionalFormatting sqref="J7:J17">
    <cfRule type="expression" priority="8" aboveAverage="0" equalAverage="0" bottom="0" percent="0" rank="0" text="" dxfId="0">
      <formula>J7&lt;0</formula>
    </cfRule>
    <cfRule type="expression" priority="9" aboveAverage="0" equalAverage="0" bottom="0" percent="0" rank="0" text="" dxfId="1">
      <formula>J7&gt;0</formula>
    </cfRule>
  </conditionalFormatting>
  <dataValidations count="1">
    <dataValidation allowBlank="false" errorStyle="stop" operator="between" showDropDown="false" showErrorMessage="false" showInputMessage="false" sqref="B7:B13" type="list">
      <formula1>"Revenue,Cost"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2026-10-03T08:54:46Z</dcterms:created>
  <dc:creator>openpyxl</dc:creator>
  <dc:description/>
  <dc:language>en-US</dc:language>
  <cp:lastModifiedBy/>
  <dcterms:modified xsi:type="dcterms:W3CDTF">2026-10-03T08:54:46Z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