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Monthly Attendance" sheetId="2" state="visible" r:id="rId4"/>
    <sheet name="Daily Attendance Log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<sst xmlns="http://schemas.openxmlformats.org/spreadsheetml/2006/main" count="119" uniqueCount="62">
  <si>
    <t xml:space="preserve">Free Attendance Sheet Template (Excel)</t>
  </si>
  <si>
    <t xml:space="preserve">A simple, ready-to-use template for tracking employee attendance across shifts and locations.</t>
  </si>
  <si>
    <t xml:space="preserve">What's inside this workbook</t>
  </si>
  <si>
    <t xml:space="preserve">Monthly Attendance</t>
  </si>
  <si>
    <t xml:space="preserve">A calendar-style sheet — one row per employee, one column per day. Best for a quick, at-a-glance view of who was present, absent, or late across the month.</t>
  </si>
  <si>
    <t xml:space="preserve">Daily Attendance Log</t>
  </si>
  <si>
    <t xml:space="preserve">A row-per-record log that compares each employee's scheduled shift against their actual clock-in and clock-out time. Best for spotting late arrivals and confirming hours before payroll.</t>
  </si>
  <si>
    <t xml:space="preserve">Attendance status codes</t>
  </si>
  <si>
    <t xml:space="preserve">P</t>
  </si>
  <si>
    <t xml:space="preserve">Present — worked the full scheduled shift</t>
  </si>
  <si>
    <t xml:space="preserve">A</t>
  </si>
  <si>
    <t xml:space="preserve">Absent — did not attend, no approved leave on file</t>
  </si>
  <si>
    <t xml:space="preserve">L</t>
  </si>
  <si>
    <t xml:space="preserve">Late — arrived after the scheduled start time</t>
  </si>
  <si>
    <t xml:space="preserve">LV</t>
  </si>
  <si>
    <t xml:space="preserve">Leave — approved absence (annual leave, sick leave, etc.)</t>
  </si>
  <si>
    <t xml:space="preserve">How to use this template</t>
  </si>
  <si>
    <t xml:space="preserve">1.</t>
  </si>
  <si>
    <t xml:space="preserve">Go to the "Monthly Attendance" tab and enter the first day of the month in the yellow cell at the top.</t>
  </si>
  <si>
    <t xml:space="preserve">2.</t>
  </si>
  <si>
    <t xml:space="preserve">Replace the sample rows with your employee names, IDs, and locations.</t>
  </si>
  <si>
    <t xml:space="preserve">3.</t>
  </si>
  <si>
    <t xml:space="preserve">Enter a status code (P / A / L / LV) in each day's column as you go — daily, not weekly.</t>
  </si>
  <si>
    <t xml:space="preserve">4.</t>
  </si>
  <si>
    <t xml:space="preserve">Totals and attendance rate are calculated automatically — no formulas to edit.</t>
  </si>
  <si>
    <t xml:space="preserve">5.</t>
  </si>
  <si>
    <t xml:space="preserve">If you also want to track exact clock-in/out times against the schedule, use the "Daily Attendance Log" tab instead (or alongside it).</t>
  </si>
  <si>
    <t xml:space="preserve">Notes</t>
  </si>
  <si>
    <t xml:space="preserve">•</t>
  </si>
  <si>
    <t xml:space="preserve">This is a general-purpose template. Recordkeeping requirements for working hours vary by country — check what applies to your business before relying on this as your only record.</t>
  </si>
  <si>
    <t xml:space="preserve">Cells shaded yellow are meant to be edited. Cells with blue italic text are examples — replace them with your own data.</t>
  </si>
  <si>
    <t xml:space="preserve">Cross-check attendance totals against your posted schedule and payroll records before closing out a pay period — this is the most common source of pay disputes.</t>
  </si>
  <si>
    <t xml:space="preserve">Monthly Attendance Sheet</t>
  </si>
  <si>
    <t xml:space="preserve">Month start date:</t>
  </si>
  <si>
    <t xml:space="preserve">Legend:</t>
  </si>
  <si>
    <t xml:space="preserve">P Present</t>
  </si>
  <si>
    <t xml:space="preserve">A Absent</t>
  </si>
  <si>
    <t xml:space="preserve">L Late</t>
  </si>
  <si>
    <t xml:space="preserve">LV Leave</t>
  </si>
  <si>
    <t xml:space="preserve">Employee Name</t>
  </si>
  <si>
    <t xml:space="preserve">Employee ID</t>
  </si>
  <si>
    <t xml:space="preserve">Location / Dept.</t>
  </si>
  <si>
    <t xml:space="preserve">Days
Present</t>
  </si>
  <si>
    <t xml:space="preserve">Days
Absent</t>
  </si>
  <si>
    <t xml:space="preserve">Days
Late</t>
  </si>
  <si>
    <t xml:space="preserve">Days
Leave</t>
  </si>
  <si>
    <t xml:space="preserve">Attendance
Rate (%)</t>
  </si>
  <si>
    <t xml:space="preserve">Maria Santos</t>
  </si>
  <si>
    <t xml:space="preserve">EMP-001</t>
  </si>
  <si>
    <t xml:space="preserve">Downtown Store</t>
  </si>
  <si>
    <t xml:space="preserve">Arjun Mehta</t>
  </si>
  <si>
    <t xml:space="preserve">EMP-002</t>
  </si>
  <si>
    <t xml:space="preserve">Warehouse B</t>
  </si>
  <si>
    <t xml:space="preserve">Compare each employee's scheduled shift against their actual clock-in/out time. "Minutes Late" and "Status" calculate automatically once you enter times.</t>
  </si>
  <si>
    <t xml:space="preserve">Date</t>
  </si>
  <si>
    <t xml:space="preserve">Scheduled Start</t>
  </si>
  <si>
    <t xml:space="preserve">Scheduled End</t>
  </si>
  <si>
    <t xml:space="preserve">Actual Clock-In</t>
  </si>
  <si>
    <t xml:space="preserve">Actual Clock-Out</t>
  </si>
  <si>
    <t xml:space="preserve">Minutes Late</t>
  </si>
  <si>
    <t xml:space="preserve">Status</t>
  </si>
  <si>
    <t xml:space="preserve">Covered register during rush; approved by shift lead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</si>
</sst>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yyyy\-mm\-dd"/>
    <numFmt numFmtId="166" formatCode="d"/>
    <numFmt numFmtId="167" formatCode="General"/>
    <numFmt numFmtId="168" formatCode="0.0\%"/>
    <numFmt numFmtId="169" formatCode="hh:mm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2F5496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9"/>
      <name val="Arial"/>
      <family val="0"/>
      <charset val="1"/>
    </font>
    <font>
      <sz val="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44546A"/>
        <bgColor rgb="FF595959"/>
      </patternFill>
    </fill>
    <fill>
      <patternFill patternType="solid">
        <fgColor rgb="FF2F5496"/>
        <bgColor rgb="FF44546A"/>
      </patternFill>
    </fill>
    <fill>
      <patternFill patternType="solid">
        <fgColor rgb="FFFFF2CC"/>
        <bgColor rgb="FFFFE699"/>
      </patternFill>
    </fill>
    <fill>
      <patternFill patternType="solid">
        <fgColor rgb="FFC6E0B4"/>
        <bgColor rgb="FFD9D2E9"/>
      </patternFill>
    </fill>
    <fill>
      <patternFill patternType="solid">
        <fgColor rgb="FFF8CBAD"/>
        <bgColor rgb="FFFFE699"/>
      </patternFill>
    </fill>
    <fill>
      <patternFill patternType="solid">
        <fgColor rgb="FFFFE699"/>
        <bgColor rgb="FFFFF2CC"/>
      </patternFill>
    </fill>
    <fill>
      <patternFill patternType="solid">
        <fgColor rgb="FFD9D2E9"/>
        <bgColor rgb="FFC6E0B4"/>
      </patternFill>
    </fill>
    <fill>
      <patternFill patternType="solid">
        <fgColor rgb="FF8EA9DB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6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7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8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C6E0B4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  <dxf>
      <fill>
        <patternFill>
          <bgColor rgb="FFD9D2E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8EA9DB"/>
      <rgbColor rgb="FF993366"/>
      <rgbColor rgb="FFFFF2CC"/>
      <rgbColor rgb="FFCCFFFF"/>
      <rgbColor rgb="FF660066"/>
      <rgbColor rgb="FFFF8080"/>
      <rgbColor rgb="FF0066CC"/>
      <rgbColor rgb="FFD9D2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44546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78"/>
  </cols>
  <sheetData>
    <row r="2" customFormat="false" ht="22.05" hidden="false" customHeight="false" outlineLevel="0" collapsed="false">
      <c r="B2" s="1" t="s">
        <v>0</v>
      </c>
      <c r="C2" s="1"/>
    </row>
    <row r="3" customFormat="false" ht="15" hidden="false" customHeight="false" outlineLevel="0" collapsed="false">
      <c r="B3" s="2" t="s">
        <v>1</v>
      </c>
      <c r="C3" s="2"/>
    </row>
    <row r="5" customFormat="false" ht="19.5" hidden="false" customHeight="true" outlineLevel="0" collapsed="false">
      <c r="B5" s="3" t="s">
        <v>2</v>
      </c>
      <c r="C5" s="3"/>
    </row>
    <row r="7" customFormat="false" ht="23.85" hidden="false" customHeight="false" outlineLevel="0" collapsed="false">
      <c r="B7" s="4" t="s">
        <v>3</v>
      </c>
      <c r="C7" s="5" t="s">
        <v>4</v>
      </c>
    </row>
    <row r="9" customFormat="false" ht="23.85" hidden="false" customHeight="false" outlineLevel="0" collapsed="false">
      <c r="B9" s="4" t="s">
        <v>5</v>
      </c>
      <c r="C9" s="5" t="s">
        <v>6</v>
      </c>
    </row>
    <row r="12" customFormat="false" ht="19.5" hidden="false" customHeight="true" outlineLevel="0" collapsed="false">
      <c r="B12" s="3" t="s">
        <v>7</v>
      </c>
      <c r="C12" s="3"/>
    </row>
    <row r="14" customFormat="false" ht="15" hidden="false" customHeight="false" outlineLevel="0" collapsed="false">
      <c r="B14" s="4" t="s">
        <v>8</v>
      </c>
      <c r="C14" s="5" t="s">
        <v>9</v>
      </c>
    </row>
    <row r="15" customFormat="false" ht="15" hidden="false" customHeight="false" outlineLevel="0" collapsed="false">
      <c r="B15" s="4" t="s">
        <v>10</v>
      </c>
      <c r="C15" s="5" t="s">
        <v>11</v>
      </c>
    </row>
    <row r="16" customFormat="false" ht="15" hidden="false" customHeight="false" outlineLevel="0" collapsed="false">
      <c r="B16" s="4" t="s">
        <v>12</v>
      </c>
      <c r="C16" s="5" t="s">
        <v>13</v>
      </c>
    </row>
    <row r="17" customFormat="false" ht="15" hidden="false" customHeight="false" outlineLevel="0" collapsed="false">
      <c r="B17" s="4" t="s">
        <v>14</v>
      </c>
      <c r="C17" s="5" t="s">
        <v>15</v>
      </c>
    </row>
    <row r="20" customFormat="false" ht="19.5" hidden="false" customHeight="true" outlineLevel="0" collapsed="false">
      <c r="B20" s="3" t="s">
        <v>16</v>
      </c>
      <c r="C20" s="3"/>
    </row>
    <row r="22" customFormat="false" ht="23.85" hidden="false" customHeight="false" outlineLevel="0" collapsed="false">
      <c r="B22" s="4" t="s">
        <v>17</v>
      </c>
      <c r="C22" s="5" t="s">
        <v>18</v>
      </c>
    </row>
    <row r="23" customFormat="false" ht="15" hidden="false" customHeight="false" outlineLevel="0" collapsed="false">
      <c r="B23" s="4" t="s">
        <v>19</v>
      </c>
      <c r="C23" s="5" t="s">
        <v>20</v>
      </c>
    </row>
    <row r="24" customFormat="false" ht="15" hidden="false" customHeight="false" outlineLevel="0" collapsed="false">
      <c r="B24" s="4" t="s">
        <v>21</v>
      </c>
      <c r="C24" s="5" t="s">
        <v>22</v>
      </c>
    </row>
    <row r="25" customFormat="false" ht="15" hidden="false" customHeight="false" outlineLevel="0" collapsed="false">
      <c r="B25" s="4" t="s">
        <v>23</v>
      </c>
      <c r="C25" s="5" t="s">
        <v>24</v>
      </c>
    </row>
    <row r="26" customFormat="false" ht="23.85" hidden="false" customHeight="false" outlineLevel="0" collapsed="false">
      <c r="B26" s="4" t="s">
        <v>25</v>
      </c>
      <c r="C26" s="5" t="s">
        <v>26</v>
      </c>
    </row>
    <row r="29" customFormat="false" ht="19.5" hidden="false" customHeight="true" outlineLevel="0" collapsed="false">
      <c r="B29" s="3" t="s">
        <v>27</v>
      </c>
      <c r="C29" s="3"/>
    </row>
    <row r="31" customFormat="false" ht="23.85" hidden="false" customHeight="false" outlineLevel="0" collapsed="false">
      <c r="B31" s="4" t="s">
        <v>28</v>
      </c>
      <c r="C31" s="5" t="s">
        <v>29</v>
      </c>
    </row>
    <row r="32" customFormat="false" ht="23.85" hidden="false" customHeight="false" outlineLevel="0" collapsed="false">
      <c r="B32" s="4" t="s">
        <v>28</v>
      </c>
      <c r="C32" s="5" t="s">
        <v>30</v>
      </c>
    </row>
    <row r="33" customFormat="false" ht="23.85" hidden="false" customHeight="false" outlineLevel="0" collapsed="false">
      <c r="B33" s="4" t="s">
        <v>28</v>
      </c>
      <c r="C33" s="5" t="s">
        <v>31</v>
      </c>
    </row>
  </sheetData>
  <mergeCells count="6">
    <mergeCell ref="B2:C2"/>
    <mergeCell ref="B3:C3"/>
    <mergeCell ref="B5:C5"/>
    <mergeCell ref="B12:C12"/>
    <mergeCell ref="B20:C20"/>
    <mergeCell ref="B29:C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5" topLeftCell="D6" activePane="bottomRight" state="frozen"/>
      <selection pane="topLeft" activeCell="A1" activeCellId="0" sqref="A1"/>
      <selection pane="topRight" activeCell="D1" activeCellId="0" sqref="D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34" min="4" style="0" width="3.4"/>
    <col collapsed="false" customWidth="true" hidden="false" outlineLevel="0" max="39" min="35" style="0" width="9"/>
  </cols>
  <sheetData>
    <row r="1" customFormat="false" ht="25.5" hidden="false" customHeight="true" outlineLevel="0" collapsed="false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</row>
    <row r="3" customFormat="false" ht="15" hidden="false" customHeight="false" outlineLevel="0" collapsed="false">
      <c r="A3" s="7" t="s">
        <v>33</v>
      </c>
      <c r="B3" s="8" t="n">
        <v>46235</v>
      </c>
      <c r="C3" s="8"/>
      <c r="E3" s="9" t="s">
        <v>34</v>
      </c>
      <c r="F3" s="10" t="s">
        <v>35</v>
      </c>
      <c r="H3" s="11" t="s">
        <v>36</v>
      </c>
      <c r="J3" s="12" t="s">
        <v>37</v>
      </c>
      <c r="L3" s="13" t="s">
        <v>38</v>
      </c>
    </row>
    <row r="5" customFormat="false" ht="27.75" hidden="false" customHeight="true" outlineLevel="0" collapsed="false">
      <c r="A5" s="14" t="s">
        <v>39</v>
      </c>
      <c r="B5" s="14" t="s">
        <v>40</v>
      </c>
      <c r="C5" s="14" t="s">
        <v>41</v>
      </c>
      <c r="D5" s="15" t="n">
        <f aca="false">B3</f>
        <v>46235</v>
      </c>
      <c r="E5" s="15" t="n">
        <f aca="false">D5+1</f>
        <v>46236</v>
      </c>
      <c r="F5" s="15" t="n">
        <f aca="false">E5+1</f>
        <v>46237</v>
      </c>
      <c r="G5" s="15" t="n">
        <f aca="false">F5+1</f>
        <v>46238</v>
      </c>
      <c r="H5" s="15" t="n">
        <f aca="false">G5+1</f>
        <v>46239</v>
      </c>
      <c r="I5" s="15" t="n">
        <f aca="false">H5+1</f>
        <v>46240</v>
      </c>
      <c r="J5" s="15" t="n">
        <f aca="false">I5+1</f>
        <v>46241</v>
      </c>
      <c r="K5" s="15" t="n">
        <f aca="false">J5+1</f>
        <v>46242</v>
      </c>
      <c r="L5" s="15" t="n">
        <f aca="false">K5+1</f>
        <v>46243</v>
      </c>
      <c r="M5" s="15" t="n">
        <f aca="false">L5+1</f>
        <v>46244</v>
      </c>
      <c r="N5" s="15" t="n">
        <f aca="false">M5+1</f>
        <v>46245</v>
      </c>
      <c r="O5" s="15" t="n">
        <f aca="false">N5+1</f>
        <v>46246</v>
      </c>
      <c r="P5" s="15" t="n">
        <f aca="false">O5+1</f>
        <v>46247</v>
      </c>
      <c r="Q5" s="15" t="n">
        <f aca="false">P5+1</f>
        <v>46248</v>
      </c>
      <c r="R5" s="15" t="n">
        <f aca="false">Q5+1</f>
        <v>46249</v>
      </c>
      <c r="S5" s="15" t="n">
        <f aca="false">R5+1</f>
        <v>46250</v>
      </c>
      <c r="T5" s="15" t="n">
        <f aca="false">S5+1</f>
        <v>46251</v>
      </c>
      <c r="U5" s="15" t="n">
        <f aca="false">T5+1</f>
        <v>46252</v>
      </c>
      <c r="V5" s="15" t="n">
        <f aca="false">U5+1</f>
        <v>46253</v>
      </c>
      <c r="W5" s="15" t="n">
        <f aca="false">V5+1</f>
        <v>46254</v>
      </c>
      <c r="X5" s="15" t="n">
        <f aca="false">W5+1</f>
        <v>46255</v>
      </c>
      <c r="Y5" s="15" t="n">
        <f aca="false">X5+1</f>
        <v>46256</v>
      </c>
      <c r="Z5" s="15" t="n">
        <f aca="false">Y5+1</f>
        <v>46257</v>
      </c>
      <c r="AA5" s="15" t="n">
        <f aca="false">Z5+1</f>
        <v>46258</v>
      </c>
      <c r="AB5" s="15" t="n">
        <f aca="false">AA5+1</f>
        <v>46259</v>
      </c>
      <c r="AC5" s="15" t="n">
        <f aca="false">AB5+1</f>
        <v>46260</v>
      </c>
      <c r="AD5" s="15" t="n">
        <f aca="false">AC5+1</f>
        <v>46261</v>
      </c>
      <c r="AE5" s="15" t="n">
        <f aca="false">AD5+1</f>
        <v>46262</v>
      </c>
      <c r="AF5" s="15" t="n">
        <f aca="false">AE5+1</f>
        <v>46263</v>
      </c>
      <c r="AG5" s="15" t="n">
        <f aca="false">AF5+1</f>
        <v>46264</v>
      </c>
      <c r="AH5" s="15" t="n">
        <f aca="false">AG5+1</f>
        <v>46265</v>
      </c>
      <c r="AI5" s="16" t="s">
        <v>42</v>
      </c>
      <c r="AJ5" s="16" t="s">
        <v>43</v>
      </c>
      <c r="AK5" s="16" t="s">
        <v>44</v>
      </c>
      <c r="AL5" s="16" t="s">
        <v>45</v>
      </c>
      <c r="AM5" s="16" t="s">
        <v>46</v>
      </c>
    </row>
    <row r="6" customFormat="false" ht="15" hidden="false" customHeight="true" outlineLevel="0" collapsed="false">
      <c r="A6" s="17" t="s">
        <v>47</v>
      </c>
      <c r="B6" s="17" t="s">
        <v>48</v>
      </c>
      <c r="C6" s="17" t="s">
        <v>49</v>
      </c>
      <c r="D6" s="18" t="s">
        <v>8</v>
      </c>
      <c r="E6" s="18" t="s">
        <v>8</v>
      </c>
      <c r="F6" s="18" t="s">
        <v>8</v>
      </c>
      <c r="G6" s="18" t="s">
        <v>8</v>
      </c>
      <c r="H6" s="18" t="s">
        <v>12</v>
      </c>
      <c r="I6" s="18" t="s">
        <v>8</v>
      </c>
      <c r="J6" s="18" t="s">
        <v>8</v>
      </c>
      <c r="K6" s="18" t="s">
        <v>8</v>
      </c>
      <c r="L6" s="18" t="s">
        <v>10</v>
      </c>
      <c r="M6" s="18" t="s">
        <v>8</v>
      </c>
      <c r="N6" s="18" t="s">
        <v>8</v>
      </c>
      <c r="O6" s="18" t="s">
        <v>8</v>
      </c>
      <c r="P6" s="18" t="s">
        <v>8</v>
      </c>
      <c r="Q6" s="18" t="s">
        <v>8</v>
      </c>
      <c r="R6" s="18" t="s">
        <v>14</v>
      </c>
      <c r="S6" s="18" t="s">
        <v>14</v>
      </c>
      <c r="T6" s="18" t="s">
        <v>8</v>
      </c>
      <c r="U6" s="18" t="s">
        <v>8</v>
      </c>
      <c r="V6" s="18" t="s">
        <v>8</v>
      </c>
      <c r="W6" s="18" t="s">
        <v>8</v>
      </c>
      <c r="X6" s="18" t="s">
        <v>8</v>
      </c>
      <c r="Y6" s="18" t="s">
        <v>8</v>
      </c>
      <c r="Z6" s="18" t="s">
        <v>8</v>
      </c>
      <c r="AA6" s="18" t="s">
        <v>8</v>
      </c>
      <c r="AB6" s="18"/>
      <c r="AC6" s="18"/>
      <c r="AD6" s="18"/>
      <c r="AE6" s="18"/>
      <c r="AF6" s="18"/>
      <c r="AG6" s="18"/>
      <c r="AH6" s="18"/>
      <c r="AI6" s="19" t="n">
        <f aca="false">COUNTIF(D6:AH6,"P")</f>
        <v>20</v>
      </c>
      <c r="AJ6" s="19" t="n">
        <f aca="false">COUNTIF(D6:AH6,"A")</f>
        <v>1</v>
      </c>
      <c r="AK6" s="19" t="n">
        <f aca="false">COUNTIF(D6:AH6,"L")</f>
        <v>1</v>
      </c>
      <c r="AL6" s="19" t="n">
        <f aca="false">COUNTIF(D6:AH6,"LV")</f>
        <v>2</v>
      </c>
      <c r="AM6" s="20" t="n">
        <f aca="false">IFERROR(ROUND((AI6+AK6)/(AI6+AJ6+AK6)*100,1),0)</f>
        <v>95.5</v>
      </c>
    </row>
    <row r="7" customFormat="false" ht="15" hidden="false" customHeight="true" outlineLevel="0" collapsed="false">
      <c r="A7" s="17" t="s">
        <v>50</v>
      </c>
      <c r="B7" s="17" t="s">
        <v>51</v>
      </c>
      <c r="C7" s="17" t="s">
        <v>52</v>
      </c>
      <c r="D7" s="18" t="s">
        <v>8</v>
      </c>
      <c r="E7" s="18" t="s">
        <v>8</v>
      </c>
      <c r="F7" s="18" t="s">
        <v>8</v>
      </c>
      <c r="G7" s="18" t="s">
        <v>8</v>
      </c>
      <c r="H7" s="18" t="s">
        <v>8</v>
      </c>
      <c r="I7" s="18" t="s">
        <v>8</v>
      </c>
      <c r="J7" s="18" t="s">
        <v>8</v>
      </c>
      <c r="K7" s="18" t="s">
        <v>8</v>
      </c>
      <c r="L7" s="18" t="s">
        <v>8</v>
      </c>
      <c r="M7" s="18" t="s">
        <v>8</v>
      </c>
      <c r="N7" s="18" t="s">
        <v>8</v>
      </c>
      <c r="O7" s="18" t="s">
        <v>8</v>
      </c>
      <c r="P7" s="18" t="s">
        <v>12</v>
      </c>
      <c r="Q7" s="18" t="s">
        <v>8</v>
      </c>
      <c r="R7" s="18" t="s">
        <v>8</v>
      </c>
      <c r="S7" s="18" t="s">
        <v>8</v>
      </c>
      <c r="T7" s="18" t="s">
        <v>8</v>
      </c>
      <c r="U7" s="18" t="s">
        <v>8</v>
      </c>
      <c r="V7" s="18" t="s">
        <v>8</v>
      </c>
      <c r="W7" s="18" t="s">
        <v>8</v>
      </c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9" t="n">
        <f aca="false">COUNTIF(D7:AH7,"P")</f>
        <v>19</v>
      </c>
      <c r="AJ7" s="19" t="n">
        <f aca="false">COUNTIF(D7:AH7,"A")</f>
        <v>0</v>
      </c>
      <c r="AK7" s="19" t="n">
        <f aca="false">COUNTIF(D7:AH7,"L")</f>
        <v>1</v>
      </c>
      <c r="AL7" s="19" t="n">
        <f aca="false">COUNTIF(D7:AH7,"LV")</f>
        <v>0</v>
      </c>
      <c r="AM7" s="20" t="n">
        <f aca="false">IFERROR(ROUND((AI7+AK7)/(AI7+AJ7+AK7)*100,1),0)</f>
        <v>100</v>
      </c>
    </row>
    <row r="8" customFormat="false" ht="15" hidden="false" customHeight="true" outlineLevel="0" collapsed="false">
      <c r="A8" s="21"/>
      <c r="B8" s="21"/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19" t="n">
        <f aca="false">COUNTIF(D8:AH8,"P")</f>
        <v>0</v>
      </c>
      <c r="AJ8" s="19" t="n">
        <f aca="false">COUNTIF(D8:AH8,"A")</f>
        <v>0</v>
      </c>
      <c r="AK8" s="19" t="n">
        <f aca="false">COUNTIF(D8:AH8,"L")</f>
        <v>0</v>
      </c>
      <c r="AL8" s="19" t="n">
        <f aca="false">COUNTIF(D8:AH8,"LV")</f>
        <v>0</v>
      </c>
      <c r="AM8" s="20" t="n">
        <f aca="false">IFERROR(ROUND((AI8+AK8)/(AI8+AJ8+AK8)*100,1),0)</f>
        <v>0</v>
      </c>
    </row>
    <row r="9" customFormat="false" ht="15" hidden="false" customHeight="true" outlineLevel="0" collapsed="false">
      <c r="A9" s="21"/>
      <c r="B9" s="21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19" t="n">
        <f aca="false">COUNTIF(D9:AH9,"P")</f>
        <v>0</v>
      </c>
      <c r="AJ9" s="19" t="n">
        <f aca="false">COUNTIF(D9:AH9,"A")</f>
        <v>0</v>
      </c>
      <c r="AK9" s="19" t="n">
        <f aca="false">COUNTIF(D9:AH9,"L")</f>
        <v>0</v>
      </c>
      <c r="AL9" s="19" t="n">
        <f aca="false">COUNTIF(D9:AH9,"LV")</f>
        <v>0</v>
      </c>
      <c r="AM9" s="20" t="n">
        <f aca="false">IFERROR(ROUND((AI9+AK9)/(AI9+AJ9+AK9)*100,1),0)</f>
        <v>0</v>
      </c>
    </row>
    <row r="10" customFormat="false" ht="15" hidden="false" customHeight="true" outlineLevel="0" collapsed="false">
      <c r="A10" s="21"/>
      <c r="B10" s="21"/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19" t="n">
        <f aca="false">COUNTIF(D10:AH10,"P")</f>
        <v>0</v>
      </c>
      <c r="AJ10" s="19" t="n">
        <f aca="false">COUNTIF(D10:AH10,"A")</f>
        <v>0</v>
      </c>
      <c r="AK10" s="19" t="n">
        <f aca="false">COUNTIF(D10:AH10,"L")</f>
        <v>0</v>
      </c>
      <c r="AL10" s="19" t="n">
        <f aca="false">COUNTIF(D10:AH10,"LV")</f>
        <v>0</v>
      </c>
      <c r="AM10" s="20" t="n">
        <f aca="false">IFERROR(ROUND((AI10+AK10)/(AI10+AJ10+AK10)*100,1),0)</f>
        <v>0</v>
      </c>
    </row>
    <row r="11" customFormat="false" ht="15" hidden="false" customHeight="true" outlineLevel="0" collapsed="false">
      <c r="A11" s="21"/>
      <c r="B11" s="21"/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19" t="n">
        <f aca="false">COUNTIF(D11:AH11,"P")</f>
        <v>0</v>
      </c>
      <c r="AJ11" s="19" t="n">
        <f aca="false">COUNTIF(D11:AH11,"A")</f>
        <v>0</v>
      </c>
      <c r="AK11" s="19" t="n">
        <f aca="false">COUNTIF(D11:AH11,"L")</f>
        <v>0</v>
      </c>
      <c r="AL11" s="19" t="n">
        <f aca="false">COUNTIF(D11:AH11,"LV")</f>
        <v>0</v>
      </c>
      <c r="AM11" s="20" t="n">
        <f aca="false">IFERROR(ROUND((AI11+AK11)/(AI11+AJ11+AK11)*100,1),0)</f>
        <v>0</v>
      </c>
    </row>
    <row r="12" customFormat="false" ht="15" hidden="false" customHeight="true" outlineLevel="0" collapsed="false">
      <c r="A12" s="21"/>
      <c r="B12" s="21"/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19" t="n">
        <f aca="false">COUNTIF(D12:AH12,"P")</f>
        <v>0</v>
      </c>
      <c r="AJ12" s="19" t="n">
        <f aca="false">COUNTIF(D12:AH12,"A")</f>
        <v>0</v>
      </c>
      <c r="AK12" s="19" t="n">
        <f aca="false">COUNTIF(D12:AH12,"L")</f>
        <v>0</v>
      </c>
      <c r="AL12" s="19" t="n">
        <f aca="false">COUNTIF(D12:AH12,"LV")</f>
        <v>0</v>
      </c>
      <c r="AM12" s="20" t="n">
        <f aca="false">IFERROR(ROUND((AI12+AK12)/(AI12+AJ12+AK12)*100,1),0)</f>
        <v>0</v>
      </c>
    </row>
    <row r="13" customFormat="false" ht="15" hidden="false" customHeight="true" outlineLevel="0" collapsed="false">
      <c r="A13" s="21"/>
      <c r="B13" s="21"/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19" t="n">
        <f aca="false">COUNTIF(D13:AH13,"P")</f>
        <v>0</v>
      </c>
      <c r="AJ13" s="19" t="n">
        <f aca="false">COUNTIF(D13:AH13,"A")</f>
        <v>0</v>
      </c>
      <c r="AK13" s="19" t="n">
        <f aca="false">COUNTIF(D13:AH13,"L")</f>
        <v>0</v>
      </c>
      <c r="AL13" s="19" t="n">
        <f aca="false">COUNTIF(D13:AH13,"LV")</f>
        <v>0</v>
      </c>
      <c r="AM13" s="20" t="n">
        <f aca="false">IFERROR(ROUND((AI13+AK13)/(AI13+AJ13+AK13)*100,1),0)</f>
        <v>0</v>
      </c>
    </row>
    <row r="14" customFormat="false" ht="15" hidden="false" customHeight="true" outlineLevel="0" collapsed="false">
      <c r="A14" s="21"/>
      <c r="B14" s="21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19" t="n">
        <f aca="false">COUNTIF(D14:AH14,"P")</f>
        <v>0</v>
      </c>
      <c r="AJ14" s="19" t="n">
        <f aca="false">COUNTIF(D14:AH14,"A")</f>
        <v>0</v>
      </c>
      <c r="AK14" s="19" t="n">
        <f aca="false">COUNTIF(D14:AH14,"L")</f>
        <v>0</v>
      </c>
      <c r="AL14" s="19" t="n">
        <f aca="false">COUNTIF(D14:AH14,"LV")</f>
        <v>0</v>
      </c>
      <c r="AM14" s="20" t="n">
        <f aca="false">IFERROR(ROUND((AI14+AK14)/(AI14+AJ14+AK14)*100,1),0)</f>
        <v>0</v>
      </c>
    </row>
    <row r="15" customFormat="false" ht="15" hidden="false" customHeight="true" outlineLevel="0" collapsed="false">
      <c r="A15" s="21"/>
      <c r="B15" s="21"/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19" t="n">
        <f aca="false">COUNTIF(D15:AH15,"P")</f>
        <v>0</v>
      </c>
      <c r="AJ15" s="19" t="n">
        <f aca="false">COUNTIF(D15:AH15,"A")</f>
        <v>0</v>
      </c>
      <c r="AK15" s="19" t="n">
        <f aca="false">COUNTIF(D15:AH15,"L")</f>
        <v>0</v>
      </c>
      <c r="AL15" s="19" t="n">
        <f aca="false">COUNTIF(D15:AH15,"LV")</f>
        <v>0</v>
      </c>
      <c r="AM15" s="20" t="n">
        <f aca="false">IFERROR(ROUND((AI15+AK15)/(AI15+AJ15+AK15)*100,1),0)</f>
        <v>0</v>
      </c>
    </row>
    <row r="16" customFormat="false" ht="15" hidden="false" customHeight="true" outlineLevel="0" collapsed="false">
      <c r="A16" s="21"/>
      <c r="B16" s="21"/>
      <c r="C16" s="21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19" t="n">
        <f aca="false">COUNTIF(D16:AH16,"P")</f>
        <v>0</v>
      </c>
      <c r="AJ16" s="19" t="n">
        <f aca="false">COUNTIF(D16:AH16,"A")</f>
        <v>0</v>
      </c>
      <c r="AK16" s="19" t="n">
        <f aca="false">COUNTIF(D16:AH16,"L")</f>
        <v>0</v>
      </c>
      <c r="AL16" s="19" t="n">
        <f aca="false">COUNTIF(D16:AH16,"LV")</f>
        <v>0</v>
      </c>
      <c r="AM16" s="20" t="n">
        <f aca="false">IFERROR(ROUND((AI16+AK16)/(AI16+AJ16+AK16)*100,1),0)</f>
        <v>0</v>
      </c>
    </row>
    <row r="17" customFormat="false" ht="15" hidden="false" customHeight="true" outlineLevel="0" collapsed="false">
      <c r="A17" s="21"/>
      <c r="B17" s="21"/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19" t="n">
        <f aca="false">COUNTIF(D17:AH17,"P")</f>
        <v>0</v>
      </c>
      <c r="AJ17" s="19" t="n">
        <f aca="false">COUNTIF(D17:AH17,"A")</f>
        <v>0</v>
      </c>
      <c r="AK17" s="19" t="n">
        <f aca="false">COUNTIF(D17:AH17,"L")</f>
        <v>0</v>
      </c>
      <c r="AL17" s="19" t="n">
        <f aca="false">COUNTIF(D17:AH17,"LV")</f>
        <v>0</v>
      </c>
      <c r="AM17" s="20" t="n">
        <f aca="false">IFERROR(ROUND((AI17+AK17)/(AI17+AJ17+AK17)*100,1),0)</f>
        <v>0</v>
      </c>
    </row>
    <row r="18" customFormat="false" ht="15" hidden="false" customHeight="true" outlineLevel="0" collapsed="false">
      <c r="A18" s="21"/>
      <c r="B18" s="21"/>
      <c r="C18" s="2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19" t="n">
        <f aca="false">COUNTIF(D18:AH18,"P")</f>
        <v>0</v>
      </c>
      <c r="AJ18" s="19" t="n">
        <f aca="false">COUNTIF(D18:AH18,"A")</f>
        <v>0</v>
      </c>
      <c r="AK18" s="19" t="n">
        <f aca="false">COUNTIF(D18:AH18,"L")</f>
        <v>0</v>
      </c>
      <c r="AL18" s="19" t="n">
        <f aca="false">COUNTIF(D18:AH18,"LV")</f>
        <v>0</v>
      </c>
      <c r="AM18" s="20" t="n">
        <f aca="false">IFERROR(ROUND((AI18+AK18)/(AI18+AJ18+AK18)*100,1),0)</f>
        <v>0</v>
      </c>
    </row>
    <row r="19" customFormat="false" ht="15" hidden="false" customHeight="true" outlineLevel="0" collapsed="false">
      <c r="A19" s="21"/>
      <c r="B19" s="21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19" t="n">
        <f aca="false">COUNTIF(D19:AH19,"P")</f>
        <v>0</v>
      </c>
      <c r="AJ19" s="19" t="n">
        <f aca="false">COUNTIF(D19:AH19,"A")</f>
        <v>0</v>
      </c>
      <c r="AK19" s="19" t="n">
        <f aca="false">COUNTIF(D19:AH19,"L")</f>
        <v>0</v>
      </c>
      <c r="AL19" s="19" t="n">
        <f aca="false">COUNTIF(D19:AH19,"LV")</f>
        <v>0</v>
      </c>
      <c r="AM19" s="20" t="n">
        <f aca="false">IFERROR(ROUND((AI19+AK19)/(AI19+AJ19+AK19)*100,1),0)</f>
        <v>0</v>
      </c>
    </row>
    <row r="20" customFormat="false" ht="15" hidden="false" customHeight="true" outlineLevel="0" collapsed="false">
      <c r="A20" s="21"/>
      <c r="B20" s="21"/>
      <c r="C20" s="2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19" t="n">
        <f aca="false">COUNTIF(D20:AH20,"P")</f>
        <v>0</v>
      </c>
      <c r="AJ20" s="19" t="n">
        <f aca="false">COUNTIF(D20:AH20,"A")</f>
        <v>0</v>
      </c>
      <c r="AK20" s="19" t="n">
        <f aca="false">COUNTIF(D20:AH20,"L")</f>
        <v>0</v>
      </c>
      <c r="AL20" s="19" t="n">
        <f aca="false">COUNTIF(D20:AH20,"LV")</f>
        <v>0</v>
      </c>
      <c r="AM20" s="20" t="n">
        <f aca="false">IFERROR(ROUND((AI20+AK20)/(AI20+AJ20+AK20)*100,1),0)</f>
        <v>0</v>
      </c>
    </row>
    <row r="21" customFormat="false" ht="15" hidden="false" customHeight="true" outlineLevel="0" collapsed="false">
      <c r="A21" s="21"/>
      <c r="B21" s="21"/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19" t="n">
        <f aca="false">COUNTIF(D21:AH21,"P")</f>
        <v>0</v>
      </c>
      <c r="AJ21" s="19" t="n">
        <f aca="false">COUNTIF(D21:AH21,"A")</f>
        <v>0</v>
      </c>
      <c r="AK21" s="19" t="n">
        <f aca="false">COUNTIF(D21:AH21,"L")</f>
        <v>0</v>
      </c>
      <c r="AL21" s="19" t="n">
        <f aca="false">COUNTIF(D21:AH21,"LV")</f>
        <v>0</v>
      </c>
      <c r="AM21" s="20" t="n">
        <f aca="false">IFERROR(ROUND((AI21+AK21)/(AI21+AJ21+AK21)*100,1),0)</f>
        <v>0</v>
      </c>
    </row>
    <row r="22" customFormat="false" ht="15" hidden="false" customHeight="true" outlineLevel="0" collapsed="false">
      <c r="A22" s="21"/>
      <c r="B22" s="21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19" t="n">
        <f aca="false">COUNTIF(D22:AH22,"P")</f>
        <v>0</v>
      </c>
      <c r="AJ22" s="19" t="n">
        <f aca="false">COUNTIF(D22:AH22,"A")</f>
        <v>0</v>
      </c>
      <c r="AK22" s="19" t="n">
        <f aca="false">COUNTIF(D22:AH22,"L")</f>
        <v>0</v>
      </c>
      <c r="AL22" s="19" t="n">
        <f aca="false">COUNTIF(D22:AH22,"LV")</f>
        <v>0</v>
      </c>
      <c r="AM22" s="20" t="n">
        <f aca="false">IFERROR(ROUND((AI22+AK22)/(AI22+AJ22+AK22)*100,1),0)</f>
        <v>0</v>
      </c>
    </row>
    <row r="23" customFormat="false" ht="15" hidden="false" customHeight="true" outlineLevel="0" collapsed="false">
      <c r="A23" s="21"/>
      <c r="B23" s="21"/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19" t="n">
        <f aca="false">COUNTIF(D23:AH23,"P")</f>
        <v>0</v>
      </c>
      <c r="AJ23" s="19" t="n">
        <f aca="false">COUNTIF(D23:AH23,"A")</f>
        <v>0</v>
      </c>
      <c r="AK23" s="19" t="n">
        <f aca="false">COUNTIF(D23:AH23,"L")</f>
        <v>0</v>
      </c>
      <c r="AL23" s="19" t="n">
        <f aca="false">COUNTIF(D23:AH23,"LV")</f>
        <v>0</v>
      </c>
      <c r="AM23" s="20" t="n">
        <f aca="false">IFERROR(ROUND((AI23+AK23)/(AI23+AJ23+AK23)*100,1),0)</f>
        <v>0</v>
      </c>
    </row>
    <row r="24" customFormat="false" ht="15" hidden="false" customHeight="true" outlineLevel="0" collapsed="false">
      <c r="A24" s="21"/>
      <c r="B24" s="21"/>
      <c r="C24" s="21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19" t="n">
        <f aca="false">COUNTIF(D24:AH24,"P")</f>
        <v>0</v>
      </c>
      <c r="AJ24" s="19" t="n">
        <f aca="false">COUNTIF(D24:AH24,"A")</f>
        <v>0</v>
      </c>
      <c r="AK24" s="19" t="n">
        <f aca="false">COUNTIF(D24:AH24,"L")</f>
        <v>0</v>
      </c>
      <c r="AL24" s="19" t="n">
        <f aca="false">COUNTIF(D24:AH24,"LV")</f>
        <v>0</v>
      </c>
      <c r="AM24" s="20" t="n">
        <f aca="false">IFERROR(ROUND((AI24+AK24)/(AI24+AJ24+AK24)*100,1),0)</f>
        <v>0</v>
      </c>
    </row>
    <row r="25" customFormat="false" ht="15" hidden="false" customHeight="true" outlineLevel="0" collapsed="false">
      <c r="A25" s="21"/>
      <c r="B25" s="21"/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19" t="n">
        <f aca="false">COUNTIF(D25:AH25,"P")</f>
        <v>0</v>
      </c>
      <c r="AJ25" s="19" t="n">
        <f aca="false">COUNTIF(D25:AH25,"A")</f>
        <v>0</v>
      </c>
      <c r="AK25" s="19" t="n">
        <f aca="false">COUNTIF(D25:AH25,"L")</f>
        <v>0</v>
      </c>
      <c r="AL25" s="19" t="n">
        <f aca="false">COUNTIF(D25:AH25,"LV")</f>
        <v>0</v>
      </c>
      <c r="AM25" s="20" t="n">
        <f aca="false">IFERROR(ROUND((AI25+AK25)/(AI25+AJ25+AK25)*100,1),0)</f>
        <v>0</v>
      </c>
    </row>
    <row r="26" customFormat="false" ht="15" hidden="false" customHeight="true" outlineLevel="0" collapsed="false">
      <c r="A26" s="21"/>
      <c r="B26" s="21"/>
      <c r="C26" s="21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19" t="n">
        <f aca="false">COUNTIF(D26:AH26,"P")</f>
        <v>0</v>
      </c>
      <c r="AJ26" s="19" t="n">
        <f aca="false">COUNTIF(D26:AH26,"A")</f>
        <v>0</v>
      </c>
      <c r="AK26" s="19" t="n">
        <f aca="false">COUNTIF(D26:AH26,"L")</f>
        <v>0</v>
      </c>
      <c r="AL26" s="19" t="n">
        <f aca="false">COUNTIF(D26:AH26,"LV")</f>
        <v>0</v>
      </c>
      <c r="AM26" s="20" t="n">
        <f aca="false">IFERROR(ROUND((AI26+AK26)/(AI26+AJ26+AK26)*100,1),0)</f>
        <v>0</v>
      </c>
    </row>
    <row r="27" customFormat="false" ht="15" hidden="false" customHeight="true" outlineLevel="0" collapsed="false">
      <c r="A27" s="21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19" t="n">
        <f aca="false">COUNTIF(D27:AH27,"P")</f>
        <v>0</v>
      </c>
      <c r="AJ27" s="19" t="n">
        <f aca="false">COUNTIF(D27:AH27,"A")</f>
        <v>0</v>
      </c>
      <c r="AK27" s="19" t="n">
        <f aca="false">COUNTIF(D27:AH27,"L")</f>
        <v>0</v>
      </c>
      <c r="AL27" s="19" t="n">
        <f aca="false">COUNTIF(D27:AH27,"LV")</f>
        <v>0</v>
      </c>
      <c r="AM27" s="20" t="n">
        <f aca="false">IFERROR(ROUND((AI27+AK27)/(AI27+AJ27+AK27)*100,1),0)</f>
        <v>0</v>
      </c>
    </row>
    <row r="28" customFormat="false" ht="15" hidden="false" customHeight="true" outlineLevel="0" collapsed="false">
      <c r="A28" s="21"/>
      <c r="B28" s="21"/>
      <c r="C28" s="21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19" t="n">
        <f aca="false">COUNTIF(D28:AH28,"P")</f>
        <v>0</v>
      </c>
      <c r="AJ28" s="19" t="n">
        <f aca="false">COUNTIF(D28:AH28,"A")</f>
        <v>0</v>
      </c>
      <c r="AK28" s="19" t="n">
        <f aca="false">COUNTIF(D28:AH28,"L")</f>
        <v>0</v>
      </c>
      <c r="AL28" s="19" t="n">
        <f aca="false">COUNTIF(D28:AH28,"LV")</f>
        <v>0</v>
      </c>
      <c r="AM28" s="20" t="n">
        <f aca="false">IFERROR(ROUND((AI28+AK28)/(AI28+AJ28+AK28)*100,1),0)</f>
        <v>0</v>
      </c>
    </row>
    <row r="29" customFormat="false" ht="15" hidden="false" customHeight="true" outlineLevel="0" collapsed="false">
      <c r="A29" s="21"/>
      <c r="B29" s="21"/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19" t="n">
        <f aca="false">COUNTIF(D29:AH29,"P")</f>
        <v>0</v>
      </c>
      <c r="AJ29" s="19" t="n">
        <f aca="false">COUNTIF(D29:AH29,"A")</f>
        <v>0</v>
      </c>
      <c r="AK29" s="19" t="n">
        <f aca="false">COUNTIF(D29:AH29,"L")</f>
        <v>0</v>
      </c>
      <c r="AL29" s="19" t="n">
        <f aca="false">COUNTIF(D29:AH29,"LV")</f>
        <v>0</v>
      </c>
      <c r="AM29" s="20" t="n">
        <f aca="false">IFERROR(ROUND((AI29+AK29)/(AI29+AJ29+AK29)*100,1),0)</f>
        <v>0</v>
      </c>
    </row>
    <row r="30" customFormat="false" ht="15" hidden="false" customHeight="true" outlineLevel="0" collapsed="false">
      <c r="A30" s="21"/>
      <c r="B30" s="21"/>
      <c r="C30" s="21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19" t="n">
        <f aca="false">COUNTIF(D30:AH30,"P")</f>
        <v>0</v>
      </c>
      <c r="AJ30" s="19" t="n">
        <f aca="false">COUNTIF(D30:AH30,"A")</f>
        <v>0</v>
      </c>
      <c r="AK30" s="19" t="n">
        <f aca="false">COUNTIF(D30:AH30,"L")</f>
        <v>0</v>
      </c>
      <c r="AL30" s="19" t="n">
        <f aca="false">COUNTIF(D30:AH30,"LV")</f>
        <v>0</v>
      </c>
      <c r="AM30" s="20" t="n">
        <f aca="false">IFERROR(ROUND((AI30+AK30)/(AI30+AJ30+AK30)*100,1),0)</f>
        <v>0</v>
      </c>
    </row>
  </sheetData>
  <mergeCells count="2">
    <mergeCell ref="A1:AM1"/>
    <mergeCell ref="B3:C3"/>
  </mergeCells>
  <conditionalFormatting sqref="D6:AH30">
    <cfRule type="cellIs" priority="2" operator="equal" aboveAverage="0" equalAverage="0" bottom="0" percent="0" rank="0" text="" dxfId="0">
      <formula>"P"</formula>
    </cfRule>
    <cfRule type="cellIs" priority="3" operator="equal" aboveAverage="0" equalAverage="0" bottom="0" percent="0" rank="0" text="" dxfId="1">
      <formula>"A"</formula>
    </cfRule>
    <cfRule type="cellIs" priority="4" operator="equal" aboveAverage="0" equalAverage="0" bottom="0" percent="0" rank="0" text="" dxfId="2">
      <formula>"L"</formula>
    </cfRule>
    <cfRule type="cellIs" priority="5" operator="equal" aboveAverage="0" equalAverage="0" bottom="0" percent="0" rank="0" text="" dxfId="3">
      <formula>"LV"</formula>
    </cfRule>
  </conditionalFormatting>
  <dataValidations count="1">
    <dataValidation allowBlank="true" errorStyle="stop" operator="between" showDropDown="false" showErrorMessage="false" showInputMessage="false" sqref="D6:AH30" type="list">
      <formula1>"P,A,L,LV"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0"/>
    <col collapsed="false" customWidth="true" hidden="false" outlineLevel="0" max="3" min="3" style="0" width="12"/>
    <col collapsed="false" customWidth="true" hidden="false" outlineLevel="0" max="4" min="4" style="0" width="16"/>
    <col collapsed="false" customWidth="true" hidden="false" outlineLevel="0" max="8" min="5" style="0" width="13"/>
    <col collapsed="false" customWidth="true" hidden="false" outlineLevel="0" max="9" min="9" style="0" width="11"/>
    <col collapsed="false" customWidth="true" hidden="false" outlineLevel="0" max="10" min="10" style="0" width="10"/>
    <col collapsed="false" customWidth="true" hidden="false" outlineLevel="0" max="11" min="11" style="0" width="30"/>
  </cols>
  <sheetData>
    <row r="1" customFormat="false" ht="25.5" hidden="false" customHeight="true" outlineLevel="0" collapsed="false">
      <c r="A1" s="6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customFormat="false" ht="15.75" hidden="false" customHeight="true" outlineLevel="0" collapsed="false">
      <c r="A2" s="2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18" hidden="false" customHeight="true" outlineLevel="0" collapsed="false">
      <c r="A4" s="14" t="s">
        <v>54</v>
      </c>
      <c r="B4" s="14" t="s">
        <v>39</v>
      </c>
      <c r="C4" s="14" t="s">
        <v>40</v>
      </c>
      <c r="D4" s="14" t="s">
        <v>41</v>
      </c>
      <c r="E4" s="14" t="s">
        <v>55</v>
      </c>
      <c r="F4" s="14" t="s">
        <v>56</v>
      </c>
      <c r="G4" s="14" t="s">
        <v>57</v>
      </c>
      <c r="H4" s="14" t="s">
        <v>58</v>
      </c>
      <c r="I4" s="14" t="s">
        <v>59</v>
      </c>
      <c r="J4" s="14" t="s">
        <v>60</v>
      </c>
      <c r="K4" s="14" t="s">
        <v>27</v>
      </c>
    </row>
    <row r="5" customFormat="false" ht="15" hidden="false" customHeight="true" outlineLevel="0" collapsed="false">
      <c r="A5" s="23" t="n">
        <v>46237</v>
      </c>
      <c r="B5" s="24" t="s">
        <v>47</v>
      </c>
      <c r="C5" s="24" t="s">
        <v>48</v>
      </c>
      <c r="D5" s="24" t="s">
        <v>49</v>
      </c>
      <c r="E5" s="25" t="n">
        <v>0.375</v>
      </c>
      <c r="F5" s="25" t="n">
        <v>0.708333333333333</v>
      </c>
      <c r="G5" s="25" t="n">
        <v>0.383333333333333</v>
      </c>
      <c r="H5" s="25" t="n">
        <v>0.711805555555556</v>
      </c>
      <c r="I5" s="19" t="n">
        <f aca="false">IF(OR(G5="",E5=""),"",IF(G5&gt;E5,ROUND((G5-E5)*1440,0),0))</f>
        <v>12</v>
      </c>
      <c r="J5" s="26" t="str">
        <f aca="false">IF(G5="","",IF(I5&gt;0,"Late","Present"))</f>
        <v>Late</v>
      </c>
      <c r="K5" s="24" t="s">
        <v>61</v>
      </c>
    </row>
    <row r="6" customFormat="false" ht="15" hidden="false" customHeight="true" outlineLevel="0" collapsed="false">
      <c r="A6" s="23" t="n">
        <v>46237</v>
      </c>
      <c r="B6" s="24" t="s">
        <v>50</v>
      </c>
      <c r="C6" s="24" t="s">
        <v>51</v>
      </c>
      <c r="D6" s="24" t="s">
        <v>52</v>
      </c>
      <c r="E6" s="25" t="n">
        <v>0.333333333333333</v>
      </c>
      <c r="F6" s="25" t="n">
        <v>0.666666666666667</v>
      </c>
      <c r="G6" s="25" t="n">
        <v>0.331944444444444</v>
      </c>
      <c r="H6" s="25" t="n">
        <v>0.668055555555556</v>
      </c>
      <c r="I6" s="19" t="n">
        <f aca="false">IF(OR(G6="",E6=""),"",IF(G6&gt;E6,ROUND((G6-E6)*1440,0),0))</f>
        <v>0</v>
      </c>
      <c r="J6" s="26" t="str">
        <f aca="false">IF(G6="","",IF(I6&gt;0,"Late","Present"))</f>
        <v>Present</v>
      </c>
      <c r="K6" s="24"/>
    </row>
    <row r="7" customFormat="false" ht="15" hidden="false" customHeight="true" outlineLevel="0" collapsed="false">
      <c r="A7" s="27"/>
      <c r="B7" s="28"/>
      <c r="C7" s="28"/>
      <c r="D7" s="28"/>
      <c r="E7" s="29"/>
      <c r="F7" s="29"/>
      <c r="G7" s="29"/>
      <c r="H7" s="29"/>
      <c r="I7" s="19" t="str">
        <f aca="false">IF(OR(G7="",E7=""),"",IF(G7&gt;E7,ROUND((G7-E7)*1440,0),0))</f>
        <v/>
      </c>
      <c r="J7" s="26" t="str">
        <f aca="false">IF(G7="","",IF(I7&gt;0,"Late","Present"))</f>
        <v/>
      </c>
      <c r="K7" s="28"/>
    </row>
    <row r="8" customFormat="false" ht="15" hidden="false" customHeight="true" outlineLevel="0" collapsed="false">
      <c r="A8" s="27"/>
      <c r="B8" s="28"/>
      <c r="C8" s="28"/>
      <c r="D8" s="28"/>
      <c r="E8" s="29"/>
      <c r="F8" s="29"/>
      <c r="G8" s="29"/>
      <c r="H8" s="29"/>
      <c r="I8" s="19" t="str">
        <f aca="false">IF(OR(G8="",E8=""),"",IF(G8&gt;E8,ROUND((G8-E8)*1440,0),0))</f>
        <v/>
      </c>
      <c r="J8" s="26" t="str">
        <f aca="false">IF(G8="","",IF(I8&gt;0,"Late","Present"))</f>
        <v/>
      </c>
      <c r="K8" s="28"/>
    </row>
    <row r="9" customFormat="false" ht="15" hidden="false" customHeight="true" outlineLevel="0" collapsed="false">
      <c r="A9" s="27"/>
      <c r="B9" s="28"/>
      <c r="C9" s="28"/>
      <c r="D9" s="28"/>
      <c r="E9" s="29"/>
      <c r="F9" s="29"/>
      <c r="G9" s="29"/>
      <c r="H9" s="29"/>
      <c r="I9" s="19" t="str">
        <f aca="false">IF(OR(G9="",E9=""),"",IF(G9&gt;E9,ROUND((G9-E9)*1440,0),0))</f>
        <v/>
      </c>
      <c r="J9" s="26" t="str">
        <f aca="false">IF(G9="","",IF(I9&gt;0,"Late","Present"))</f>
        <v/>
      </c>
      <c r="K9" s="28"/>
    </row>
    <row r="10" customFormat="false" ht="15" hidden="false" customHeight="true" outlineLevel="0" collapsed="false">
      <c r="A10" s="27"/>
      <c r="B10" s="28"/>
      <c r="C10" s="28"/>
      <c r="D10" s="28"/>
      <c r="E10" s="29"/>
      <c r="F10" s="29"/>
      <c r="G10" s="29"/>
      <c r="H10" s="29"/>
      <c r="I10" s="19" t="str">
        <f aca="false">IF(OR(G10="",E10=""),"",IF(G10&gt;E10,ROUND((G10-E10)*1440,0),0))</f>
        <v/>
      </c>
      <c r="J10" s="26" t="str">
        <f aca="false">IF(G10="","",IF(I10&gt;0,"Late","Present"))</f>
        <v/>
      </c>
      <c r="K10" s="28"/>
    </row>
    <row r="11" customFormat="false" ht="15" hidden="false" customHeight="true" outlineLevel="0" collapsed="false">
      <c r="A11" s="27"/>
      <c r="B11" s="28"/>
      <c r="C11" s="28"/>
      <c r="D11" s="28"/>
      <c r="E11" s="29"/>
      <c r="F11" s="29"/>
      <c r="G11" s="29"/>
      <c r="H11" s="29"/>
      <c r="I11" s="19" t="str">
        <f aca="false">IF(OR(G11="",E11=""),"",IF(G11&gt;E11,ROUND((G11-E11)*1440,0),0))</f>
        <v/>
      </c>
      <c r="J11" s="26" t="str">
        <f aca="false">IF(G11="","",IF(I11&gt;0,"Late","Present"))</f>
        <v/>
      </c>
      <c r="K11" s="28"/>
    </row>
    <row r="12" customFormat="false" ht="15" hidden="false" customHeight="true" outlineLevel="0" collapsed="false">
      <c r="A12" s="27"/>
      <c r="B12" s="28"/>
      <c r="C12" s="28"/>
      <c r="D12" s="28"/>
      <c r="E12" s="29"/>
      <c r="F12" s="29"/>
      <c r="G12" s="29"/>
      <c r="H12" s="29"/>
      <c r="I12" s="19" t="str">
        <f aca="false">IF(OR(G12="",E12=""),"",IF(G12&gt;E12,ROUND((G12-E12)*1440,0),0))</f>
        <v/>
      </c>
      <c r="J12" s="26" t="str">
        <f aca="false">IF(G12="","",IF(I12&gt;0,"Late","Present"))</f>
        <v/>
      </c>
      <c r="K12" s="28"/>
    </row>
    <row r="13" customFormat="false" ht="15" hidden="false" customHeight="true" outlineLevel="0" collapsed="false">
      <c r="A13" s="27"/>
      <c r="B13" s="28"/>
      <c r="C13" s="28"/>
      <c r="D13" s="28"/>
      <c r="E13" s="29"/>
      <c r="F13" s="29"/>
      <c r="G13" s="29"/>
      <c r="H13" s="29"/>
      <c r="I13" s="19" t="str">
        <f aca="false">IF(OR(G13="",E13=""),"",IF(G13&gt;E13,ROUND((G13-E13)*1440,0),0))</f>
        <v/>
      </c>
      <c r="J13" s="26" t="str">
        <f aca="false">IF(G13="","",IF(I13&gt;0,"Late","Present"))</f>
        <v/>
      </c>
      <c r="K13" s="28"/>
    </row>
    <row r="14" customFormat="false" ht="15" hidden="false" customHeight="true" outlineLevel="0" collapsed="false">
      <c r="A14" s="27"/>
      <c r="B14" s="28"/>
      <c r="C14" s="28"/>
      <c r="D14" s="28"/>
      <c r="E14" s="29"/>
      <c r="F14" s="29"/>
      <c r="G14" s="29"/>
      <c r="H14" s="29"/>
      <c r="I14" s="19" t="str">
        <f aca="false">IF(OR(G14="",E14=""),"",IF(G14&gt;E14,ROUND((G14-E14)*1440,0),0))</f>
        <v/>
      </c>
      <c r="J14" s="26" t="str">
        <f aca="false">IF(G14="","",IF(I14&gt;0,"Late","Present"))</f>
        <v/>
      </c>
      <c r="K14" s="28"/>
    </row>
    <row r="15" customFormat="false" ht="15" hidden="false" customHeight="true" outlineLevel="0" collapsed="false">
      <c r="A15" s="27"/>
      <c r="B15" s="28"/>
      <c r="C15" s="28"/>
      <c r="D15" s="28"/>
      <c r="E15" s="29"/>
      <c r="F15" s="29"/>
      <c r="G15" s="29"/>
      <c r="H15" s="29"/>
      <c r="I15" s="19" t="str">
        <f aca="false">IF(OR(G15="",E15=""),"",IF(G15&gt;E15,ROUND((G15-E15)*1440,0),0))</f>
        <v/>
      </c>
      <c r="J15" s="26" t="str">
        <f aca="false">IF(G15="","",IF(I15&gt;0,"Late","Present"))</f>
        <v/>
      </c>
      <c r="K15" s="28"/>
    </row>
    <row r="16" customFormat="false" ht="15" hidden="false" customHeight="true" outlineLevel="0" collapsed="false">
      <c r="A16" s="27"/>
      <c r="B16" s="28"/>
      <c r="C16" s="28"/>
      <c r="D16" s="28"/>
      <c r="E16" s="29"/>
      <c r="F16" s="29"/>
      <c r="G16" s="29"/>
      <c r="H16" s="29"/>
      <c r="I16" s="19" t="str">
        <f aca="false">IF(OR(G16="",E16=""),"",IF(G16&gt;E16,ROUND((G16-E16)*1440,0),0))</f>
        <v/>
      </c>
      <c r="J16" s="26" t="str">
        <f aca="false">IF(G16="","",IF(I16&gt;0,"Late","Present"))</f>
        <v/>
      </c>
      <c r="K16" s="28"/>
    </row>
    <row r="17" customFormat="false" ht="15" hidden="false" customHeight="true" outlineLevel="0" collapsed="false">
      <c r="A17" s="27"/>
      <c r="B17" s="28"/>
      <c r="C17" s="28"/>
      <c r="D17" s="28"/>
      <c r="E17" s="29"/>
      <c r="F17" s="29"/>
      <c r="G17" s="29"/>
      <c r="H17" s="29"/>
      <c r="I17" s="19" t="str">
        <f aca="false">IF(OR(G17="",E17=""),"",IF(G17&gt;E17,ROUND((G17-E17)*1440,0),0))</f>
        <v/>
      </c>
      <c r="J17" s="26" t="str">
        <f aca="false">IF(G17="","",IF(I17&gt;0,"Late","Present"))</f>
        <v/>
      </c>
      <c r="K17" s="28"/>
    </row>
    <row r="18" customFormat="false" ht="15" hidden="false" customHeight="true" outlineLevel="0" collapsed="false">
      <c r="A18" s="27"/>
      <c r="B18" s="28"/>
      <c r="C18" s="28"/>
      <c r="D18" s="28"/>
      <c r="E18" s="29"/>
      <c r="F18" s="29"/>
      <c r="G18" s="29"/>
      <c r="H18" s="29"/>
      <c r="I18" s="19" t="str">
        <f aca="false">IF(OR(G18="",E18=""),"",IF(G18&gt;E18,ROUND((G18-E18)*1440,0),0))</f>
        <v/>
      </c>
      <c r="J18" s="26" t="str">
        <f aca="false">IF(G18="","",IF(I18&gt;0,"Late","Present"))</f>
        <v/>
      </c>
      <c r="K18" s="28"/>
    </row>
    <row r="19" customFormat="false" ht="15" hidden="false" customHeight="true" outlineLevel="0" collapsed="false">
      <c r="A19" s="27"/>
      <c r="B19" s="28"/>
      <c r="C19" s="28"/>
      <c r="D19" s="28"/>
      <c r="E19" s="29"/>
      <c r="F19" s="29"/>
      <c r="G19" s="29"/>
      <c r="H19" s="29"/>
      <c r="I19" s="19" t="str">
        <f aca="false">IF(OR(G19="",E19=""),"",IF(G19&gt;E19,ROUND((G19-E19)*1440,0),0))</f>
        <v/>
      </c>
      <c r="J19" s="26" t="str">
        <f aca="false">IF(G19="","",IF(I19&gt;0,"Late","Present"))</f>
        <v/>
      </c>
      <c r="K19" s="28"/>
    </row>
    <row r="20" customFormat="false" ht="15" hidden="false" customHeight="true" outlineLevel="0" collapsed="false">
      <c r="A20" s="27"/>
      <c r="B20" s="28"/>
      <c r="C20" s="28"/>
      <c r="D20" s="28"/>
      <c r="E20" s="29"/>
      <c r="F20" s="29"/>
      <c r="G20" s="29"/>
      <c r="H20" s="29"/>
      <c r="I20" s="19" t="str">
        <f aca="false">IF(OR(G20="",E20=""),"",IF(G20&gt;E20,ROUND((G20-E20)*1440,0),0))</f>
        <v/>
      </c>
      <c r="J20" s="26" t="str">
        <f aca="false">IF(G20="","",IF(I20&gt;0,"Late","Present"))</f>
        <v/>
      </c>
      <c r="K20" s="28"/>
    </row>
    <row r="21" customFormat="false" ht="15" hidden="false" customHeight="true" outlineLevel="0" collapsed="false">
      <c r="A21" s="27"/>
      <c r="B21" s="28"/>
      <c r="C21" s="28"/>
      <c r="D21" s="28"/>
      <c r="E21" s="29"/>
      <c r="F21" s="29"/>
      <c r="G21" s="29"/>
      <c r="H21" s="29"/>
      <c r="I21" s="19" t="str">
        <f aca="false">IF(OR(G21="",E21=""),"",IF(G21&gt;E21,ROUND((G21-E21)*1440,0),0))</f>
        <v/>
      </c>
      <c r="J21" s="26" t="str">
        <f aca="false">IF(G21="","",IF(I21&gt;0,"Late","Present"))</f>
        <v/>
      </c>
      <c r="K21" s="28"/>
    </row>
    <row r="22" customFormat="false" ht="15" hidden="false" customHeight="true" outlineLevel="0" collapsed="false">
      <c r="A22" s="27"/>
      <c r="B22" s="28"/>
      <c r="C22" s="28"/>
      <c r="D22" s="28"/>
      <c r="E22" s="29"/>
      <c r="F22" s="29"/>
      <c r="G22" s="29"/>
      <c r="H22" s="29"/>
      <c r="I22" s="19" t="str">
        <f aca="false">IF(OR(G22="",E22=""),"",IF(G22&gt;E22,ROUND((G22-E22)*1440,0),0))</f>
        <v/>
      </c>
      <c r="J22" s="26" t="str">
        <f aca="false">IF(G22="","",IF(I22&gt;0,"Late","Present"))</f>
        <v/>
      </c>
      <c r="K22" s="28"/>
    </row>
    <row r="23" customFormat="false" ht="15" hidden="false" customHeight="true" outlineLevel="0" collapsed="false">
      <c r="A23" s="27"/>
      <c r="B23" s="28"/>
      <c r="C23" s="28"/>
      <c r="D23" s="28"/>
      <c r="E23" s="29"/>
      <c r="F23" s="29"/>
      <c r="G23" s="29"/>
      <c r="H23" s="29"/>
      <c r="I23" s="19" t="str">
        <f aca="false">IF(OR(G23="",E23=""),"",IF(G23&gt;E23,ROUND((G23-E23)*1440,0),0))</f>
        <v/>
      </c>
      <c r="J23" s="26" t="str">
        <f aca="false">IF(G23="","",IF(I23&gt;0,"Late","Present"))</f>
        <v/>
      </c>
      <c r="K23" s="28"/>
    </row>
    <row r="24" customFormat="false" ht="15" hidden="false" customHeight="true" outlineLevel="0" collapsed="false">
      <c r="A24" s="27"/>
      <c r="B24" s="28"/>
      <c r="C24" s="28"/>
      <c r="D24" s="28"/>
      <c r="E24" s="29"/>
      <c r="F24" s="29"/>
      <c r="G24" s="29"/>
      <c r="H24" s="29"/>
      <c r="I24" s="19" t="str">
        <f aca="false">IF(OR(G24="",E24=""),"",IF(G24&gt;E24,ROUND((G24-E24)*1440,0),0))</f>
        <v/>
      </c>
      <c r="J24" s="26" t="str">
        <f aca="false">IF(G24="","",IF(I24&gt;0,"Late","Present"))</f>
        <v/>
      </c>
      <c r="K24" s="28"/>
    </row>
    <row r="25" customFormat="false" ht="15" hidden="false" customHeight="true" outlineLevel="0" collapsed="false">
      <c r="A25" s="27"/>
      <c r="B25" s="28"/>
      <c r="C25" s="28"/>
      <c r="D25" s="28"/>
      <c r="E25" s="29"/>
      <c r="F25" s="29"/>
      <c r="G25" s="29"/>
      <c r="H25" s="29"/>
      <c r="I25" s="19" t="str">
        <f aca="false">IF(OR(G25="",E25=""),"",IF(G25&gt;E25,ROUND((G25-E25)*1440,0),0))</f>
        <v/>
      </c>
      <c r="J25" s="26" t="str">
        <f aca="false">IF(G25="","",IF(I25&gt;0,"Late","Present"))</f>
        <v/>
      </c>
      <c r="K25" s="28"/>
    </row>
    <row r="26" customFormat="false" ht="15" hidden="false" customHeight="true" outlineLevel="0" collapsed="false">
      <c r="A26" s="27"/>
      <c r="B26" s="28"/>
      <c r="C26" s="28"/>
      <c r="D26" s="28"/>
      <c r="E26" s="29"/>
      <c r="F26" s="29"/>
      <c r="G26" s="29"/>
      <c r="H26" s="29"/>
      <c r="I26" s="19" t="str">
        <f aca="false">IF(OR(G26="",E26=""),"",IF(G26&gt;E26,ROUND((G26-E26)*1440,0),0))</f>
        <v/>
      </c>
      <c r="J26" s="26" t="str">
        <f aca="false">IF(G26="","",IF(I26&gt;0,"Late","Present"))</f>
        <v/>
      </c>
      <c r="K26" s="28"/>
    </row>
    <row r="27" customFormat="false" ht="15" hidden="false" customHeight="true" outlineLevel="0" collapsed="false">
      <c r="A27" s="27"/>
      <c r="B27" s="28"/>
      <c r="C27" s="28"/>
      <c r="D27" s="28"/>
      <c r="E27" s="29"/>
      <c r="F27" s="29"/>
      <c r="G27" s="29"/>
      <c r="H27" s="29"/>
      <c r="I27" s="19" t="str">
        <f aca="false">IF(OR(G27="",E27=""),"",IF(G27&gt;E27,ROUND((G27-E27)*1440,0),0))</f>
        <v/>
      </c>
      <c r="J27" s="26" t="str">
        <f aca="false">IF(G27="","",IF(I27&gt;0,"Late","Present"))</f>
        <v/>
      </c>
      <c r="K27" s="28"/>
    </row>
    <row r="28" customFormat="false" ht="15" hidden="false" customHeight="true" outlineLevel="0" collapsed="false">
      <c r="A28" s="27"/>
      <c r="B28" s="28"/>
      <c r="C28" s="28"/>
      <c r="D28" s="28"/>
      <c r="E28" s="29"/>
      <c r="F28" s="29"/>
      <c r="G28" s="29"/>
      <c r="H28" s="29"/>
      <c r="I28" s="19" t="str">
        <f aca="false">IF(OR(G28="",E28=""),"",IF(G28&gt;E28,ROUND((G28-E28)*1440,0),0))</f>
        <v/>
      </c>
      <c r="J28" s="26" t="str">
        <f aca="false">IF(G28="","",IF(I28&gt;0,"Late","Present"))</f>
        <v/>
      </c>
      <c r="K28" s="28"/>
    </row>
    <row r="29" customFormat="false" ht="15" hidden="false" customHeight="true" outlineLevel="0" collapsed="false">
      <c r="A29" s="27"/>
      <c r="B29" s="28"/>
      <c r="C29" s="28"/>
      <c r="D29" s="28"/>
      <c r="E29" s="29"/>
      <c r="F29" s="29"/>
      <c r="G29" s="29"/>
      <c r="H29" s="29"/>
      <c r="I29" s="19" t="str">
        <f aca="false">IF(OR(G29="",E29=""),"",IF(G29&gt;E29,ROUND((G29-E29)*1440,0),0))</f>
        <v/>
      </c>
      <c r="J29" s="26" t="str">
        <f aca="false">IF(G29="","",IF(I29&gt;0,"Late","Present"))</f>
        <v/>
      </c>
      <c r="K29" s="28"/>
    </row>
    <row r="30" customFormat="false" ht="15" hidden="false" customHeight="true" outlineLevel="0" collapsed="false">
      <c r="A30" s="27"/>
      <c r="B30" s="28"/>
      <c r="C30" s="28"/>
      <c r="D30" s="28"/>
      <c r="E30" s="29"/>
      <c r="F30" s="29"/>
      <c r="G30" s="29"/>
      <c r="H30" s="29"/>
      <c r="I30" s="19" t="str">
        <f aca="false">IF(OR(G30="",E30=""),"",IF(G30&gt;E30,ROUND((G30-E30)*1440,0),0))</f>
        <v/>
      </c>
      <c r="J30" s="26" t="str">
        <f aca="false">IF(G30="","",IF(I30&gt;0,"Late","Present"))</f>
        <v/>
      </c>
      <c r="K30" s="28"/>
    </row>
    <row r="31" customFormat="false" ht="15" hidden="false" customHeight="true" outlineLevel="0" collapsed="false">
      <c r="A31" s="27"/>
      <c r="B31" s="28"/>
      <c r="C31" s="28"/>
      <c r="D31" s="28"/>
      <c r="E31" s="29"/>
      <c r="F31" s="29"/>
      <c r="G31" s="29"/>
      <c r="H31" s="29"/>
      <c r="I31" s="19" t="str">
        <f aca="false">IF(OR(G31="",E31=""),"",IF(G31&gt;E31,ROUND((G31-E31)*1440,0),0))</f>
        <v/>
      </c>
      <c r="J31" s="26" t="str">
        <f aca="false">IF(G31="","",IF(I31&gt;0,"Late","Present"))</f>
        <v/>
      </c>
      <c r="K31" s="28"/>
    </row>
    <row r="32" customFormat="false" ht="15" hidden="false" customHeight="true" outlineLevel="0" collapsed="false">
      <c r="A32" s="27"/>
      <c r="B32" s="28"/>
      <c r="C32" s="28"/>
      <c r="D32" s="28"/>
      <c r="E32" s="29"/>
      <c r="F32" s="29"/>
      <c r="G32" s="29"/>
      <c r="H32" s="29"/>
      <c r="I32" s="19" t="str">
        <f aca="false">IF(OR(G32="",E32=""),"",IF(G32&gt;E32,ROUND((G32-E32)*1440,0),0))</f>
        <v/>
      </c>
      <c r="J32" s="26" t="str">
        <f aca="false">IF(G32="","",IF(I32&gt;0,"Late","Present"))</f>
        <v/>
      </c>
      <c r="K32" s="28"/>
    </row>
    <row r="33" customFormat="false" ht="15" hidden="false" customHeight="true" outlineLevel="0" collapsed="false">
      <c r="A33" s="27"/>
      <c r="B33" s="28"/>
      <c r="C33" s="28"/>
      <c r="D33" s="28"/>
      <c r="E33" s="29"/>
      <c r="F33" s="29"/>
      <c r="G33" s="29"/>
      <c r="H33" s="29"/>
      <c r="I33" s="19" t="str">
        <f aca="false">IF(OR(G33="",E33=""),"",IF(G33&gt;E33,ROUND((G33-E33)*1440,0),0))</f>
        <v/>
      </c>
      <c r="J33" s="26" t="str">
        <f aca="false">IF(G33="","",IF(I33&gt;0,"Late","Present"))</f>
        <v/>
      </c>
      <c r="K33" s="28"/>
    </row>
    <row r="34" customFormat="false" ht="15" hidden="false" customHeight="true" outlineLevel="0" collapsed="false">
      <c r="A34" s="27"/>
      <c r="B34" s="28"/>
      <c r="C34" s="28"/>
      <c r="D34" s="28"/>
      <c r="E34" s="29"/>
      <c r="F34" s="29"/>
      <c r="G34" s="29"/>
      <c r="H34" s="29"/>
      <c r="I34" s="19" t="str">
        <f aca="false">IF(OR(G34="",E34=""),"",IF(G34&gt;E34,ROUND((G34-E34)*1440,0),0))</f>
        <v/>
      </c>
      <c r="J34" s="26" t="str">
        <f aca="false">IF(G34="","",IF(I34&gt;0,"Late","Present"))</f>
        <v/>
      </c>
      <c r="K34" s="28"/>
    </row>
  </sheetData>
  <mergeCells count="2">
    <mergeCell ref="A1:K1"/>
    <mergeCell ref="A2:K2"/>
  </mergeCells>
  <conditionalFormatting sqref="J5:J34">
    <cfRule type="cellIs" priority="2" operator="equal" aboveAverage="0" equalAverage="0" bottom="0" percent="0" rank="0" text="" dxfId="2">
      <formula>"Late"</formula>
    </cfRule>
    <cfRule type="cellIs" priority="3" operator="equal" aboveAverage="0" equalAverage="0" bottom="0" percent="0" rank="0" text="" dxfId="0">
      <formula>"Present"</formula>
    </cfRule>
  </conditionalFormatting>
  <dataValidations count="1">
    <dataValidation allowBlank="true" errorStyle="stop" operator="between" showDropDown="false" showErrorMessage="false" showInputMessage="false" sqref="J5:J34" type="list">
      <formula1>"Present,Absent,Late,Leave"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2026-07-31T04:23:31Z</dcterms:created>
  <dc:creator>openpyxl</dc:creator>
  <dc:description/>
  <dc:language>en-US</dc:language>
  <cp:lastModifiedBy/>
  <dcterms:modified xsi:type="dcterms:W3CDTF">2026-07-31T04:23:31Z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