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1C7A9BD-4A36-4F5B-AAE7-077626B48126}" xr6:coauthVersionLast="47" xr6:coauthVersionMax="47" xr10:uidLastSave="{00000000-0000-0000-0000-000000000000}"/>
  <bookViews>
    <workbookView xWindow="25080" yWindow="-120" windowWidth="25440" windowHeight="15270" xr2:uid="{6575BD9A-A463-4DDE-B9A3-58EA95C0E473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0" i="2" s="1"/>
  <c r="I18" i="2"/>
  <c r="I19" i="2"/>
  <c r="I20" i="2"/>
  <c r="I21" i="2"/>
  <c r="I22" i="2"/>
  <c r="I23" i="2"/>
  <c r="I24" i="2"/>
  <c r="I25" i="2"/>
  <c r="I26" i="2"/>
  <c r="I27" i="2"/>
  <c r="D28" i="2"/>
  <c r="G28" i="2"/>
  <c r="H28" i="2"/>
  <c r="J28" i="2"/>
  <c r="I29" i="2"/>
</calcChain>
</file>

<file path=xl/sharedStrings.xml><?xml version="1.0" encoding="utf-8"?>
<sst xmlns="http://schemas.openxmlformats.org/spreadsheetml/2006/main" count="173" uniqueCount="69">
  <si>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</si>
  <si>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</si>
  <si>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</si>
  <si>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</si>
  <si>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</si>
  <si>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</si>
  <si>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</si>
  <si>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</si>
  <si>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</si>
  <si>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</si>
  <si>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</si>
  <si>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</si>
  <si>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</si>
  <si>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</si>
  <si>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41-11-09-369-001</t>
  </si>
  <si>
    <t>6584 BELLA VISTA DR NE UNIT #1</t>
  </si>
  <si>
    <t>WD</t>
  </si>
  <si>
    <t>03-ARM'S LENGTH</t>
  </si>
  <si>
    <t>00044</t>
  </si>
  <si>
    <t>MISC SUB'D, PUD'S, CONDOS</t>
  </si>
  <si>
    <t>41-11-09-369-002</t>
  </si>
  <si>
    <t>6584 BELLA VISTA DR NE UNIT #2</t>
  </si>
  <si>
    <t>41-11-09-369-003</t>
  </si>
  <si>
    <t>6584 BELLA VISTA DR NE UNIT #3</t>
  </si>
  <si>
    <t>41-11-15-223-007</t>
  </si>
  <si>
    <t>7799 DEER GROVE CT NE</t>
  </si>
  <si>
    <t>41-11-16-130-008</t>
  </si>
  <si>
    <t>6655 SILVER MAPLE LN NE</t>
  </si>
  <si>
    <t>41-11-16-352-019</t>
  </si>
  <si>
    <t>6450 EGYPT RIDGE RD NE</t>
  </si>
  <si>
    <t>41-11-17-399-004</t>
  </si>
  <si>
    <t>5944 STOUT CREEK CT NE</t>
  </si>
  <si>
    <t>41-11-17-399-006</t>
  </si>
  <si>
    <t>5918 STOUT CREEK AVE NE</t>
  </si>
  <si>
    <t>41-11-22-301-001</t>
  </si>
  <si>
    <t>5967 ROLLING HIGHLANDS DR NE</t>
  </si>
  <si>
    <t>41-11-23-310-005</t>
  </si>
  <si>
    <t>8070 WHIP-POOR-WIL-WAY NE</t>
  </si>
  <si>
    <t>41-11-26-326-001</t>
  </si>
  <si>
    <t>8311 HIDDEN CANYON DR NE</t>
  </si>
  <si>
    <t>41-11-26-326-012</t>
  </si>
  <si>
    <t>8268 HIDDEN CANYON DR NE</t>
  </si>
  <si>
    <t>41-11-32-102-006</t>
  </si>
  <si>
    <t>4338 TRAIL EAST DR NE</t>
  </si>
  <si>
    <t>41-11-32-102-013</t>
  </si>
  <si>
    <t>4228 TRAIL EAST DR NE</t>
  </si>
  <si>
    <t>41-11-32-102-016</t>
  </si>
  <si>
    <t>4227 TRAIL EAST DR NE</t>
  </si>
  <si>
    <t>41-11-32-102-017</t>
  </si>
  <si>
    <t>4243 TRAIL EAST DR NE</t>
  </si>
  <si>
    <t>41-11-32-102-020</t>
  </si>
  <si>
    <t>4373 TRAIL EAST DR NE</t>
  </si>
  <si>
    <t>41-11-32-152-003</t>
  </si>
  <si>
    <t>5699 CANNON HILLS DR NE</t>
  </si>
  <si>
    <t>41-11-32-152-007</t>
  </si>
  <si>
    <t>5797 CANNON HILLS DR NE</t>
  </si>
  <si>
    <t>41-11-32-152-021</t>
  </si>
  <si>
    <t>5858 CANNON HILLS DR NE</t>
  </si>
  <si>
    <t>41-11-32-152-027</t>
  </si>
  <si>
    <t>5726 CANNON HILLS DR NE</t>
  </si>
  <si>
    <t>41-11-32-152-030</t>
  </si>
  <si>
    <t>5634 CANNON HILLS DR NE</t>
  </si>
  <si>
    <t>41-11-32-153-005</t>
  </si>
  <si>
    <t>5758 PETTIS COURT NE</t>
  </si>
  <si>
    <t>41-11-32-153-008</t>
  </si>
  <si>
    <t>5769 PETTIS COURT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</si>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</sst>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8F15-DE0A-4AC0-8203-9C66FE51FAB6}">
  <dimension ref="A1:BL30"/>
  <sheetViews>
    <sheetView tabSelected="1" workbookViewId="0">
      <selection activeCell="D33" sqref="D33"/>
    </sheetView>
  </sheetViews>
  <sheetFormatPr defaultRowHeight="15" x14ac:dyDescent="0.25"/>
  <cols>
    <col min="1" max="1" width="13.140625" style="7" bestFit="1" customWidth="1"/>
    <col min="2" max="2" width="23.28515625" style="7" bestFit="1" customWidth="1"/>
    <col min="3" max="3" width="7.28515625" style="8" bestFit="1" customWidth="1"/>
    <col min="4" max="4" width="10" style="9" bestFit="1" customWidth="1"/>
    <col min="5" max="5" width="4.5703125" style="7" bestFit="1" customWidth="1"/>
    <col min="6" max="6" width="12.7109375" style="7" bestFit="1" customWidth="1"/>
    <col min="7" max="7" width="10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20.28515625" style="7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14</v>
      </c>
      <c r="B2" s="7" t="s">
        <v>15</v>
      </c>
      <c r="C2" s="8">
        <v>45107</v>
      </c>
      <c r="D2" s="9">
        <v>220000</v>
      </c>
      <c r="E2" s="7" t="s">
        <v>16</v>
      </c>
      <c r="F2" s="7" t="s">
        <v>17</v>
      </c>
      <c r="G2" s="9">
        <v>220000</v>
      </c>
      <c r="H2" s="9">
        <v>60300</v>
      </c>
      <c r="I2" s="10">
        <f>H2/G2*100</f>
        <v>27.40909090909091</v>
      </c>
      <c r="J2" s="9">
        <v>194491</v>
      </c>
      <c r="L2" s="11" t="s">
        <v>18</v>
      </c>
      <c r="N2" s="7" t="s">
        <v>19</v>
      </c>
      <c r="AL2" s="1"/>
      <c r="BC2" s="1"/>
      <c r="BE2" s="1"/>
    </row>
    <row r="3" spans="1:64" x14ac:dyDescent="0.25">
      <c r="A3" s="7" t="s">
        <v>20</v>
      </c>
      <c r="B3" s="7" t="s">
        <v>21</v>
      </c>
      <c r="C3" s="8">
        <v>45639</v>
      </c>
      <c r="D3" s="9">
        <v>226800</v>
      </c>
      <c r="E3" s="7" t="s">
        <v>16</v>
      </c>
      <c r="F3" s="7" t="s">
        <v>17</v>
      </c>
      <c r="G3" s="9">
        <v>226800</v>
      </c>
      <c r="H3" s="9">
        <v>76000</v>
      </c>
      <c r="I3" s="10">
        <f>H3/G3*100</f>
        <v>33.509700176366842</v>
      </c>
      <c r="J3" s="9">
        <v>186761</v>
      </c>
      <c r="L3" s="11" t="s">
        <v>18</v>
      </c>
      <c r="N3" s="7" t="s">
        <v>19</v>
      </c>
    </row>
    <row r="4" spans="1:64" x14ac:dyDescent="0.25">
      <c r="A4" s="7" t="s">
        <v>22</v>
      </c>
      <c r="B4" s="7" t="s">
        <v>23</v>
      </c>
      <c r="C4" s="8">
        <v>45243</v>
      </c>
      <c r="D4" s="9">
        <v>251000</v>
      </c>
      <c r="E4" s="7" t="s">
        <v>16</v>
      </c>
      <c r="F4" s="7" t="s">
        <v>17</v>
      </c>
      <c r="G4" s="9">
        <v>251000</v>
      </c>
      <c r="H4" s="9">
        <v>70800</v>
      </c>
      <c r="I4" s="10">
        <f>H4/G4*100</f>
        <v>28.207171314741036</v>
      </c>
      <c r="J4" s="9">
        <v>221832</v>
      </c>
      <c r="L4" s="11" t="s">
        <v>18</v>
      </c>
      <c r="N4" s="7" t="s">
        <v>19</v>
      </c>
    </row>
    <row r="5" spans="1:64" x14ac:dyDescent="0.25">
      <c r="A5" s="7" t="s">
        <v>22</v>
      </c>
      <c r="B5" s="7" t="s">
        <v>23</v>
      </c>
      <c r="C5" s="8">
        <v>45047</v>
      </c>
      <c r="D5" s="9">
        <v>240000</v>
      </c>
      <c r="E5" s="7" t="s">
        <v>16</v>
      </c>
      <c r="F5" s="7" t="s">
        <v>17</v>
      </c>
      <c r="G5" s="9">
        <v>240000</v>
      </c>
      <c r="H5" s="9">
        <v>70800</v>
      </c>
      <c r="I5" s="10">
        <f>H5/G5*100</f>
        <v>29.5</v>
      </c>
      <c r="J5" s="9">
        <v>221832</v>
      </c>
      <c r="L5" s="11" t="s">
        <v>18</v>
      </c>
      <c r="N5" s="7" t="s">
        <v>19</v>
      </c>
    </row>
    <row r="6" spans="1:64" x14ac:dyDescent="0.25">
      <c r="A6" s="7" t="s">
        <v>24</v>
      </c>
      <c r="B6" s="7" t="s">
        <v>25</v>
      </c>
      <c r="C6" s="8">
        <v>45471</v>
      </c>
      <c r="D6" s="9">
        <v>476000</v>
      </c>
      <c r="E6" s="7" t="s">
        <v>16</v>
      </c>
      <c r="F6" s="7" t="s">
        <v>17</v>
      </c>
      <c r="G6" s="9">
        <v>476000</v>
      </c>
      <c r="H6" s="9">
        <v>209000</v>
      </c>
      <c r="I6" s="10">
        <f>H6/G6*100</f>
        <v>43.907563025210081</v>
      </c>
      <c r="J6" s="9">
        <v>527391</v>
      </c>
      <c r="L6" s="11" t="s">
        <v>18</v>
      </c>
      <c r="N6" s="7" t="s">
        <v>19</v>
      </c>
    </row>
    <row r="7" spans="1:64" x14ac:dyDescent="0.25">
      <c r="A7" s="7" t="s">
        <v>26</v>
      </c>
      <c r="B7" s="7" t="s">
        <v>27</v>
      </c>
      <c r="C7" s="8">
        <v>45555</v>
      </c>
      <c r="D7" s="9">
        <v>569900</v>
      </c>
      <c r="E7" s="7" t="s">
        <v>16</v>
      </c>
      <c r="F7" s="7" t="s">
        <v>17</v>
      </c>
      <c r="G7" s="9">
        <v>569900</v>
      </c>
      <c r="H7" s="9">
        <v>233300</v>
      </c>
      <c r="I7" s="10">
        <f>H7/G7*100</f>
        <v>40.937006492367082</v>
      </c>
      <c r="J7" s="9">
        <v>588328</v>
      </c>
      <c r="L7" s="11" t="s">
        <v>18</v>
      </c>
      <c r="N7" s="7" t="s">
        <v>19</v>
      </c>
    </row>
    <row r="8" spans="1:64" x14ac:dyDescent="0.25">
      <c r="A8" s="7" t="s">
        <v>28</v>
      </c>
      <c r="B8" s="7" t="s">
        <v>29</v>
      </c>
      <c r="C8" s="8">
        <v>45890</v>
      </c>
      <c r="D8" s="9">
        <v>1050000</v>
      </c>
      <c r="E8" s="7" t="s">
        <v>16</v>
      </c>
      <c r="F8" s="7" t="s">
        <v>17</v>
      </c>
      <c r="G8" s="9">
        <v>1050000</v>
      </c>
      <c r="H8" s="9">
        <v>555200</v>
      </c>
      <c r="I8" s="10">
        <f>H8/G8*100</f>
        <v>52.876190476190473</v>
      </c>
      <c r="J8" s="9">
        <v>1257314</v>
      </c>
      <c r="L8" s="11" t="s">
        <v>18</v>
      </c>
      <c r="N8" s="7" t="s">
        <v>19</v>
      </c>
    </row>
    <row r="9" spans="1:64" x14ac:dyDescent="0.25">
      <c r="A9" s="7" t="s">
        <v>30</v>
      </c>
      <c r="B9" s="7" t="s">
        <v>31</v>
      </c>
      <c r="C9" s="8">
        <v>45471</v>
      </c>
      <c r="D9" s="9">
        <v>690000</v>
      </c>
      <c r="E9" s="7" t="s">
        <v>16</v>
      </c>
      <c r="F9" s="7" t="s">
        <v>17</v>
      </c>
      <c r="G9" s="9">
        <v>690000</v>
      </c>
      <c r="H9" s="9">
        <v>308900</v>
      </c>
      <c r="I9" s="10">
        <f>H9/G9*100</f>
        <v>44.768115942028984</v>
      </c>
      <c r="J9" s="9">
        <v>713044</v>
      </c>
      <c r="L9" s="11" t="s">
        <v>18</v>
      </c>
      <c r="N9" s="7" t="s">
        <v>19</v>
      </c>
    </row>
    <row r="10" spans="1:64" x14ac:dyDescent="0.25">
      <c r="A10" s="7" t="s">
        <v>32</v>
      </c>
      <c r="B10" s="7" t="s">
        <v>33</v>
      </c>
      <c r="C10" s="8">
        <v>45498</v>
      </c>
      <c r="D10" s="9">
        <v>685000</v>
      </c>
      <c r="E10" s="7" t="s">
        <v>16</v>
      </c>
      <c r="F10" s="7" t="s">
        <v>17</v>
      </c>
      <c r="G10" s="9">
        <v>685000</v>
      </c>
      <c r="H10" s="9">
        <v>265900</v>
      </c>
      <c r="I10" s="10">
        <f>H10/G10*100</f>
        <v>38.817518248175183</v>
      </c>
      <c r="J10" s="9">
        <v>770256</v>
      </c>
      <c r="L10" s="11" t="s">
        <v>18</v>
      </c>
      <c r="N10" s="7" t="s">
        <v>19</v>
      </c>
    </row>
    <row r="11" spans="1:64" x14ac:dyDescent="0.25">
      <c r="A11" s="7" t="s">
        <v>34</v>
      </c>
      <c r="B11" s="7" t="s">
        <v>35</v>
      </c>
      <c r="C11" s="8">
        <v>45134</v>
      </c>
      <c r="D11" s="9">
        <v>525000</v>
      </c>
      <c r="E11" s="7" t="s">
        <v>16</v>
      </c>
      <c r="F11" s="7" t="s">
        <v>17</v>
      </c>
      <c r="G11" s="9">
        <v>525000</v>
      </c>
      <c r="H11" s="9">
        <v>196700</v>
      </c>
      <c r="I11" s="10">
        <f>H11/G11*100</f>
        <v>37.466666666666661</v>
      </c>
      <c r="J11" s="9">
        <v>512321</v>
      </c>
      <c r="L11" s="11" t="s">
        <v>18</v>
      </c>
      <c r="N11" s="7" t="s">
        <v>19</v>
      </c>
    </row>
    <row r="12" spans="1:64" x14ac:dyDescent="0.25">
      <c r="A12" s="7" t="s">
        <v>36</v>
      </c>
      <c r="B12" s="7" t="s">
        <v>37</v>
      </c>
      <c r="C12" s="8">
        <v>45419</v>
      </c>
      <c r="D12" s="9">
        <v>150000</v>
      </c>
      <c r="E12" s="7" t="s">
        <v>16</v>
      </c>
      <c r="F12" s="7" t="s">
        <v>17</v>
      </c>
      <c r="G12" s="9">
        <v>150000</v>
      </c>
      <c r="H12" s="9">
        <v>41500</v>
      </c>
      <c r="I12" s="10">
        <f>H12/G12*100</f>
        <v>27.666666666666668</v>
      </c>
      <c r="J12" s="9">
        <v>82904</v>
      </c>
      <c r="L12" s="11" t="s">
        <v>18</v>
      </c>
      <c r="N12" s="7" t="s">
        <v>19</v>
      </c>
    </row>
    <row r="13" spans="1:64" x14ac:dyDescent="0.25">
      <c r="A13" s="7" t="s">
        <v>38</v>
      </c>
      <c r="B13" s="7" t="s">
        <v>39</v>
      </c>
      <c r="C13" s="8">
        <v>45302</v>
      </c>
      <c r="D13" s="9">
        <v>78200</v>
      </c>
      <c r="E13" s="7" t="s">
        <v>16</v>
      </c>
      <c r="F13" s="7" t="s">
        <v>17</v>
      </c>
      <c r="G13" s="9">
        <v>78200</v>
      </c>
      <c r="H13" s="9">
        <v>22500</v>
      </c>
      <c r="I13" s="10">
        <f>H13/G13*100</f>
        <v>28.772378516624041</v>
      </c>
      <c r="J13" s="9">
        <v>79443</v>
      </c>
      <c r="L13" s="11" t="s">
        <v>18</v>
      </c>
      <c r="N13" s="7" t="s">
        <v>19</v>
      </c>
    </row>
    <row r="14" spans="1:64" x14ac:dyDescent="0.25">
      <c r="A14" s="7" t="s">
        <v>40</v>
      </c>
      <c r="B14" s="7" t="s">
        <v>41</v>
      </c>
      <c r="C14" s="8">
        <v>45436</v>
      </c>
      <c r="D14" s="9">
        <v>805000</v>
      </c>
      <c r="E14" s="7" t="s">
        <v>16</v>
      </c>
      <c r="F14" s="7" t="s">
        <v>17</v>
      </c>
      <c r="G14" s="9">
        <v>805000</v>
      </c>
      <c r="H14" s="9">
        <v>335600</v>
      </c>
      <c r="I14" s="10">
        <f>H14/G14*100</f>
        <v>41.689440993788821</v>
      </c>
      <c r="J14" s="9">
        <v>781360</v>
      </c>
      <c r="L14" s="11" t="s">
        <v>18</v>
      </c>
      <c r="N14" s="7" t="s">
        <v>19</v>
      </c>
    </row>
    <row r="15" spans="1:64" x14ac:dyDescent="0.25">
      <c r="A15" s="7" t="s">
        <v>42</v>
      </c>
      <c r="B15" s="7" t="s">
        <v>43</v>
      </c>
      <c r="C15" s="8">
        <v>45085</v>
      </c>
      <c r="D15" s="9">
        <v>625000</v>
      </c>
      <c r="E15" s="7" t="s">
        <v>16</v>
      </c>
      <c r="F15" s="7" t="s">
        <v>17</v>
      </c>
      <c r="G15" s="9">
        <v>625000</v>
      </c>
      <c r="H15" s="9">
        <v>251000</v>
      </c>
      <c r="I15" s="10">
        <f>H15/G15*100</f>
        <v>40.160000000000004</v>
      </c>
      <c r="J15" s="9">
        <v>635206</v>
      </c>
      <c r="L15" s="11" t="s">
        <v>18</v>
      </c>
      <c r="N15" s="7" t="s">
        <v>19</v>
      </c>
    </row>
    <row r="16" spans="1:64" x14ac:dyDescent="0.25">
      <c r="A16" s="7" t="s">
        <v>44</v>
      </c>
      <c r="B16" s="7" t="s">
        <v>45</v>
      </c>
      <c r="C16" s="8">
        <v>45496</v>
      </c>
      <c r="D16" s="9">
        <v>625000</v>
      </c>
      <c r="E16" s="7" t="s">
        <v>16</v>
      </c>
      <c r="F16" s="7" t="s">
        <v>17</v>
      </c>
      <c r="G16" s="9">
        <v>625000</v>
      </c>
      <c r="H16" s="9">
        <v>250100</v>
      </c>
      <c r="I16" s="10">
        <f>H16/G16*100</f>
        <v>40.015999999999998</v>
      </c>
      <c r="J16" s="9">
        <v>673062</v>
      </c>
      <c r="L16" s="11" t="s">
        <v>18</v>
      </c>
      <c r="N16" s="7" t="s">
        <v>19</v>
      </c>
    </row>
    <row r="17" spans="1:14" x14ac:dyDescent="0.25">
      <c r="A17" s="7" t="s">
        <v>46</v>
      </c>
      <c r="B17" s="7" t="s">
        <v>47</v>
      </c>
      <c r="C17" s="8">
        <v>45429</v>
      </c>
      <c r="D17" s="9">
        <v>567500</v>
      </c>
      <c r="E17" s="7" t="s">
        <v>16</v>
      </c>
      <c r="F17" s="7" t="s">
        <v>17</v>
      </c>
      <c r="G17" s="9">
        <v>567500</v>
      </c>
      <c r="H17" s="9">
        <v>231100</v>
      </c>
      <c r="I17" s="10">
        <f>H17/G17*100</f>
        <v>40.722466960352421</v>
      </c>
      <c r="J17" s="9">
        <v>522790</v>
      </c>
      <c r="L17" s="11" t="s">
        <v>18</v>
      </c>
      <c r="N17" s="7" t="s">
        <v>19</v>
      </c>
    </row>
    <row r="18" spans="1:14" x14ac:dyDescent="0.25">
      <c r="A18" s="7" t="s">
        <v>48</v>
      </c>
      <c r="B18" s="7" t="s">
        <v>49</v>
      </c>
      <c r="C18" s="8">
        <v>45401</v>
      </c>
      <c r="D18" s="9">
        <v>725000</v>
      </c>
      <c r="E18" s="7" t="s">
        <v>16</v>
      </c>
      <c r="F18" s="7" t="s">
        <v>17</v>
      </c>
      <c r="G18" s="9">
        <v>725000</v>
      </c>
      <c r="H18" s="9">
        <v>339000</v>
      </c>
      <c r="I18" s="10">
        <f>H18/G18*100</f>
        <v>46.758620689655174</v>
      </c>
      <c r="J18" s="9">
        <v>766108</v>
      </c>
      <c r="L18" s="11" t="s">
        <v>18</v>
      </c>
      <c r="N18" s="7" t="s">
        <v>19</v>
      </c>
    </row>
    <row r="19" spans="1:14" x14ac:dyDescent="0.25">
      <c r="A19" s="7" t="s">
        <v>50</v>
      </c>
      <c r="B19" s="7" t="s">
        <v>51</v>
      </c>
      <c r="C19" s="8">
        <v>45072</v>
      </c>
      <c r="D19" s="9">
        <v>735000</v>
      </c>
      <c r="E19" s="7" t="s">
        <v>16</v>
      </c>
      <c r="F19" s="7" t="s">
        <v>17</v>
      </c>
      <c r="G19" s="9">
        <v>735000</v>
      </c>
      <c r="H19" s="9">
        <v>271100</v>
      </c>
      <c r="I19" s="10">
        <f>H19/G19*100</f>
        <v>36.884353741496604</v>
      </c>
      <c r="J19" s="9">
        <v>775887</v>
      </c>
      <c r="L19" s="11" t="s">
        <v>18</v>
      </c>
      <c r="N19" s="7" t="s">
        <v>19</v>
      </c>
    </row>
    <row r="20" spans="1:14" x14ac:dyDescent="0.25">
      <c r="A20" s="7" t="s">
        <v>52</v>
      </c>
      <c r="B20" s="7" t="s">
        <v>53</v>
      </c>
      <c r="C20" s="8">
        <v>45726</v>
      </c>
      <c r="D20" s="9">
        <v>600000</v>
      </c>
      <c r="E20" s="7" t="s">
        <v>16</v>
      </c>
      <c r="F20" s="7" t="s">
        <v>17</v>
      </c>
      <c r="G20" s="9">
        <v>600000</v>
      </c>
      <c r="H20" s="9">
        <v>184200</v>
      </c>
      <c r="I20" s="10">
        <f>H20/G20*100</f>
        <v>30.7</v>
      </c>
      <c r="J20" s="9">
        <v>537708</v>
      </c>
      <c r="L20" s="11" t="s">
        <v>18</v>
      </c>
      <c r="N20" s="7" t="s">
        <v>19</v>
      </c>
    </row>
    <row r="21" spans="1:14" x14ac:dyDescent="0.25">
      <c r="A21" s="7" t="s">
        <v>54</v>
      </c>
      <c r="B21" s="7" t="s">
        <v>55</v>
      </c>
      <c r="C21" s="8">
        <v>45664</v>
      </c>
      <c r="D21" s="9">
        <v>615000</v>
      </c>
      <c r="E21" s="7" t="s">
        <v>16</v>
      </c>
      <c r="F21" s="7" t="s">
        <v>17</v>
      </c>
      <c r="G21" s="9">
        <v>615000</v>
      </c>
      <c r="H21" s="9">
        <v>266700</v>
      </c>
      <c r="I21" s="10">
        <f>H21/G21*100</f>
        <v>43.365853658536587</v>
      </c>
      <c r="J21" s="9">
        <v>653875</v>
      </c>
      <c r="L21" s="11" t="s">
        <v>18</v>
      </c>
      <c r="N21" s="7" t="s">
        <v>19</v>
      </c>
    </row>
    <row r="22" spans="1:14" x14ac:dyDescent="0.25">
      <c r="A22" s="7" t="s">
        <v>54</v>
      </c>
      <c r="B22" s="7" t="s">
        <v>55</v>
      </c>
      <c r="C22" s="8">
        <v>45042</v>
      </c>
      <c r="D22" s="9">
        <v>578500</v>
      </c>
      <c r="E22" s="7" t="s">
        <v>16</v>
      </c>
      <c r="F22" s="7" t="s">
        <v>17</v>
      </c>
      <c r="G22" s="9">
        <v>578500</v>
      </c>
      <c r="H22" s="9">
        <v>233600</v>
      </c>
      <c r="I22" s="10">
        <f>H22/G22*100</f>
        <v>40.380293863439931</v>
      </c>
      <c r="J22" s="9">
        <v>653875</v>
      </c>
      <c r="L22" s="11" t="s">
        <v>18</v>
      </c>
      <c r="N22" s="7" t="s">
        <v>19</v>
      </c>
    </row>
    <row r="23" spans="1:14" x14ac:dyDescent="0.25">
      <c r="A23" s="7" t="s">
        <v>56</v>
      </c>
      <c r="B23" s="7" t="s">
        <v>57</v>
      </c>
      <c r="C23" s="8">
        <v>45387</v>
      </c>
      <c r="D23" s="9">
        <v>577000</v>
      </c>
      <c r="E23" s="7" t="s">
        <v>16</v>
      </c>
      <c r="F23" s="7" t="s">
        <v>17</v>
      </c>
      <c r="G23" s="9">
        <v>577000</v>
      </c>
      <c r="H23" s="9">
        <v>199900</v>
      </c>
      <c r="I23" s="10">
        <f>H23/G23*100</f>
        <v>34.644714038128249</v>
      </c>
      <c r="J23" s="9">
        <v>484714</v>
      </c>
      <c r="L23" s="11" t="s">
        <v>18</v>
      </c>
      <c r="N23" s="7" t="s">
        <v>19</v>
      </c>
    </row>
    <row r="24" spans="1:14" x14ac:dyDescent="0.25">
      <c r="A24" s="7" t="s">
        <v>58</v>
      </c>
      <c r="B24" s="7" t="s">
        <v>59</v>
      </c>
      <c r="C24" s="8">
        <v>45796</v>
      </c>
      <c r="D24" s="9">
        <v>637500</v>
      </c>
      <c r="E24" s="7" t="s">
        <v>16</v>
      </c>
      <c r="F24" s="7" t="s">
        <v>17</v>
      </c>
      <c r="G24" s="9">
        <v>637500</v>
      </c>
      <c r="H24" s="9">
        <v>237100</v>
      </c>
      <c r="I24" s="10">
        <f>H24/G24*100</f>
        <v>37.192156862745094</v>
      </c>
      <c r="J24" s="9">
        <v>554067</v>
      </c>
      <c r="L24" s="11" t="s">
        <v>18</v>
      </c>
      <c r="N24" s="7" t="s">
        <v>19</v>
      </c>
    </row>
    <row r="25" spans="1:14" x14ac:dyDescent="0.25">
      <c r="A25" s="7" t="s">
        <v>60</v>
      </c>
      <c r="B25" s="7" t="s">
        <v>61</v>
      </c>
      <c r="C25" s="8">
        <v>45467</v>
      </c>
      <c r="D25" s="9">
        <v>555000</v>
      </c>
      <c r="E25" s="7" t="s">
        <v>16</v>
      </c>
      <c r="F25" s="7" t="s">
        <v>17</v>
      </c>
      <c r="G25" s="9">
        <v>555000</v>
      </c>
      <c r="H25" s="9">
        <v>178700</v>
      </c>
      <c r="I25" s="10">
        <f>H25/G25*100</f>
        <v>32.198198198198199</v>
      </c>
      <c r="J25" s="9">
        <v>509331</v>
      </c>
      <c r="L25" s="11" t="s">
        <v>18</v>
      </c>
      <c r="N25" s="7" t="s">
        <v>19</v>
      </c>
    </row>
    <row r="26" spans="1:14" x14ac:dyDescent="0.25">
      <c r="A26" s="7" t="s">
        <v>62</v>
      </c>
      <c r="B26" s="7" t="s">
        <v>63</v>
      </c>
      <c r="C26" s="8">
        <v>45149</v>
      </c>
      <c r="D26" s="9">
        <v>950000</v>
      </c>
      <c r="E26" s="7" t="s">
        <v>16</v>
      </c>
      <c r="F26" s="7" t="s">
        <v>17</v>
      </c>
      <c r="G26" s="9">
        <v>950000</v>
      </c>
      <c r="H26" s="9">
        <v>279900</v>
      </c>
      <c r="I26" s="10">
        <f>H26/G26*100</f>
        <v>29.463157894736842</v>
      </c>
      <c r="J26" s="9">
        <v>727481</v>
      </c>
      <c r="L26" s="11" t="s">
        <v>18</v>
      </c>
      <c r="N26" s="7" t="s">
        <v>19</v>
      </c>
    </row>
    <row r="27" spans="1:14" ht="15.75" thickBot="1" x14ac:dyDescent="0.3">
      <c r="A27" s="7" t="s">
        <v>64</v>
      </c>
      <c r="B27" s="7" t="s">
        <v>65</v>
      </c>
      <c r="C27" s="8">
        <v>45449</v>
      </c>
      <c r="D27" s="9">
        <v>820000</v>
      </c>
      <c r="E27" s="7" t="s">
        <v>16</v>
      </c>
      <c r="F27" s="7" t="s">
        <v>17</v>
      </c>
      <c r="G27" s="9">
        <v>820000</v>
      </c>
      <c r="H27" s="9">
        <v>270000</v>
      </c>
      <c r="I27" s="10">
        <f>H27/G27*100</f>
        <v>32.926829268292686</v>
      </c>
      <c r="J27" s="9">
        <v>644907</v>
      </c>
      <c r="L27" s="11" t="s">
        <v>18</v>
      </c>
      <c r="N27" s="7" t="s">
        <v>19</v>
      </c>
    </row>
    <row r="28" spans="1:14" ht="15.75" thickTop="1" x14ac:dyDescent="0.25">
      <c r="A28" s="12"/>
      <c r="B28" s="12"/>
      <c r="C28" s="13" t="s">
        <v>66</v>
      </c>
      <c r="D28" s="14">
        <f>+SUM(D2:D27)</f>
        <v>14577400</v>
      </c>
      <c r="E28" s="12"/>
      <c r="F28" s="12"/>
      <c r="G28" s="14">
        <f>+SUM(G2:G27)</f>
        <v>14577400</v>
      </c>
      <c r="H28" s="14">
        <f>+SUM(H2:H27)</f>
        <v>5638900</v>
      </c>
      <c r="I28" s="15"/>
      <c r="J28" s="14">
        <f>+SUM(J2:J27)</f>
        <v>14276288</v>
      </c>
      <c r="K28" s="13"/>
      <c r="L28" s="16"/>
      <c r="M28" s="12"/>
      <c r="N28" s="12"/>
    </row>
    <row r="29" spans="1:14" x14ac:dyDescent="0.25">
      <c r="A29" s="17"/>
      <c r="B29" s="17"/>
      <c r="C29" s="18"/>
      <c r="D29" s="19"/>
      <c r="E29" s="17"/>
      <c r="F29" s="17"/>
      <c r="G29" s="19"/>
      <c r="H29" s="19" t="s">
        <v>67</v>
      </c>
      <c r="I29" s="20">
        <f>H28/G28*100</f>
        <v>38.682481100882185</v>
      </c>
      <c r="J29" s="19"/>
      <c r="K29" s="18"/>
      <c r="L29" s="21"/>
      <c r="M29" s="17"/>
      <c r="N29" s="17"/>
    </row>
    <row r="30" spans="1:14" x14ac:dyDescent="0.25">
      <c r="A30" s="22"/>
      <c r="B30" s="22"/>
      <c r="C30" s="23"/>
      <c r="D30" s="24"/>
      <c r="E30" s="22"/>
      <c r="F30" s="22"/>
      <c r="G30" s="24"/>
      <c r="H30" s="24" t="s">
        <v>68</v>
      </c>
      <c r="I30" s="25">
        <f>STDEV(I2:I27)</f>
        <v>6.6797490567334981</v>
      </c>
      <c r="J30" s="24"/>
      <c r="K30" s="23"/>
      <c r="L30" s="26"/>
      <c r="M30" s="22"/>
      <c r="N30" s="22"/>
    </row>
  </sheetData>
  <conditionalFormatting sqref="A2:N2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MISC SUBS -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9425C-F7D8-4CBA-BFFE-20A2A8E8CD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2025-12-17T14:25:51Z</dcterms:created>
  <dcterms:modified xsi:type="dcterms:W3CDTF">2025-12-17T14:27:14Z</dcterms:modified>
</cp:coreProperties>
</file>