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8341B612-FF56-46D3-97A4-DBFE4FF72A06}" xr6:coauthVersionLast="47" xr6:coauthVersionMax="47" xr10:uidLastSave="{00000000-0000-0000-0000-000000000000}"/>
  <bookViews>
    <workbookView xWindow="25080" yWindow="-120" windowWidth="25440" windowHeight="15270" xr2:uid="{CC973C11-32C1-48AD-8099-F3F91B640BEB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D35" i="2"/>
  <c r="G35" i="2"/>
  <c r="H35" i="2"/>
  <c r="J35" i="2"/>
  <c r="I36" i="2"/>
  <c r="I37" i="2"/>
</calcChain>
</file>

<file path=xl/sharedStrings.xml><?xml version="1.0" encoding="utf-8"?>
<sst xmlns="http://schemas.openxmlformats.org/spreadsheetml/2006/main" count="180" uniqueCount="80">
  <si>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</si>
  <si>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</si>
  <si>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</si>
  <si>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</si>
  <si>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</si>
  <si>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</si>
  <si>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</si>
  <si>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</si>
  <si>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</si>
  <si>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</si>
  <si>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</si>
  <si>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</si>
  <si>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41-11-08-151-014</t>
  </si>
  <si>
    <t>5609 DORADO CT NE</t>
  </si>
  <si>
    <t>WD</t>
  </si>
  <si>
    <t>03-ARM'S LENGTH</t>
  </si>
  <si>
    <t>00005</t>
  </si>
  <si>
    <t>41-11-08-156-006</t>
  </si>
  <si>
    <t>5763 ARROYO VISTA DR NE</t>
  </si>
  <si>
    <t>41-11-08-156-009</t>
  </si>
  <si>
    <t>5801 ARROYO VISTA DR NE</t>
  </si>
  <si>
    <t>41-11-08-176-013</t>
  </si>
  <si>
    <t>5925 ARROYO VISTA DR NE</t>
  </si>
  <si>
    <t>41-11-08-178-001</t>
  </si>
  <si>
    <t>7300 ARBOL DR NE</t>
  </si>
  <si>
    <t>41-11-08-178-007</t>
  </si>
  <si>
    <t>7297 LOMA LINDA DR NE</t>
  </si>
  <si>
    <t>41-11-08-210-008</t>
  </si>
  <si>
    <t>6165 ARROYO VISTA DR NE</t>
  </si>
  <si>
    <t>41-11-08-210-009</t>
  </si>
  <si>
    <t>6147 ARROYO VISTA DR NE</t>
  </si>
  <si>
    <t>41-11-08-210-018</t>
  </si>
  <si>
    <t>6025 ARROYO VISTA DR NE</t>
  </si>
  <si>
    <t>41-11-08-211-003</t>
  </si>
  <si>
    <t>6244 ARROYO VISTA DR NE</t>
  </si>
  <si>
    <t>41-11-08-228-007</t>
  </si>
  <si>
    <t>6274 MIRAMONTE DR NE</t>
  </si>
  <si>
    <t>41-11-08-228-015</t>
  </si>
  <si>
    <t>7389 LAS PALMAS DR NE</t>
  </si>
  <si>
    <t>41-11-08-252-036</t>
  </si>
  <si>
    <t>7233 LOMA LINDA CT NE</t>
  </si>
  <si>
    <t>41-11-08-276-005</t>
  </si>
  <si>
    <t>6389 LOS ALTOS DR NE</t>
  </si>
  <si>
    <t>41-11-08-276-019</t>
  </si>
  <si>
    <t>6448 GRAN VIA DR NE</t>
  </si>
  <si>
    <t>41-11-08-327-005</t>
  </si>
  <si>
    <t>7086 CRESCENDA DR NE</t>
  </si>
  <si>
    <t>41-11-08-329-017</t>
  </si>
  <si>
    <t>7020 CAMINO DEL REY DR NE</t>
  </si>
  <si>
    <t>41-11-08-374-017</t>
  </si>
  <si>
    <t>5643 VISTA DE ORO CT NE</t>
  </si>
  <si>
    <t>41-11-08-374-032</t>
  </si>
  <si>
    <t>6879 VISTA DE ORO DR NE</t>
  </si>
  <si>
    <t>41-11-08-390-010</t>
  </si>
  <si>
    <t>6900 VISTA GRANDE DR NE</t>
  </si>
  <si>
    <t>41-11-08-390-011</t>
  </si>
  <si>
    <t>6890 VISTA GRANDE DR NE</t>
  </si>
  <si>
    <t>41-11-08-401-006</t>
  </si>
  <si>
    <t>7229 CUESTA WAY NE</t>
  </si>
  <si>
    <t>41-11-08-401-007</t>
  </si>
  <si>
    <t>7135 LOMA LINDA DR NE</t>
  </si>
  <si>
    <t>41-11-08-401-008</t>
  </si>
  <si>
    <t>7147 LOMA LINDA DR NE</t>
  </si>
  <si>
    <t>41-11-08-451-002</t>
  </si>
  <si>
    <t>6850 BONITA VISTA CT NE</t>
  </si>
  <si>
    <t>41-11-08-451-003</t>
  </si>
  <si>
    <t>6842 BONITA VISTA CT NE</t>
  </si>
  <si>
    <t>41-11-08-480-028</t>
  </si>
  <si>
    <t>6340 W ENCANTADO CT NE</t>
  </si>
  <si>
    <t>41-11-09-102-011</t>
  </si>
  <si>
    <t>6484 LOS ALTOS DR NE</t>
  </si>
  <si>
    <t>41-11-09-151-003</t>
  </si>
  <si>
    <t>6525 GRAN VIA DR NE</t>
  </si>
  <si>
    <t>41-11-09-329-004</t>
  </si>
  <si>
    <t>6723 GRAN VIA DR NE</t>
  </si>
  <si>
    <t>41-11-09-329-005</t>
  </si>
  <si>
    <t>6737 GRAN VIA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</si>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</sst>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5F0C-4431-4A7A-BE72-AF0DBEE59C8C}">
  <dimension ref="A1:BL37"/>
  <sheetViews>
    <sheetView tabSelected="1" workbookViewId="0">
      <selection activeCell="P12" sqref="P12"/>
    </sheetView>
  </sheetViews>
  <sheetFormatPr defaultRowHeight="15" x14ac:dyDescent="0.25"/>
  <cols>
    <col min="1" max="1" width="13.140625" style="7" bestFit="1" customWidth="1"/>
    <col min="2" max="2" width="20.28515625" style="7" bestFit="1" customWidth="1"/>
    <col min="3" max="3" width="7.28515625" style="8" bestFit="1" customWidth="1"/>
    <col min="4" max="4" width="10" style="9" bestFit="1" customWidth="1"/>
    <col min="5" max="5" width="4.5703125" style="7" bestFit="1" customWidth="1"/>
    <col min="6" max="6" width="12.7109375" style="7" bestFit="1" customWidth="1"/>
    <col min="7" max="7" width="10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bestFit="1" customWidth="1"/>
    <col min="14" max="14" width="8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12</v>
      </c>
      <c r="B2" s="7" t="s">
        <v>13</v>
      </c>
      <c r="C2" s="8">
        <v>45709</v>
      </c>
      <c r="D2" s="9">
        <v>456000</v>
      </c>
      <c r="E2" s="7" t="s">
        <v>14</v>
      </c>
      <c r="F2" s="7" t="s">
        <v>15</v>
      </c>
      <c r="G2" s="9">
        <v>456000</v>
      </c>
      <c r="H2" s="9">
        <v>199800</v>
      </c>
      <c r="I2" s="10">
        <f>H2/G2*100</f>
        <v>43.815789473684205</v>
      </c>
      <c r="J2" s="9">
        <v>468543</v>
      </c>
      <c r="L2" s="11" t="s">
        <v>16</v>
      </c>
      <c r="AL2" s="1"/>
      <c r="BC2" s="1"/>
      <c r="BE2" s="1"/>
    </row>
    <row r="3" spans="1:64" x14ac:dyDescent="0.25">
      <c r="A3" s="7" t="s">
        <v>17</v>
      </c>
      <c r="B3" s="7" t="s">
        <v>18</v>
      </c>
      <c r="C3" s="8">
        <v>45268</v>
      </c>
      <c r="D3" s="9">
        <v>350000</v>
      </c>
      <c r="E3" s="7" t="s">
        <v>14</v>
      </c>
      <c r="F3" s="7" t="s">
        <v>15</v>
      </c>
      <c r="G3" s="9">
        <v>350000</v>
      </c>
      <c r="H3" s="9">
        <v>115600</v>
      </c>
      <c r="I3" s="10">
        <f>H3/G3*100</f>
        <v>33.028571428571432</v>
      </c>
      <c r="J3" s="9">
        <v>297094</v>
      </c>
      <c r="L3" s="11" t="s">
        <v>16</v>
      </c>
    </row>
    <row r="4" spans="1:64" x14ac:dyDescent="0.25">
      <c r="A4" s="7" t="s">
        <v>19</v>
      </c>
      <c r="B4" s="7" t="s">
        <v>20</v>
      </c>
      <c r="C4" s="8">
        <v>45153</v>
      </c>
      <c r="D4" s="9">
        <v>398500</v>
      </c>
      <c r="E4" s="7" t="s">
        <v>14</v>
      </c>
      <c r="F4" s="7" t="s">
        <v>15</v>
      </c>
      <c r="G4" s="9">
        <v>398500</v>
      </c>
      <c r="H4" s="9">
        <v>145300</v>
      </c>
      <c r="I4" s="10">
        <f>H4/G4*100</f>
        <v>36.461731493099123</v>
      </c>
      <c r="J4" s="9">
        <v>375330</v>
      </c>
      <c r="L4" s="11" t="s">
        <v>16</v>
      </c>
    </row>
    <row r="5" spans="1:64" x14ac:dyDescent="0.25">
      <c r="A5" s="7" t="s">
        <v>21</v>
      </c>
      <c r="B5" s="7" t="s">
        <v>22</v>
      </c>
      <c r="C5" s="8">
        <v>45065</v>
      </c>
      <c r="D5" s="9">
        <v>470000</v>
      </c>
      <c r="E5" s="7" t="s">
        <v>14</v>
      </c>
      <c r="F5" s="7" t="s">
        <v>15</v>
      </c>
      <c r="G5" s="9">
        <v>470000</v>
      </c>
      <c r="H5" s="9">
        <v>179900</v>
      </c>
      <c r="I5" s="10">
        <f>H5/G5*100</f>
        <v>38.276595744680854</v>
      </c>
      <c r="J5" s="9">
        <v>464232</v>
      </c>
      <c r="L5" s="11" t="s">
        <v>16</v>
      </c>
    </row>
    <row r="6" spans="1:64" x14ac:dyDescent="0.25">
      <c r="A6" s="7" t="s">
        <v>23</v>
      </c>
      <c r="B6" s="7" t="s">
        <v>24</v>
      </c>
      <c r="C6" s="8">
        <v>45726</v>
      </c>
      <c r="D6" s="9">
        <v>430000</v>
      </c>
      <c r="E6" s="7" t="s">
        <v>14</v>
      </c>
      <c r="F6" s="7" t="s">
        <v>15</v>
      </c>
      <c r="G6" s="9">
        <v>430000</v>
      </c>
      <c r="H6" s="9">
        <v>165800</v>
      </c>
      <c r="I6" s="10">
        <f>H6/G6*100</f>
        <v>38.558139534883722</v>
      </c>
      <c r="J6" s="9">
        <v>390356</v>
      </c>
      <c r="L6" s="11" t="s">
        <v>16</v>
      </c>
    </row>
    <row r="7" spans="1:64" x14ac:dyDescent="0.25">
      <c r="A7" s="7" t="s">
        <v>25</v>
      </c>
      <c r="B7" s="7" t="s">
        <v>26</v>
      </c>
      <c r="C7" s="8">
        <v>45282</v>
      </c>
      <c r="D7" s="9">
        <v>395000</v>
      </c>
      <c r="E7" s="7" t="s">
        <v>14</v>
      </c>
      <c r="F7" s="7" t="s">
        <v>15</v>
      </c>
      <c r="G7" s="9">
        <v>395000</v>
      </c>
      <c r="H7" s="9">
        <v>127600</v>
      </c>
      <c r="I7" s="10">
        <f>H7/G7*100</f>
        <v>32.303797468354425</v>
      </c>
      <c r="J7" s="9">
        <v>349942</v>
      </c>
      <c r="L7" s="11" t="s">
        <v>16</v>
      </c>
    </row>
    <row r="8" spans="1:64" x14ac:dyDescent="0.25">
      <c r="A8" s="7" t="s">
        <v>27</v>
      </c>
      <c r="B8" s="7" t="s">
        <v>28</v>
      </c>
      <c r="C8" s="8">
        <v>45499</v>
      </c>
      <c r="D8" s="9">
        <v>380000</v>
      </c>
      <c r="E8" s="7" t="s">
        <v>14</v>
      </c>
      <c r="F8" s="7" t="s">
        <v>15</v>
      </c>
      <c r="G8" s="9">
        <v>380000</v>
      </c>
      <c r="H8" s="9">
        <v>130000</v>
      </c>
      <c r="I8" s="10">
        <f>H8/G8*100</f>
        <v>34.210526315789473</v>
      </c>
      <c r="J8" s="9">
        <v>319920</v>
      </c>
      <c r="L8" s="11" t="s">
        <v>16</v>
      </c>
    </row>
    <row r="9" spans="1:64" x14ac:dyDescent="0.25">
      <c r="A9" s="7" t="s">
        <v>29</v>
      </c>
      <c r="B9" s="7" t="s">
        <v>30</v>
      </c>
      <c r="C9" s="8">
        <v>45392</v>
      </c>
      <c r="D9" s="9">
        <v>374300</v>
      </c>
      <c r="E9" s="7" t="s">
        <v>14</v>
      </c>
      <c r="F9" s="7" t="s">
        <v>15</v>
      </c>
      <c r="G9" s="9">
        <v>374300</v>
      </c>
      <c r="H9" s="9">
        <v>143000</v>
      </c>
      <c r="I9" s="10">
        <f>H9/G9*100</f>
        <v>38.204648677531395</v>
      </c>
      <c r="J9" s="9">
        <v>337484</v>
      </c>
      <c r="L9" s="11" t="s">
        <v>16</v>
      </c>
    </row>
    <row r="10" spans="1:64" x14ac:dyDescent="0.25">
      <c r="A10" s="7" t="s">
        <v>31</v>
      </c>
      <c r="B10" s="7" t="s">
        <v>32</v>
      </c>
      <c r="C10" s="8">
        <v>45618</v>
      </c>
      <c r="D10" s="9">
        <v>485000</v>
      </c>
      <c r="E10" s="7" t="s">
        <v>14</v>
      </c>
      <c r="F10" s="7" t="s">
        <v>15</v>
      </c>
      <c r="G10" s="9">
        <v>485000</v>
      </c>
      <c r="H10" s="9">
        <v>183700</v>
      </c>
      <c r="I10" s="10">
        <f>H10/G10*100</f>
        <v>37.876288659793815</v>
      </c>
      <c r="J10" s="9">
        <v>431287</v>
      </c>
      <c r="L10" s="11" t="s">
        <v>16</v>
      </c>
    </row>
    <row r="11" spans="1:64" x14ac:dyDescent="0.25">
      <c r="A11" s="7" t="s">
        <v>33</v>
      </c>
      <c r="B11" s="7" t="s">
        <v>34</v>
      </c>
      <c r="C11" s="8">
        <v>45329</v>
      </c>
      <c r="D11" s="9">
        <v>455000</v>
      </c>
      <c r="E11" s="7" t="s">
        <v>14</v>
      </c>
      <c r="F11" s="7" t="s">
        <v>15</v>
      </c>
      <c r="G11" s="9">
        <v>455000</v>
      </c>
      <c r="H11" s="9">
        <v>140800</v>
      </c>
      <c r="I11" s="10">
        <f>H11/G11*100</f>
        <v>30.945054945054945</v>
      </c>
      <c r="J11" s="9">
        <v>365283</v>
      </c>
      <c r="L11" s="11" t="s">
        <v>16</v>
      </c>
    </row>
    <row r="12" spans="1:64" x14ac:dyDescent="0.25">
      <c r="A12" s="7" t="s">
        <v>35</v>
      </c>
      <c r="B12" s="7" t="s">
        <v>36</v>
      </c>
      <c r="C12" s="8">
        <v>45037</v>
      </c>
      <c r="D12" s="9">
        <v>500000</v>
      </c>
      <c r="E12" s="7" t="s">
        <v>14</v>
      </c>
      <c r="F12" s="7" t="s">
        <v>15</v>
      </c>
      <c r="G12" s="9">
        <v>500000</v>
      </c>
      <c r="H12" s="9">
        <v>202000</v>
      </c>
      <c r="I12" s="10">
        <f>H12/G12*100</f>
        <v>40.400000000000006</v>
      </c>
      <c r="J12" s="9">
        <v>523449</v>
      </c>
      <c r="L12" s="11" t="s">
        <v>16</v>
      </c>
    </row>
    <row r="13" spans="1:64" x14ac:dyDescent="0.25">
      <c r="A13" s="7" t="s">
        <v>37</v>
      </c>
      <c r="B13" s="7" t="s">
        <v>38</v>
      </c>
      <c r="C13" s="8">
        <v>45518</v>
      </c>
      <c r="D13" s="9">
        <v>511500</v>
      </c>
      <c r="E13" s="7" t="s">
        <v>14</v>
      </c>
      <c r="F13" s="7" t="s">
        <v>15</v>
      </c>
      <c r="G13" s="9">
        <v>511500</v>
      </c>
      <c r="H13" s="9">
        <v>230500</v>
      </c>
      <c r="I13" s="10">
        <f>H13/G13*100</f>
        <v>45.063538611925708</v>
      </c>
      <c r="J13" s="9">
        <v>554982</v>
      </c>
      <c r="L13" s="11" t="s">
        <v>16</v>
      </c>
    </row>
    <row r="14" spans="1:64" x14ac:dyDescent="0.25">
      <c r="A14" s="7" t="s">
        <v>39</v>
      </c>
      <c r="B14" s="7" t="s">
        <v>40</v>
      </c>
      <c r="C14" s="8">
        <v>45330</v>
      </c>
      <c r="D14" s="9">
        <v>455000</v>
      </c>
      <c r="E14" s="7" t="s">
        <v>14</v>
      </c>
      <c r="F14" s="7" t="s">
        <v>15</v>
      </c>
      <c r="G14" s="9">
        <v>455000</v>
      </c>
      <c r="H14" s="9">
        <v>169400</v>
      </c>
      <c r="I14" s="10">
        <f>H14/G14*100</f>
        <v>37.230769230769226</v>
      </c>
      <c r="J14" s="9">
        <v>437709</v>
      </c>
      <c r="L14" s="11" t="s">
        <v>16</v>
      </c>
    </row>
    <row r="15" spans="1:64" x14ac:dyDescent="0.25">
      <c r="A15" s="7" t="s">
        <v>41</v>
      </c>
      <c r="B15" s="7" t="s">
        <v>42</v>
      </c>
      <c r="C15" s="8">
        <v>45126</v>
      </c>
      <c r="D15" s="9">
        <v>435000</v>
      </c>
      <c r="E15" s="7" t="s">
        <v>14</v>
      </c>
      <c r="F15" s="7" t="s">
        <v>15</v>
      </c>
      <c r="G15" s="9">
        <v>435000</v>
      </c>
      <c r="H15" s="9">
        <v>206000</v>
      </c>
      <c r="I15" s="10">
        <f>H15/G15*100</f>
        <v>47.356321839080465</v>
      </c>
      <c r="J15" s="9">
        <v>536205</v>
      </c>
      <c r="L15" s="11" t="s">
        <v>16</v>
      </c>
    </row>
    <row r="16" spans="1:64" x14ac:dyDescent="0.25">
      <c r="A16" s="7" t="s">
        <v>43</v>
      </c>
      <c r="B16" s="7" t="s">
        <v>44</v>
      </c>
      <c r="C16" s="8">
        <v>45153</v>
      </c>
      <c r="D16" s="9">
        <v>425000</v>
      </c>
      <c r="E16" s="7" t="s">
        <v>14</v>
      </c>
      <c r="F16" s="7" t="s">
        <v>15</v>
      </c>
      <c r="G16" s="9">
        <v>425000</v>
      </c>
      <c r="H16" s="9">
        <v>200100</v>
      </c>
      <c r="I16" s="10">
        <f>H16/G16*100</f>
        <v>47.082352941176467</v>
      </c>
      <c r="J16" s="9">
        <v>517638</v>
      </c>
      <c r="L16" s="11" t="s">
        <v>16</v>
      </c>
    </row>
    <row r="17" spans="1:12" x14ac:dyDescent="0.25">
      <c r="A17" s="7" t="s">
        <v>45</v>
      </c>
      <c r="B17" s="7" t="s">
        <v>46</v>
      </c>
      <c r="C17" s="8">
        <v>45268</v>
      </c>
      <c r="D17" s="9">
        <v>430900</v>
      </c>
      <c r="E17" s="7" t="s">
        <v>14</v>
      </c>
      <c r="F17" s="7" t="s">
        <v>15</v>
      </c>
      <c r="G17" s="9">
        <v>430900</v>
      </c>
      <c r="H17" s="9">
        <v>173900</v>
      </c>
      <c r="I17" s="10">
        <f>H17/G17*100</f>
        <v>40.357391506149924</v>
      </c>
      <c r="J17" s="9">
        <v>448803</v>
      </c>
      <c r="L17" s="11" t="s">
        <v>16</v>
      </c>
    </row>
    <row r="18" spans="1:12" x14ac:dyDescent="0.25">
      <c r="A18" s="7" t="s">
        <v>47</v>
      </c>
      <c r="B18" s="7" t="s">
        <v>48</v>
      </c>
      <c r="C18" s="8">
        <v>45247</v>
      </c>
      <c r="D18" s="9">
        <v>375000</v>
      </c>
      <c r="E18" s="7" t="s">
        <v>14</v>
      </c>
      <c r="F18" s="7" t="s">
        <v>15</v>
      </c>
      <c r="G18" s="9">
        <v>375000</v>
      </c>
      <c r="H18" s="9">
        <v>117300</v>
      </c>
      <c r="I18" s="10">
        <f>H18/G18*100</f>
        <v>31.28</v>
      </c>
      <c r="J18" s="9">
        <v>300860</v>
      </c>
      <c r="L18" s="11" t="s">
        <v>16</v>
      </c>
    </row>
    <row r="19" spans="1:12" x14ac:dyDescent="0.25">
      <c r="A19" s="7" t="s">
        <v>49</v>
      </c>
      <c r="B19" s="7" t="s">
        <v>50</v>
      </c>
      <c r="C19" s="8">
        <v>45119</v>
      </c>
      <c r="D19" s="9">
        <v>365000</v>
      </c>
      <c r="E19" s="7" t="s">
        <v>14</v>
      </c>
      <c r="F19" s="7" t="s">
        <v>15</v>
      </c>
      <c r="G19" s="9">
        <v>365000</v>
      </c>
      <c r="H19" s="9">
        <v>132800</v>
      </c>
      <c r="I19" s="10">
        <f>H19/G19*100</f>
        <v>36.383561643835613</v>
      </c>
      <c r="J19" s="9">
        <v>341750</v>
      </c>
      <c r="L19" s="11" t="s">
        <v>16</v>
      </c>
    </row>
    <row r="20" spans="1:12" x14ac:dyDescent="0.25">
      <c r="A20" s="7" t="s">
        <v>51</v>
      </c>
      <c r="B20" s="7" t="s">
        <v>52</v>
      </c>
      <c r="C20" s="8">
        <v>45107</v>
      </c>
      <c r="D20" s="9">
        <v>75000</v>
      </c>
      <c r="E20" s="7" t="s">
        <v>14</v>
      </c>
      <c r="F20" s="7" t="s">
        <v>15</v>
      </c>
      <c r="G20" s="9">
        <v>75000</v>
      </c>
      <c r="H20" s="9">
        <v>40800</v>
      </c>
      <c r="I20" s="10">
        <f>H20/G20*100</f>
        <v>54.400000000000006</v>
      </c>
      <c r="J20" s="9">
        <v>99701</v>
      </c>
      <c r="L20" s="11" t="s">
        <v>16</v>
      </c>
    </row>
    <row r="21" spans="1:12" x14ac:dyDescent="0.25">
      <c r="A21" s="7" t="s">
        <v>51</v>
      </c>
      <c r="B21" s="7" t="s">
        <v>52</v>
      </c>
      <c r="C21" s="8">
        <v>45469</v>
      </c>
      <c r="D21" s="9">
        <v>95000</v>
      </c>
      <c r="E21" s="7" t="s">
        <v>14</v>
      </c>
      <c r="F21" s="7" t="s">
        <v>15</v>
      </c>
      <c r="G21" s="9">
        <v>95000</v>
      </c>
      <c r="H21" s="9">
        <v>40800</v>
      </c>
      <c r="I21" s="10">
        <f>H21/G21*100</f>
        <v>42.947368421052637</v>
      </c>
      <c r="J21" s="9">
        <v>99701</v>
      </c>
      <c r="L21" s="11" t="s">
        <v>16</v>
      </c>
    </row>
    <row r="22" spans="1:12" x14ac:dyDescent="0.25">
      <c r="A22" s="7" t="s">
        <v>53</v>
      </c>
      <c r="B22" s="7" t="s">
        <v>54</v>
      </c>
      <c r="C22" s="8">
        <v>45401</v>
      </c>
      <c r="D22" s="9">
        <v>375000</v>
      </c>
      <c r="E22" s="7" t="s">
        <v>14</v>
      </c>
      <c r="F22" s="7" t="s">
        <v>15</v>
      </c>
      <c r="G22" s="9">
        <v>375000</v>
      </c>
      <c r="H22" s="9">
        <v>142400</v>
      </c>
      <c r="I22" s="10">
        <f>H22/G22*100</f>
        <v>37.973333333333329</v>
      </c>
      <c r="J22" s="9">
        <v>335622</v>
      </c>
      <c r="L22" s="11" t="s">
        <v>16</v>
      </c>
    </row>
    <row r="23" spans="1:12" x14ac:dyDescent="0.25">
      <c r="A23" s="7" t="s">
        <v>55</v>
      </c>
      <c r="B23" s="7" t="s">
        <v>56</v>
      </c>
      <c r="C23" s="8">
        <v>45408</v>
      </c>
      <c r="D23" s="9">
        <v>520000</v>
      </c>
      <c r="E23" s="7" t="s">
        <v>14</v>
      </c>
      <c r="F23" s="7" t="s">
        <v>15</v>
      </c>
      <c r="G23" s="9">
        <v>520000</v>
      </c>
      <c r="H23" s="9">
        <v>180100</v>
      </c>
      <c r="I23" s="10">
        <f>H23/G23*100</f>
        <v>34.634615384615387</v>
      </c>
      <c r="J23" s="9">
        <v>421589</v>
      </c>
      <c r="L23" s="11" t="s">
        <v>16</v>
      </c>
    </row>
    <row r="24" spans="1:12" x14ac:dyDescent="0.25">
      <c r="A24" s="7" t="s">
        <v>57</v>
      </c>
      <c r="B24" s="7" t="s">
        <v>58</v>
      </c>
      <c r="C24" s="8">
        <v>45660</v>
      </c>
      <c r="D24" s="9">
        <v>478000</v>
      </c>
      <c r="E24" s="7" t="s">
        <v>14</v>
      </c>
      <c r="F24" s="7" t="s">
        <v>15</v>
      </c>
      <c r="G24" s="9">
        <v>478000</v>
      </c>
      <c r="H24" s="9">
        <v>207300</v>
      </c>
      <c r="I24" s="10">
        <f>H24/G24*100</f>
        <v>43.36820083682008</v>
      </c>
      <c r="J24" s="9">
        <v>485581</v>
      </c>
      <c r="L24" s="11" t="s">
        <v>16</v>
      </c>
    </row>
    <row r="25" spans="1:12" x14ac:dyDescent="0.25">
      <c r="A25" s="7" t="s">
        <v>59</v>
      </c>
      <c r="B25" s="7" t="s">
        <v>60</v>
      </c>
      <c r="C25" s="8">
        <v>45504</v>
      </c>
      <c r="D25" s="9">
        <v>510000</v>
      </c>
      <c r="E25" s="7" t="s">
        <v>14</v>
      </c>
      <c r="F25" s="7" t="s">
        <v>15</v>
      </c>
      <c r="G25" s="9">
        <v>510000</v>
      </c>
      <c r="H25" s="9">
        <v>185800</v>
      </c>
      <c r="I25" s="10">
        <f>H25/G25*100</f>
        <v>36.431372549019606</v>
      </c>
      <c r="J25" s="9">
        <v>531141</v>
      </c>
      <c r="L25" s="11" t="s">
        <v>16</v>
      </c>
    </row>
    <row r="26" spans="1:12" x14ac:dyDescent="0.25">
      <c r="A26" s="7" t="s">
        <v>61</v>
      </c>
      <c r="B26" s="7" t="s">
        <v>62</v>
      </c>
      <c r="C26" s="8">
        <v>45078</v>
      </c>
      <c r="D26" s="9">
        <v>453100</v>
      </c>
      <c r="E26" s="7" t="s">
        <v>14</v>
      </c>
      <c r="F26" s="7" t="s">
        <v>15</v>
      </c>
      <c r="G26" s="9">
        <v>453100</v>
      </c>
      <c r="H26" s="9">
        <v>175000</v>
      </c>
      <c r="I26" s="10">
        <f>H26/G26*100</f>
        <v>38.622820569410727</v>
      </c>
      <c r="J26" s="9">
        <v>462947</v>
      </c>
      <c r="L26" s="11" t="s">
        <v>16</v>
      </c>
    </row>
    <row r="27" spans="1:12" x14ac:dyDescent="0.25">
      <c r="A27" s="7" t="s">
        <v>63</v>
      </c>
      <c r="B27" s="7" t="s">
        <v>64</v>
      </c>
      <c r="C27" s="8">
        <v>45282</v>
      </c>
      <c r="D27" s="9">
        <v>367500</v>
      </c>
      <c r="E27" s="7" t="s">
        <v>14</v>
      </c>
      <c r="F27" s="7" t="s">
        <v>15</v>
      </c>
      <c r="G27" s="9">
        <v>367500</v>
      </c>
      <c r="H27" s="9">
        <v>146000</v>
      </c>
      <c r="I27" s="10">
        <f>H27/G27*100</f>
        <v>39.727891156462583</v>
      </c>
      <c r="J27" s="9">
        <v>377112</v>
      </c>
      <c r="L27" s="11" t="s">
        <v>16</v>
      </c>
    </row>
    <row r="28" spans="1:12" x14ac:dyDescent="0.25">
      <c r="A28" s="7" t="s">
        <v>65</v>
      </c>
      <c r="B28" s="7" t="s">
        <v>66</v>
      </c>
      <c r="C28" s="8">
        <v>45471</v>
      </c>
      <c r="D28" s="9">
        <v>670000</v>
      </c>
      <c r="E28" s="7" t="s">
        <v>14</v>
      </c>
      <c r="F28" s="7" t="s">
        <v>15</v>
      </c>
      <c r="G28" s="9">
        <v>670000</v>
      </c>
      <c r="H28" s="9">
        <v>206200</v>
      </c>
      <c r="I28" s="10">
        <f>H28/G28*100</f>
        <v>30.776119402985074</v>
      </c>
      <c r="J28" s="9">
        <v>487275</v>
      </c>
      <c r="L28" s="11" t="s">
        <v>16</v>
      </c>
    </row>
    <row r="29" spans="1:12" x14ac:dyDescent="0.25">
      <c r="A29" s="7" t="s">
        <v>67</v>
      </c>
      <c r="B29" s="7" t="s">
        <v>68</v>
      </c>
      <c r="C29" s="8">
        <v>45086</v>
      </c>
      <c r="D29" s="9">
        <v>446000</v>
      </c>
      <c r="E29" s="7" t="s">
        <v>14</v>
      </c>
      <c r="F29" s="7" t="s">
        <v>15</v>
      </c>
      <c r="G29" s="9">
        <v>446000</v>
      </c>
      <c r="H29" s="9">
        <v>139200</v>
      </c>
      <c r="I29" s="10">
        <f>H29/G29*100</f>
        <v>31.210762331838566</v>
      </c>
      <c r="J29" s="9">
        <v>388721</v>
      </c>
      <c r="L29" s="11" t="s">
        <v>16</v>
      </c>
    </row>
    <row r="30" spans="1:12" x14ac:dyDescent="0.25">
      <c r="A30" s="7" t="s">
        <v>69</v>
      </c>
      <c r="B30" s="7" t="s">
        <v>70</v>
      </c>
      <c r="C30" s="8">
        <v>45534</v>
      </c>
      <c r="D30" s="9">
        <v>500000</v>
      </c>
      <c r="E30" s="7" t="s">
        <v>14</v>
      </c>
      <c r="F30" s="7" t="s">
        <v>15</v>
      </c>
      <c r="G30" s="9">
        <v>500000</v>
      </c>
      <c r="H30" s="9">
        <v>252900</v>
      </c>
      <c r="I30" s="10">
        <f>H30/G30*100</f>
        <v>50.580000000000005</v>
      </c>
      <c r="J30" s="9">
        <v>593088</v>
      </c>
      <c r="L30" s="11" t="s">
        <v>16</v>
      </c>
    </row>
    <row r="31" spans="1:12" x14ac:dyDescent="0.25">
      <c r="A31" s="7" t="s">
        <v>71</v>
      </c>
      <c r="B31" s="7" t="s">
        <v>72</v>
      </c>
      <c r="C31" s="8">
        <v>45471</v>
      </c>
      <c r="D31" s="9">
        <v>298500</v>
      </c>
      <c r="E31" s="7" t="s">
        <v>14</v>
      </c>
      <c r="F31" s="7" t="s">
        <v>15</v>
      </c>
      <c r="G31" s="9">
        <v>298500</v>
      </c>
      <c r="H31" s="9">
        <v>149300</v>
      </c>
      <c r="I31" s="10">
        <f>H31/G31*100</f>
        <v>50.016750418760466</v>
      </c>
      <c r="J31" s="9">
        <v>367587</v>
      </c>
      <c r="L31" s="11" t="s">
        <v>16</v>
      </c>
    </row>
    <row r="32" spans="1:12" x14ac:dyDescent="0.25">
      <c r="A32" s="7" t="s">
        <v>71</v>
      </c>
      <c r="B32" s="7" t="s">
        <v>72</v>
      </c>
      <c r="C32" s="8">
        <v>45645</v>
      </c>
      <c r="D32" s="9">
        <v>430000</v>
      </c>
      <c r="E32" s="7" t="s">
        <v>14</v>
      </c>
      <c r="F32" s="7" t="s">
        <v>15</v>
      </c>
      <c r="G32" s="9">
        <v>430000</v>
      </c>
      <c r="H32" s="9">
        <v>149300</v>
      </c>
      <c r="I32" s="10">
        <f>H32/G32*100</f>
        <v>34.720930232558139</v>
      </c>
      <c r="J32" s="9">
        <v>367587</v>
      </c>
      <c r="L32" s="11" t="s">
        <v>16</v>
      </c>
    </row>
    <row r="33" spans="1:12" x14ac:dyDescent="0.25">
      <c r="A33" s="7" t="s">
        <v>73</v>
      </c>
      <c r="B33" s="7" t="s">
        <v>74</v>
      </c>
      <c r="C33" s="8">
        <v>45442</v>
      </c>
      <c r="D33" s="9">
        <v>420000</v>
      </c>
      <c r="E33" s="7" t="s">
        <v>14</v>
      </c>
      <c r="F33" s="7" t="s">
        <v>15</v>
      </c>
      <c r="G33" s="9">
        <v>420000</v>
      </c>
      <c r="H33" s="9">
        <v>150000</v>
      </c>
      <c r="I33" s="10">
        <f>H33/G33*100</f>
        <v>35.714285714285715</v>
      </c>
      <c r="J33" s="9">
        <v>352440</v>
      </c>
      <c r="L33" s="11" t="s">
        <v>16</v>
      </c>
    </row>
    <row r="34" spans="1:12" ht="15.75" thickBot="1" x14ac:dyDescent="0.3">
      <c r="A34" s="7" t="s">
        <v>75</v>
      </c>
      <c r="B34" s="7" t="s">
        <v>76</v>
      </c>
      <c r="C34" s="8">
        <v>45399</v>
      </c>
      <c r="D34" s="9">
        <v>409900</v>
      </c>
      <c r="E34" s="7" t="s">
        <v>14</v>
      </c>
      <c r="F34" s="7" t="s">
        <v>15</v>
      </c>
      <c r="G34" s="9">
        <v>409900</v>
      </c>
      <c r="H34" s="9">
        <v>145400</v>
      </c>
      <c r="I34" s="10">
        <f>H34/G34*100</f>
        <v>35.47206635764821</v>
      </c>
      <c r="J34" s="9">
        <v>342418</v>
      </c>
      <c r="L34" s="11" t="s">
        <v>16</v>
      </c>
    </row>
    <row r="35" spans="1:12" ht="15.75" thickTop="1" x14ac:dyDescent="0.25">
      <c r="A35" s="12"/>
      <c r="B35" s="12"/>
      <c r="C35" s="13" t="s">
        <v>77</v>
      </c>
      <c r="D35" s="14">
        <f>+SUM(D2:D34)</f>
        <v>13739200</v>
      </c>
      <c r="E35" s="12"/>
      <c r="F35" s="12"/>
      <c r="G35" s="14">
        <f>+SUM(G2:G34)</f>
        <v>13739200</v>
      </c>
      <c r="H35" s="14">
        <f>+SUM(H2:H34)</f>
        <v>5274000</v>
      </c>
      <c r="I35" s="15"/>
      <c r="J35" s="14">
        <f>+SUM(J2:J34)</f>
        <v>13173377</v>
      </c>
      <c r="K35" s="13"/>
      <c r="L35" s="16"/>
    </row>
    <row r="36" spans="1:12" x14ac:dyDescent="0.25">
      <c r="A36" s="17"/>
      <c r="B36" s="17"/>
      <c r="C36" s="18"/>
      <c r="D36" s="19"/>
      <c r="E36" s="17"/>
      <c r="F36" s="17"/>
      <c r="G36" s="19"/>
      <c r="H36" s="19" t="s">
        <v>78</v>
      </c>
      <c r="I36" s="20">
        <f>H35/G35*100</f>
        <v>38.386514498660766</v>
      </c>
      <c r="J36" s="19"/>
      <c r="K36" s="18"/>
      <c r="L36" s="21"/>
    </row>
    <row r="37" spans="1:12" x14ac:dyDescent="0.25">
      <c r="A37" s="22"/>
      <c r="B37" s="22"/>
      <c r="C37" s="23"/>
      <c r="D37" s="24"/>
      <c r="E37" s="22"/>
      <c r="F37" s="22"/>
      <c r="G37" s="24"/>
      <c r="H37" s="24" t="s">
        <v>79</v>
      </c>
      <c r="I37" s="25">
        <f>STDEV(I2:I34)</f>
        <v>6.0475043529352748</v>
      </c>
      <c r="J37" s="24"/>
      <c r="K37" s="23"/>
      <c r="L37" s="26"/>
    </row>
  </sheetData>
  <conditionalFormatting sqref="A2:L3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LA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28B7-8BC7-455B-885D-F5B2B40E6D7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2025-12-08T20:18:53Z</dcterms:created>
  <dcterms:modified xsi:type="dcterms:W3CDTF">2025-12-08T20:20:09Z</dcterms:modified>
</cp:coreProperties>
</file>