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DC9F41CC-9836-471D-B277-F0D28760B334}" xr6:coauthVersionLast="47" xr6:coauthVersionMax="47" xr10:uidLastSave="{00000000-0000-0000-0000-000000000000}"/>
  <bookViews>
    <workbookView xWindow="25080" yWindow="-120" windowWidth="25440" windowHeight="15270" xr2:uid="{278C66DA-95A5-422A-B894-3ADD577D495C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D7" i="2"/>
  <c r="G7" i="2"/>
  <c r="H7" i="2"/>
  <c r="J7" i="2"/>
  <c r="I8" i="2"/>
  <c r="I9" i="2"/>
</calcChain>
</file>

<file path=xl/sharedStrings.xml><?xml version="1.0" encoding="utf-8"?>
<sst xmlns="http://schemas.openxmlformats.org/spreadsheetml/2006/main" count="47" uniqueCount="31">
  <si>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</si>
  <si>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</si>
  <si>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</si>
  <si>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</si>
  <si>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</si>
  <si>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</si>
  <si>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</si>
  <si>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</si>
  <si>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</si>
  <si>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</si>
  <si>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</si>
  <si>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</si>
  <si>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</si>
  <si>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</si>
  <si>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41-11-08-214-002</t>
  </si>
  <si>
    <t>6118 ARROYO VISTA DR NE</t>
  </si>
  <si>
    <t>WD</t>
  </si>
  <si>
    <t>03-ARM'S LENGTH</t>
  </si>
  <si>
    <t>00008</t>
  </si>
  <si>
    <t>BV NORTH\LF</t>
  </si>
  <si>
    <t>41-11-08-252-007</t>
  </si>
  <si>
    <t>7383 DECOSTA DR NE</t>
  </si>
  <si>
    <t>41-11-08-252-018</t>
  </si>
  <si>
    <t>7249 DECOSTA DR NE</t>
  </si>
  <si>
    <t>41-11-08-252-026</t>
  </si>
  <si>
    <t>7253 LOMA LINDA CT NE</t>
  </si>
  <si>
    <t>41-11-08-252-031</t>
  </si>
  <si>
    <t>7174 LOMA LINDA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</si>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</sst>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365F-271F-4895-AA70-4663F3404CE7}">
  <dimension ref="A1:BL9"/>
  <sheetViews>
    <sheetView tabSelected="1" workbookViewId="0">
      <selection activeCell="M14" sqref="M14"/>
    </sheetView>
  </sheetViews>
  <sheetFormatPr defaultRowHeight="15" x14ac:dyDescent="0.25"/>
  <cols>
    <col min="1" max="1" width="13.140625" style="7" bestFit="1" customWidth="1"/>
    <col min="2" max="2" width="18.57031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9.4257812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45635</v>
      </c>
      <c r="D2" s="9">
        <v>590000</v>
      </c>
      <c r="E2" s="7" t="s">
        <v>16</v>
      </c>
      <c r="F2" s="7" t="s">
        <v>17</v>
      </c>
      <c r="G2" s="9">
        <v>590000</v>
      </c>
      <c r="H2" s="9">
        <v>232700</v>
      </c>
      <c r="I2" s="10">
        <f>H2/G2*100</f>
        <v>39.440677966101696</v>
      </c>
      <c r="J2" s="9">
        <v>543175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45124</v>
      </c>
      <c r="D3" s="9">
        <v>685000</v>
      </c>
      <c r="E3" s="7" t="s">
        <v>16</v>
      </c>
      <c r="F3" s="7" t="s">
        <v>17</v>
      </c>
      <c r="G3" s="9">
        <v>685000</v>
      </c>
      <c r="H3" s="9">
        <v>390600</v>
      </c>
      <c r="I3" s="10">
        <f>H3/G3*100</f>
        <v>57.021897810218981</v>
      </c>
      <c r="J3" s="9">
        <v>728562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45502</v>
      </c>
      <c r="D4" s="9">
        <v>590000</v>
      </c>
      <c r="E4" s="7" t="s">
        <v>16</v>
      </c>
      <c r="F4" s="7" t="s">
        <v>17</v>
      </c>
      <c r="G4" s="9">
        <v>590000</v>
      </c>
      <c r="H4" s="9">
        <v>234800</v>
      </c>
      <c r="I4" s="10">
        <f>H4/G4*100</f>
        <v>39.796610169491522</v>
      </c>
      <c r="J4" s="9">
        <v>548467</v>
      </c>
      <c r="L4" s="11" t="s">
        <v>18</v>
      </c>
      <c r="N4" s="7" t="s">
        <v>19</v>
      </c>
    </row>
    <row r="5" spans="1:64" x14ac:dyDescent="0.25">
      <c r="A5" s="7" t="s">
        <v>24</v>
      </c>
      <c r="B5" s="7" t="s">
        <v>25</v>
      </c>
      <c r="C5" s="8">
        <v>45877</v>
      </c>
      <c r="D5" s="9">
        <v>599500</v>
      </c>
      <c r="E5" s="7" t="s">
        <v>16</v>
      </c>
      <c r="F5" s="7" t="s">
        <v>17</v>
      </c>
      <c r="G5" s="9">
        <v>599500</v>
      </c>
      <c r="H5" s="9">
        <v>276400</v>
      </c>
      <c r="I5" s="10">
        <f>H5/G5*100</f>
        <v>46.105087572977482</v>
      </c>
      <c r="J5" s="9">
        <v>568753</v>
      </c>
      <c r="L5" s="11" t="s">
        <v>18</v>
      </c>
      <c r="N5" s="7" t="s">
        <v>19</v>
      </c>
    </row>
    <row r="6" spans="1:64" ht="15.75" thickBot="1" x14ac:dyDescent="0.3">
      <c r="A6" s="7" t="s">
        <v>26</v>
      </c>
      <c r="B6" s="7" t="s">
        <v>27</v>
      </c>
      <c r="C6" s="8">
        <v>45898</v>
      </c>
      <c r="D6" s="9">
        <v>630000</v>
      </c>
      <c r="E6" s="7" t="s">
        <v>16</v>
      </c>
      <c r="F6" s="7" t="s">
        <v>17</v>
      </c>
      <c r="G6" s="9">
        <v>630000</v>
      </c>
      <c r="H6" s="9">
        <v>360800</v>
      </c>
      <c r="I6" s="10">
        <f>H6/G6*100</f>
        <v>57.269841269841272</v>
      </c>
      <c r="J6" s="9">
        <v>748200</v>
      </c>
      <c r="L6" s="11" t="s">
        <v>18</v>
      </c>
      <c r="N6" s="7" t="s">
        <v>19</v>
      </c>
    </row>
    <row r="7" spans="1:64" ht="15.75" thickTop="1" x14ac:dyDescent="0.25">
      <c r="A7" s="12"/>
      <c r="B7" s="12"/>
      <c r="C7" s="13" t="s">
        <v>28</v>
      </c>
      <c r="D7" s="14">
        <f>+SUM(D2:D6)</f>
        <v>3094500</v>
      </c>
      <c r="E7" s="12"/>
      <c r="F7" s="12"/>
      <c r="G7" s="14">
        <f>+SUM(G2:G6)</f>
        <v>3094500</v>
      </c>
      <c r="H7" s="14">
        <f>+SUM(H2:H6)</f>
        <v>1495300</v>
      </c>
      <c r="I7" s="15"/>
      <c r="J7" s="14">
        <f>+SUM(J2:J6)</f>
        <v>3137157</v>
      </c>
      <c r="K7" s="13"/>
      <c r="L7" s="16"/>
      <c r="M7" s="12"/>
      <c r="N7" s="12"/>
    </row>
    <row r="8" spans="1:64" x14ac:dyDescent="0.25">
      <c r="A8" s="17"/>
      <c r="B8" s="17"/>
      <c r="C8" s="18"/>
      <c r="D8" s="19"/>
      <c r="E8" s="17"/>
      <c r="F8" s="17"/>
      <c r="G8" s="19"/>
      <c r="H8" s="19" t="s">
        <v>29</v>
      </c>
      <c r="I8" s="20">
        <f>H7/G7*100</f>
        <v>48.321215058975604</v>
      </c>
      <c r="J8" s="19"/>
      <c r="K8" s="18"/>
      <c r="L8" s="21"/>
      <c r="M8" s="17"/>
      <c r="N8" s="17"/>
    </row>
    <row r="9" spans="1:64" x14ac:dyDescent="0.25">
      <c r="A9" s="22"/>
      <c r="B9" s="22"/>
      <c r="C9" s="23"/>
      <c r="D9" s="24"/>
      <c r="E9" s="22"/>
      <c r="F9" s="22"/>
      <c r="G9" s="24"/>
      <c r="H9" s="24" t="s">
        <v>30</v>
      </c>
      <c r="I9" s="25">
        <f>STDEV(I2:I6)</f>
        <v>8.823917984176008</v>
      </c>
      <c r="J9" s="24"/>
      <c r="K9" s="23"/>
      <c r="L9" s="26"/>
      <c r="M9" s="22"/>
      <c r="N9" s="22"/>
    </row>
  </sheetData>
  <conditionalFormatting sqref="A2:N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NORTH LF SALE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82F8-0111-434A-8DF3-7B4FFB551F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2025-12-08T20:35:05Z</dcterms:created>
  <dcterms:modified xsi:type="dcterms:W3CDTF">2025-12-08T20:36:21Z</dcterms:modified>
</cp:coreProperties>
</file>