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BB8DED9B-01ED-4909-922E-553401370B7C}" xr6:coauthVersionLast="47" xr6:coauthVersionMax="47" xr10:uidLastSave="{00000000-0000-0000-0000-000000000000}"/>
  <bookViews>
    <workbookView xWindow="25080" yWindow="-120" windowWidth="25440" windowHeight="15270" xr2:uid="{71596DA4-B006-4B2A-B635-DB6714D7301D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21" i="2" s="1"/>
  <c r="I8" i="2"/>
  <c r="I9" i="2"/>
  <c r="I10" i="2"/>
  <c r="I11" i="2"/>
  <c r="I12" i="2"/>
  <c r="I13" i="2"/>
  <c r="I14" i="2"/>
  <c r="I15" i="2"/>
  <c r="I16" i="2"/>
  <c r="I17" i="2"/>
  <c r="I18" i="2"/>
  <c r="D19" i="2"/>
  <c r="G19" i="2"/>
  <c r="H19" i="2"/>
  <c r="I20" i="2" s="1"/>
  <c r="J19" i="2"/>
</calcChain>
</file>

<file path=xl/sharedStrings.xml><?xml version="1.0" encoding="utf-8"?>
<sst xmlns="http://schemas.openxmlformats.org/spreadsheetml/2006/main" count="82" uniqueCount="50">
  <si>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</si>
  <si>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</si>
  <si>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</si>
  <si>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</si>
  <si>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</si>
  <si>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</si>
  <si>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</si>
  <si>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</si>
  <si>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</si>
  <si>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</si>
  <si>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</si>
  <si>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41-11-09-101-013</t>
  </si>
  <si>
    <t>6409 CANNON FARMS DR NE</t>
  </si>
  <si>
    <t>WD</t>
  </si>
  <si>
    <t>03-ARM'S LENGTH</t>
  </si>
  <si>
    <t>41-11-09-101-021</t>
  </si>
  <si>
    <t>6533 CANNON FARMS DR NE</t>
  </si>
  <si>
    <t>41-11-09-102-019</t>
  </si>
  <si>
    <t>6538 CANNON FARMS DR NE</t>
  </si>
  <si>
    <t>41-11-09-126-016</t>
  </si>
  <si>
    <t>7547 CANNON RUN DR NE</t>
  </si>
  <si>
    <t>41-11-09-127-016</t>
  </si>
  <si>
    <t>7570 CANNON RUN DR NE</t>
  </si>
  <si>
    <t>41-11-09-128-003</t>
  </si>
  <si>
    <t>6745 CANNON FARMS DR NE</t>
  </si>
  <si>
    <t>41-11-09-178-004</t>
  </si>
  <si>
    <t>6641 LAGUNA VISTA DR NE</t>
  </si>
  <si>
    <t>41-11-09-178-010</t>
  </si>
  <si>
    <t>6700 CANNON FARMS DR NE</t>
  </si>
  <si>
    <t>41-11-09-178-011</t>
  </si>
  <si>
    <t>6724 CANNON FARMS DR NE</t>
  </si>
  <si>
    <t>41-11-09-178-025</t>
  </si>
  <si>
    <t>7283 OLD MISSION DR NE</t>
  </si>
  <si>
    <t>41-11-09-178-030</t>
  </si>
  <si>
    <t>7223 OLD MISSION DR NE</t>
  </si>
  <si>
    <t>41-11-09-180-008</t>
  </si>
  <si>
    <t>7317 DANBORO DR NE</t>
  </si>
  <si>
    <t>41-11-09-180-012</t>
  </si>
  <si>
    <t>7263 DANBORO DR NE</t>
  </si>
  <si>
    <t>41-11-09-181-004</t>
  </si>
  <si>
    <t>6791 DANBORO CT NE</t>
  </si>
  <si>
    <t>41-11-09-181-006</t>
  </si>
  <si>
    <t>6792 N DANBORO CT NE</t>
  </si>
  <si>
    <t>41-11-09-253-001</t>
  </si>
  <si>
    <t>7360 MYERS LAKE AVE NE</t>
  </si>
  <si>
    <t>41-11-09-331-021</t>
  </si>
  <si>
    <t>7004 S CANNON PLACE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</si>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</sst>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0AD5-C6A7-4245-B56A-41E46CBA7E92}">
  <dimension ref="A1:BL21"/>
  <sheetViews>
    <sheetView tabSelected="1" workbookViewId="0">
      <selection activeCell="B25" sqref="B25"/>
    </sheetView>
  </sheetViews>
  <sheetFormatPr defaultRowHeight="15" x14ac:dyDescent="0.25"/>
  <cols>
    <col min="1" max="1" width="13.140625" style="6" bestFit="1" customWidth="1"/>
    <col min="2" max="2" width="20.85546875" style="6" bestFit="1" customWidth="1"/>
    <col min="3" max="3" width="7.28515625" style="7" bestFit="1" customWidth="1"/>
    <col min="4" max="4" width="9.140625" style="8" bestFit="1" customWidth="1"/>
    <col min="5" max="5" width="4.5703125" style="6" bestFit="1" customWidth="1"/>
    <col min="6" max="6" width="12.7109375" style="6" bestFit="1" customWidth="1"/>
    <col min="7" max="7" width="9.140625" style="8" bestFit="1" customWidth="1"/>
    <col min="8" max="8" width="11" style="8" bestFit="1" customWidth="1"/>
    <col min="9" max="9" width="9.7109375" style="9" bestFit="1" customWidth="1"/>
    <col min="10" max="10" width="10.28515625" style="8" bestFit="1" customWidth="1"/>
    <col min="11" max="11" width="8" style="7" bestFit="1" customWidth="1"/>
    <col min="12" max="12" width="6.85546875" bestFit="1" customWidth="1"/>
    <col min="13" max="13" width="14.85546875" bestFit="1" customWidth="1"/>
    <col min="14" max="14" width="11.570312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6" t="s">
        <v>11</v>
      </c>
      <c r="B2" s="6" t="s">
        <v>12</v>
      </c>
      <c r="C2" s="7">
        <v>45457</v>
      </c>
      <c r="D2" s="8">
        <v>500000</v>
      </c>
      <c r="E2" s="6" t="s">
        <v>13</v>
      </c>
      <c r="F2" s="6" t="s">
        <v>14</v>
      </c>
      <c r="G2" s="8">
        <v>500000</v>
      </c>
      <c r="H2" s="8">
        <v>209900</v>
      </c>
      <c r="I2" s="9">
        <f>H2/G2*100</f>
        <v>41.980000000000004</v>
      </c>
      <c r="J2" s="8">
        <v>485069</v>
      </c>
      <c r="AL2" s="1"/>
      <c r="BC2" s="1"/>
      <c r="BE2" s="1"/>
    </row>
    <row r="3" spans="1:64" x14ac:dyDescent="0.25">
      <c r="A3" s="6" t="s">
        <v>15</v>
      </c>
      <c r="B3" s="6" t="s">
        <v>16</v>
      </c>
      <c r="C3" s="7">
        <v>45884</v>
      </c>
      <c r="D3" s="8">
        <v>460000</v>
      </c>
      <c r="E3" s="6" t="s">
        <v>13</v>
      </c>
      <c r="F3" s="6" t="s">
        <v>14</v>
      </c>
      <c r="G3" s="8">
        <v>460000</v>
      </c>
      <c r="H3" s="8">
        <v>222000</v>
      </c>
      <c r="I3" s="9">
        <f>H3/G3*100</f>
        <v>48.260869565217391</v>
      </c>
      <c r="J3" s="8">
        <v>460846</v>
      </c>
    </row>
    <row r="4" spans="1:64" x14ac:dyDescent="0.25">
      <c r="A4" s="6" t="s">
        <v>17</v>
      </c>
      <c r="B4" s="6" t="s">
        <v>18</v>
      </c>
      <c r="C4" s="7">
        <v>45974</v>
      </c>
      <c r="D4" s="8">
        <v>465000</v>
      </c>
      <c r="E4" s="6" t="s">
        <v>13</v>
      </c>
      <c r="F4" s="6" t="s">
        <v>14</v>
      </c>
      <c r="G4" s="8">
        <v>465000</v>
      </c>
      <c r="H4" s="8">
        <v>204500</v>
      </c>
      <c r="I4" s="9">
        <f>H4/G4*100</f>
        <v>43.978494623655912</v>
      </c>
      <c r="J4" s="8">
        <v>421530</v>
      </c>
    </row>
    <row r="5" spans="1:64" x14ac:dyDescent="0.25">
      <c r="A5" s="6" t="s">
        <v>19</v>
      </c>
      <c r="B5" s="6" t="s">
        <v>20</v>
      </c>
      <c r="C5" s="7">
        <v>45126</v>
      </c>
      <c r="D5" s="8">
        <v>502500</v>
      </c>
      <c r="E5" s="6" t="s">
        <v>13</v>
      </c>
      <c r="F5" s="6" t="s">
        <v>14</v>
      </c>
      <c r="G5" s="8">
        <v>502500</v>
      </c>
      <c r="H5" s="8">
        <v>187100</v>
      </c>
      <c r="I5" s="9">
        <f>H5/G5*100</f>
        <v>37.233830845771145</v>
      </c>
      <c r="J5" s="8">
        <v>573705</v>
      </c>
    </row>
    <row r="6" spans="1:64" x14ac:dyDescent="0.25">
      <c r="A6" s="6" t="s">
        <v>21</v>
      </c>
      <c r="B6" s="6" t="s">
        <v>22</v>
      </c>
      <c r="C6" s="7">
        <v>45394</v>
      </c>
      <c r="D6" s="8">
        <v>475000</v>
      </c>
      <c r="E6" s="6" t="s">
        <v>13</v>
      </c>
      <c r="F6" s="6" t="s">
        <v>14</v>
      </c>
      <c r="G6" s="8">
        <v>475000</v>
      </c>
      <c r="H6" s="8">
        <v>180500</v>
      </c>
      <c r="I6" s="9">
        <f>H6/G6*100</f>
        <v>38</v>
      </c>
      <c r="J6" s="8">
        <v>419421</v>
      </c>
    </row>
    <row r="7" spans="1:64" x14ac:dyDescent="0.25">
      <c r="A7" s="6" t="s">
        <v>23</v>
      </c>
      <c r="B7" s="6" t="s">
        <v>24</v>
      </c>
      <c r="C7" s="7">
        <v>45468</v>
      </c>
      <c r="D7" s="8">
        <v>460000</v>
      </c>
      <c r="E7" s="6" t="s">
        <v>13</v>
      </c>
      <c r="F7" s="6" t="s">
        <v>14</v>
      </c>
      <c r="G7" s="8">
        <v>460000</v>
      </c>
      <c r="H7" s="8">
        <v>190200</v>
      </c>
      <c r="I7" s="9">
        <f>H7/G7*100</f>
        <v>41.347826086956523</v>
      </c>
      <c r="J7" s="8">
        <v>476264</v>
      </c>
    </row>
    <row r="8" spans="1:64" x14ac:dyDescent="0.25">
      <c r="A8" s="6" t="s">
        <v>25</v>
      </c>
      <c r="B8" s="6" t="s">
        <v>26</v>
      </c>
      <c r="C8" s="7">
        <v>45918</v>
      </c>
      <c r="D8" s="8">
        <v>442000</v>
      </c>
      <c r="E8" s="6" t="s">
        <v>13</v>
      </c>
      <c r="F8" s="6" t="s">
        <v>14</v>
      </c>
      <c r="G8" s="8">
        <v>442000</v>
      </c>
      <c r="H8" s="8">
        <v>256900</v>
      </c>
      <c r="I8" s="9">
        <f>H8/G8*100</f>
        <v>58.122171945701361</v>
      </c>
      <c r="J8" s="8">
        <v>528826</v>
      </c>
    </row>
    <row r="9" spans="1:64" x14ac:dyDescent="0.25">
      <c r="A9" s="6" t="s">
        <v>27</v>
      </c>
      <c r="B9" s="6" t="s">
        <v>28</v>
      </c>
      <c r="C9" s="7">
        <v>45065</v>
      </c>
      <c r="D9" s="8">
        <v>450000</v>
      </c>
      <c r="E9" s="6" t="s">
        <v>13</v>
      </c>
      <c r="F9" s="6" t="s">
        <v>14</v>
      </c>
      <c r="G9" s="8">
        <v>450000</v>
      </c>
      <c r="H9" s="8">
        <v>155800</v>
      </c>
      <c r="I9" s="9">
        <f>H9/G9*100</f>
        <v>34.62222222222222</v>
      </c>
      <c r="J9" s="8">
        <v>420886</v>
      </c>
    </row>
    <row r="10" spans="1:64" x14ac:dyDescent="0.25">
      <c r="A10" s="6" t="s">
        <v>29</v>
      </c>
      <c r="B10" s="6" t="s">
        <v>30</v>
      </c>
      <c r="C10" s="7">
        <v>45839</v>
      </c>
      <c r="D10" s="8">
        <v>490000</v>
      </c>
      <c r="E10" s="6" t="s">
        <v>13</v>
      </c>
      <c r="F10" s="6" t="s">
        <v>14</v>
      </c>
      <c r="G10" s="8">
        <v>490000</v>
      </c>
      <c r="H10" s="8">
        <v>218900</v>
      </c>
      <c r="I10" s="9">
        <f>H10/G10*100</f>
        <v>44.673469387755105</v>
      </c>
      <c r="J10" s="8">
        <v>455859</v>
      </c>
    </row>
    <row r="11" spans="1:64" x14ac:dyDescent="0.25">
      <c r="A11" s="6" t="s">
        <v>31</v>
      </c>
      <c r="B11" s="6" t="s">
        <v>32</v>
      </c>
      <c r="C11" s="7">
        <v>45106</v>
      </c>
      <c r="D11" s="8">
        <v>414900</v>
      </c>
      <c r="E11" s="6" t="s">
        <v>13</v>
      </c>
      <c r="F11" s="6" t="s">
        <v>14</v>
      </c>
      <c r="G11" s="8">
        <v>414900</v>
      </c>
      <c r="H11" s="8">
        <v>194400</v>
      </c>
      <c r="I11" s="9">
        <f>H11/G11*100</f>
        <v>46.85466377440347</v>
      </c>
      <c r="J11" s="8">
        <v>515852</v>
      </c>
    </row>
    <row r="12" spans="1:64" x14ac:dyDescent="0.25">
      <c r="A12" s="6" t="s">
        <v>33</v>
      </c>
      <c r="B12" s="6" t="s">
        <v>34</v>
      </c>
      <c r="C12" s="7">
        <v>45817</v>
      </c>
      <c r="D12" s="8">
        <v>470000</v>
      </c>
      <c r="E12" s="6" t="s">
        <v>13</v>
      </c>
      <c r="F12" s="6" t="s">
        <v>14</v>
      </c>
      <c r="G12" s="8">
        <v>470000</v>
      </c>
      <c r="H12" s="8">
        <v>239000</v>
      </c>
      <c r="I12" s="9">
        <f>H12/G12*100</f>
        <v>50.851063829787236</v>
      </c>
      <c r="J12" s="8">
        <v>496506</v>
      </c>
    </row>
    <row r="13" spans="1:64" x14ac:dyDescent="0.25">
      <c r="A13" s="6" t="s">
        <v>35</v>
      </c>
      <c r="B13" s="6" t="s">
        <v>36</v>
      </c>
      <c r="C13" s="7">
        <v>45191</v>
      </c>
      <c r="D13" s="8">
        <v>440000</v>
      </c>
      <c r="E13" s="6" t="s">
        <v>13</v>
      </c>
      <c r="F13" s="6" t="s">
        <v>14</v>
      </c>
      <c r="G13" s="8">
        <v>440000</v>
      </c>
      <c r="H13" s="8">
        <v>157200</v>
      </c>
      <c r="I13" s="9">
        <f>H13/G13*100</f>
        <v>35.727272727272727</v>
      </c>
      <c r="J13" s="8">
        <v>454645</v>
      </c>
    </row>
    <row r="14" spans="1:64" x14ac:dyDescent="0.25">
      <c r="A14" s="6" t="s">
        <v>37</v>
      </c>
      <c r="B14" s="6" t="s">
        <v>38</v>
      </c>
      <c r="C14" s="7">
        <v>45700</v>
      </c>
      <c r="D14" s="8">
        <v>458000</v>
      </c>
      <c r="E14" s="6" t="s">
        <v>13</v>
      </c>
      <c r="F14" s="6" t="s">
        <v>14</v>
      </c>
      <c r="G14" s="8">
        <v>458000</v>
      </c>
      <c r="H14" s="8">
        <v>194900</v>
      </c>
      <c r="I14" s="9">
        <f>H14/G14*100</f>
        <v>42.554585152838428</v>
      </c>
      <c r="J14" s="8">
        <v>455916</v>
      </c>
    </row>
    <row r="15" spans="1:64" x14ac:dyDescent="0.25">
      <c r="A15" s="6" t="s">
        <v>39</v>
      </c>
      <c r="B15" s="6" t="s">
        <v>40</v>
      </c>
      <c r="C15" s="7">
        <v>45575</v>
      </c>
      <c r="D15" s="8">
        <v>425000</v>
      </c>
      <c r="E15" s="6" t="s">
        <v>13</v>
      </c>
      <c r="F15" s="6" t="s">
        <v>14</v>
      </c>
      <c r="G15" s="8">
        <v>425000</v>
      </c>
      <c r="H15" s="8">
        <v>173700</v>
      </c>
      <c r="I15" s="9">
        <f>H15/G15*100</f>
        <v>40.870588235294122</v>
      </c>
      <c r="J15" s="8">
        <v>410693</v>
      </c>
    </row>
    <row r="16" spans="1:64" x14ac:dyDescent="0.25">
      <c r="A16" s="6" t="s">
        <v>41</v>
      </c>
      <c r="B16" s="6" t="s">
        <v>42</v>
      </c>
      <c r="C16" s="7">
        <v>45496</v>
      </c>
      <c r="D16" s="8">
        <v>430000</v>
      </c>
      <c r="E16" s="6" t="s">
        <v>13</v>
      </c>
      <c r="F16" s="6" t="s">
        <v>14</v>
      </c>
      <c r="G16" s="8">
        <v>430000</v>
      </c>
      <c r="H16" s="8">
        <v>184800</v>
      </c>
      <c r="I16" s="9">
        <f>H16/G16*100</f>
        <v>42.97674418604651</v>
      </c>
      <c r="J16" s="8">
        <v>434801</v>
      </c>
    </row>
    <row r="17" spans="1:11" x14ac:dyDescent="0.25">
      <c r="A17" s="6" t="s">
        <v>43</v>
      </c>
      <c r="B17" s="6" t="s">
        <v>44</v>
      </c>
      <c r="C17" s="7">
        <v>45489</v>
      </c>
      <c r="D17" s="8">
        <v>262000</v>
      </c>
      <c r="E17" s="6" t="s">
        <v>13</v>
      </c>
      <c r="F17" s="6" t="s">
        <v>14</v>
      </c>
      <c r="G17" s="8">
        <v>262000</v>
      </c>
      <c r="H17" s="8">
        <v>138000</v>
      </c>
      <c r="I17" s="9">
        <f>H17/G17*100</f>
        <v>52.671755725190842</v>
      </c>
      <c r="J17" s="8">
        <v>342046</v>
      </c>
    </row>
    <row r="18" spans="1:11" ht="15.75" thickBot="1" x14ac:dyDescent="0.3">
      <c r="A18" s="6" t="s">
        <v>45</v>
      </c>
      <c r="B18" s="6" t="s">
        <v>46</v>
      </c>
      <c r="C18" s="7">
        <v>45419</v>
      </c>
      <c r="D18" s="8">
        <v>229900</v>
      </c>
      <c r="E18" s="6" t="s">
        <v>13</v>
      </c>
      <c r="F18" s="6" t="s">
        <v>14</v>
      </c>
      <c r="G18" s="8">
        <v>229900</v>
      </c>
      <c r="H18" s="8">
        <v>81200</v>
      </c>
      <c r="I18" s="9">
        <f>H18/G18*100</f>
        <v>35.319704219225748</v>
      </c>
      <c r="J18" s="8">
        <v>177015</v>
      </c>
    </row>
    <row r="19" spans="1:11" ht="15.75" thickTop="1" x14ac:dyDescent="0.25">
      <c r="A19" s="10"/>
      <c r="B19" s="10"/>
      <c r="C19" s="11" t="s">
        <v>47</v>
      </c>
      <c r="D19" s="12">
        <f>+SUM(D2:D18)</f>
        <v>7374300</v>
      </c>
      <c r="E19" s="10"/>
      <c r="F19" s="10"/>
      <c r="G19" s="12">
        <f>+SUM(G2:G18)</f>
        <v>7374300</v>
      </c>
      <c r="H19" s="12">
        <f>+SUM(H2:H18)</f>
        <v>3189000</v>
      </c>
      <c r="I19" s="13"/>
      <c r="J19" s="12">
        <f>+SUM(J2:J18)</f>
        <v>7529880</v>
      </c>
      <c r="K19" s="11"/>
    </row>
    <row r="20" spans="1:11" x14ac:dyDescent="0.25">
      <c r="A20" s="14"/>
      <c r="B20" s="14"/>
      <c r="C20" s="15"/>
      <c r="D20" s="16"/>
      <c r="E20" s="14"/>
      <c r="F20" s="14"/>
      <c r="G20" s="16"/>
      <c r="H20" s="16" t="s">
        <v>48</v>
      </c>
      <c r="I20" s="17">
        <f>H19/G19*100</f>
        <v>43.244782555632398</v>
      </c>
      <c r="J20" s="16"/>
      <c r="K20" s="15"/>
    </row>
    <row r="21" spans="1:11" x14ac:dyDescent="0.25">
      <c r="A21" s="18"/>
      <c r="B21" s="18"/>
      <c r="C21" s="19"/>
      <c r="D21" s="20"/>
      <c r="E21" s="18"/>
      <c r="F21" s="18"/>
      <c r="G21" s="20"/>
      <c r="H21" s="20" t="s">
        <v>49</v>
      </c>
      <c r="I21" s="21">
        <f>STDEV(I2:I18)</f>
        <v>6.5070957729333028</v>
      </c>
      <c r="J21" s="20"/>
      <c r="K21" s="19"/>
    </row>
  </sheetData>
  <conditionalFormatting sqref="A2:K1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CANNON FARMS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37AA-0A89-42C0-824C-AE3C63D2836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2025-12-22T20:07:18Z</dcterms:created>
  <dcterms:modified xsi:type="dcterms:W3CDTF">2025-12-22T20:08:12Z</dcterms:modified>
</cp:coreProperties>
</file>