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F64683B4-9C85-44B7-B89F-35E4E56E3A46}" xr6:coauthVersionLast="47" xr6:coauthVersionMax="47" xr10:uidLastSave="{00000000-0000-0000-0000-000000000000}"/>
  <bookViews>
    <workbookView xWindow="25080" yWindow="-120" windowWidth="25440" windowHeight="15270" xr2:uid="{B0E36478-FAE1-4714-B4A2-5F1CD20F179F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D7" i="2"/>
  <c r="G7" i="2"/>
  <c r="I8" i="2" s="1"/>
  <c r="H7" i="2"/>
  <c r="J7" i="2"/>
  <c r="I9" i="2" l="1"/>
</calcChain>
</file>

<file path=xl/sharedStrings.xml><?xml version="1.0" encoding="utf-8"?>
<sst xmlns="http://schemas.openxmlformats.org/spreadsheetml/2006/main" count="40" uniqueCount="28">
  <si>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</si>
  <si>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</si>
  <si>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</si>
  <si>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</si>
  <si>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</si>
  <si>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</si>
  <si>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</si>
  <si>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</si>
  <si>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</si>
  <si>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</si>
  <si>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Other Parcels in Sale</t>
  </si>
  <si>
    <t>Land Table</t>
  </si>
  <si>
    <t>41-11-31-451-007</t>
  </si>
  <si>
    <t>5355 CANYON RIVER DR NE</t>
  </si>
  <si>
    <t>WD</t>
  </si>
  <si>
    <t>03-ARM'S LENGTH</t>
  </si>
  <si>
    <t>CANYON RIVER</t>
  </si>
  <si>
    <t>41-11-31-451-010</t>
  </si>
  <si>
    <t>5327 CANYON RIVER DR NE</t>
  </si>
  <si>
    <t>41-11-31-451-031</t>
  </si>
  <si>
    <t>5254 CANYON RIVER DR NE</t>
  </si>
  <si>
    <t>41-11-31-451-037</t>
  </si>
  <si>
    <t>3655 CANYON RIVER CT NE</t>
  </si>
  <si>
    <t>41-11-31-451-038</t>
  </si>
  <si>
    <t>5501 CANYON RIVER DR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</si>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</sst>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7B383-FAB7-4E89-B5BC-068E6E2BFE6C}">
  <dimension ref="A1:BJ9"/>
  <sheetViews>
    <sheetView tabSelected="1" workbookViewId="0">
      <selection activeCell="I14" sqref="I14"/>
    </sheetView>
  </sheetViews>
  <sheetFormatPr defaultRowHeight="15" x14ac:dyDescent="0.25"/>
  <cols>
    <col min="1" max="1" width="13.140625" style="6" bestFit="1" customWidth="1"/>
    <col min="2" max="2" width="19" style="6" bestFit="1" customWidth="1"/>
    <col min="3" max="3" width="7.28515625" style="7" bestFit="1" customWidth="1"/>
    <col min="4" max="4" width="9.140625" style="8" bestFit="1" customWidth="1"/>
    <col min="5" max="5" width="4.5703125" style="6" bestFit="1" customWidth="1"/>
    <col min="6" max="6" width="12.7109375" style="6" bestFit="1" customWidth="1"/>
    <col min="7" max="7" width="9.140625" style="8" bestFit="1" customWidth="1"/>
    <col min="8" max="8" width="11" style="8" bestFit="1" customWidth="1"/>
    <col min="9" max="9" width="9.7109375" style="9" bestFit="1" customWidth="1"/>
    <col min="10" max="10" width="10.28515625" style="8" bestFit="1" customWidth="1"/>
    <col min="11" max="11" width="14.85546875" style="6" bestFit="1" customWidth="1"/>
    <col min="12" max="12" width="10.7109375" style="6" bestFit="1" customWidth="1"/>
    <col min="13" max="13" width="7.42578125" bestFit="1" customWidth="1"/>
    <col min="14" max="14" width="14.28515625" bestFit="1" customWidth="1"/>
    <col min="15" max="15" width="5.5703125" bestFit="1" customWidth="1"/>
    <col min="16" max="16" width="9.85546875" bestFit="1" customWidth="1"/>
    <col min="17" max="17" width="5.140625" bestFit="1" customWidth="1"/>
    <col min="18" max="18" width="15.42578125" bestFit="1" customWidth="1"/>
    <col min="19" max="19" width="12.7109375" bestFit="1" customWidth="1"/>
    <col min="20" max="20" width="11.140625" bestFit="1" customWidth="1"/>
    <col min="21" max="21" width="8.28515625" bestFit="1" customWidth="1"/>
    <col min="22" max="22" width="12.42578125" bestFit="1" customWidth="1"/>
    <col min="23" max="23" width="15.85546875" bestFit="1" customWidth="1"/>
    <col min="24" max="24" width="15.7109375" bestFit="1" customWidth="1"/>
    <col min="25" max="25" width="12.85546875" bestFit="1" customWidth="1"/>
  </cols>
  <sheetData>
    <row r="1" spans="1:62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2" t="s">
        <v>10</v>
      </c>
      <c r="L1" s="2" t="s">
        <v>11</v>
      </c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x14ac:dyDescent="0.25">
      <c r="A2" s="6" t="s">
        <v>12</v>
      </c>
      <c r="B2" s="6" t="s">
        <v>13</v>
      </c>
      <c r="C2" s="7">
        <v>45222</v>
      </c>
      <c r="D2" s="8">
        <v>865000</v>
      </c>
      <c r="E2" s="6" t="s">
        <v>14</v>
      </c>
      <c r="F2" s="6" t="s">
        <v>15</v>
      </c>
      <c r="G2" s="8">
        <v>865000</v>
      </c>
      <c r="H2" s="8">
        <v>317300</v>
      </c>
      <c r="I2" s="9">
        <f>H2/G2*100</f>
        <v>36.682080924855491</v>
      </c>
      <c r="J2" s="8">
        <v>767135</v>
      </c>
      <c r="L2" s="6" t="s">
        <v>16</v>
      </c>
      <c r="AJ2" s="1"/>
      <c r="BA2" s="1"/>
      <c r="BC2" s="1"/>
    </row>
    <row r="3" spans="1:62" x14ac:dyDescent="0.25">
      <c r="A3" s="6" t="s">
        <v>17</v>
      </c>
      <c r="B3" s="6" t="s">
        <v>18</v>
      </c>
      <c r="C3" s="7">
        <v>45748</v>
      </c>
      <c r="D3" s="8">
        <v>1175000</v>
      </c>
      <c r="E3" s="6" t="s">
        <v>14</v>
      </c>
      <c r="F3" s="6" t="s">
        <v>15</v>
      </c>
      <c r="G3" s="8">
        <v>1175000</v>
      </c>
      <c r="H3" s="8">
        <v>495100</v>
      </c>
      <c r="I3" s="9">
        <f>H3/G3*100</f>
        <v>42.136170212765954</v>
      </c>
      <c r="J3" s="8">
        <v>1200784</v>
      </c>
      <c r="L3" s="6" t="s">
        <v>16</v>
      </c>
    </row>
    <row r="4" spans="1:62" x14ac:dyDescent="0.25">
      <c r="A4" s="6" t="s">
        <v>19</v>
      </c>
      <c r="B4" s="6" t="s">
        <v>20</v>
      </c>
      <c r="C4" s="7">
        <v>45091</v>
      </c>
      <c r="D4" s="8">
        <v>855000</v>
      </c>
      <c r="E4" s="6" t="s">
        <v>14</v>
      </c>
      <c r="F4" s="6" t="s">
        <v>15</v>
      </c>
      <c r="G4" s="8">
        <v>855000</v>
      </c>
      <c r="H4" s="8">
        <v>327100</v>
      </c>
      <c r="I4" s="9">
        <f>H4/G4*100</f>
        <v>38.257309941520468</v>
      </c>
      <c r="J4" s="8">
        <v>828975</v>
      </c>
      <c r="L4" s="6" t="s">
        <v>16</v>
      </c>
    </row>
    <row r="5" spans="1:62" x14ac:dyDescent="0.25">
      <c r="A5" s="6" t="s">
        <v>21</v>
      </c>
      <c r="B5" s="6" t="s">
        <v>22</v>
      </c>
      <c r="C5" s="7">
        <v>45048</v>
      </c>
      <c r="D5" s="8">
        <v>876000</v>
      </c>
      <c r="E5" s="6" t="s">
        <v>14</v>
      </c>
      <c r="F5" s="6" t="s">
        <v>15</v>
      </c>
      <c r="G5" s="8">
        <v>876000</v>
      </c>
      <c r="H5" s="8">
        <v>402000</v>
      </c>
      <c r="I5" s="9">
        <f>H5/G5*100</f>
        <v>45.890410958904113</v>
      </c>
      <c r="J5" s="8">
        <v>1086812</v>
      </c>
      <c r="L5" s="6" t="s">
        <v>16</v>
      </c>
    </row>
    <row r="6" spans="1:62" ht="15.75" thickBot="1" x14ac:dyDescent="0.3">
      <c r="A6" s="6" t="s">
        <v>23</v>
      </c>
      <c r="B6" s="6" t="s">
        <v>24</v>
      </c>
      <c r="C6" s="7">
        <v>45652</v>
      </c>
      <c r="D6" s="8">
        <v>1312500</v>
      </c>
      <c r="E6" s="6" t="s">
        <v>14</v>
      </c>
      <c r="F6" s="6" t="s">
        <v>15</v>
      </c>
      <c r="G6" s="8">
        <v>1312500</v>
      </c>
      <c r="H6" s="8">
        <v>390000</v>
      </c>
      <c r="I6" s="9">
        <f>H6/G6*100</f>
        <v>29.714285714285715</v>
      </c>
      <c r="J6" s="8">
        <v>901997</v>
      </c>
      <c r="L6" s="6" t="s">
        <v>16</v>
      </c>
    </row>
    <row r="7" spans="1:62" ht="15.75" thickTop="1" x14ac:dyDescent="0.25">
      <c r="A7" s="10"/>
      <c r="B7" s="10"/>
      <c r="C7" s="11" t="s">
        <v>25</v>
      </c>
      <c r="D7" s="12">
        <f>+SUM(D2:D6)</f>
        <v>5083500</v>
      </c>
      <c r="E7" s="10"/>
      <c r="F7" s="10"/>
      <c r="G7" s="12">
        <f>+SUM(G2:G6)</f>
        <v>5083500</v>
      </c>
      <c r="H7" s="12">
        <f>+SUM(H2:H6)</f>
        <v>1931500</v>
      </c>
      <c r="I7" s="13"/>
      <c r="J7" s="12">
        <f>+SUM(J2:J6)</f>
        <v>4785703</v>
      </c>
      <c r="K7" s="10"/>
      <c r="L7" s="10"/>
    </row>
    <row r="8" spans="1:62" x14ac:dyDescent="0.25">
      <c r="A8" s="14"/>
      <c r="B8" s="14"/>
      <c r="C8" s="15"/>
      <c r="D8" s="16"/>
      <c r="E8" s="14"/>
      <c r="F8" s="14"/>
      <c r="G8" s="16"/>
      <c r="H8" s="16" t="s">
        <v>26</v>
      </c>
      <c r="I8" s="17">
        <f>H7/G7*100</f>
        <v>37.99547555817842</v>
      </c>
      <c r="J8" s="16"/>
      <c r="K8" s="14"/>
      <c r="L8" s="14"/>
    </row>
    <row r="9" spans="1:62" x14ac:dyDescent="0.25">
      <c r="A9" s="18"/>
      <c r="B9" s="18"/>
      <c r="C9" s="19"/>
      <c r="D9" s="20"/>
      <c r="E9" s="18"/>
      <c r="F9" s="18"/>
      <c r="G9" s="20"/>
      <c r="H9" s="20" t="s">
        <v>27</v>
      </c>
      <c r="I9" s="21">
        <f>STDEV(I2:I6)</f>
        <v>6.0906878331741918</v>
      </c>
      <c r="J9" s="20"/>
      <c r="K9" s="18"/>
      <c r="L9" s="18"/>
    </row>
  </sheetData>
  <conditionalFormatting sqref="A2:L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orientation="landscape" r:id="rId1"/>
  <headerFooter>
    <oddHeader xml:space="preserve">&amp;C2026 CANYON RIVER SALES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0066A-155B-4EBA-9928-D4375F10C82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2025-12-10T16:02:06Z</dcterms:created>
  <dcterms:modified xsi:type="dcterms:W3CDTF">2025-12-10T16:06:20Z</dcterms:modified>
</cp:coreProperties>
</file>