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F69B657-FC5D-4042-99E1-959F452A99A6}" xr6:coauthVersionLast="47" xr6:coauthVersionMax="47" xr10:uidLastSave="{00000000-0000-0000-0000-000000000000}"/>
  <bookViews>
    <workbookView xWindow="25080" yWindow="-120" windowWidth="25440" windowHeight="15270" xr2:uid="{E7C39F6D-4764-42E6-8C48-D6442DF85D04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D11" i="2"/>
  <c r="G11" i="2"/>
  <c r="H11" i="2"/>
  <c r="J11" i="2"/>
  <c r="I12" i="2"/>
  <c r="I13" i="2"/>
</calcChain>
</file>

<file path=xl/sharedStrings.xml><?xml version="1.0" encoding="utf-8"?>
<sst xmlns="http://schemas.openxmlformats.org/spreadsheetml/2006/main" count="71" uniqueCount="39">
  <si>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</si>
  <si>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</si>
  <si>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</si>
  <si>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</si>
  <si>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</si>
  <si>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</si>
  <si>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</si>
  <si>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</si>
  <si>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</si>
  <si>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</si>
  <si>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</si>
  <si>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</si>
  <si>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</si>
  <si>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</si>
  <si>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41-11-22-151-005</t>
  </si>
  <si>
    <t>5768 DIX DR NE</t>
  </si>
  <si>
    <t>WD</t>
  </si>
  <si>
    <t>03-ARM'S LENGTH</t>
  </si>
  <si>
    <t>00043</t>
  </si>
  <si>
    <t>DIX-SOPHIES RIDGE</t>
  </si>
  <si>
    <t>41-11-22-151-034</t>
  </si>
  <si>
    <t>5974 BACK FORTY DR NE</t>
  </si>
  <si>
    <t>41-11-29-126-002</t>
  </si>
  <si>
    <t>5827 STONECROP DR NE</t>
  </si>
  <si>
    <t>41-11-29-126-007</t>
  </si>
  <si>
    <t>5880 STONECROP DR NE</t>
  </si>
  <si>
    <t>41-11-29-126-009</t>
  </si>
  <si>
    <t>5860 STONECROP DR NE</t>
  </si>
  <si>
    <t>41-11-29-126-025</t>
  </si>
  <si>
    <t>4870 MALTESE CT NE</t>
  </si>
  <si>
    <t>41-11-29-126-030</t>
  </si>
  <si>
    <t>4935 LOFTING DR NE</t>
  </si>
  <si>
    <t>41-11-29-126-032</t>
  </si>
  <si>
    <t>4843 MALTESE CT NE</t>
  </si>
  <si>
    <t>41-11-29-126-033</t>
  </si>
  <si>
    <t>4861 MALTESE CT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</si>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</sst>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31BB-F890-4E2A-AEAA-E26B05349806}">
  <dimension ref="A1:BL13"/>
  <sheetViews>
    <sheetView tabSelected="1" workbookViewId="0">
      <selection activeCell="L22" sqref="L22"/>
    </sheetView>
  </sheetViews>
  <sheetFormatPr defaultRowHeight="15" x14ac:dyDescent="0.25"/>
  <cols>
    <col min="1" max="1" width="13.140625" style="7" bestFit="1" customWidth="1"/>
    <col min="2" max="2" width="17.42578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4.1406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45825</v>
      </c>
      <c r="D2" s="9">
        <v>700000</v>
      </c>
      <c r="E2" s="7" t="s">
        <v>16</v>
      </c>
      <c r="F2" s="7" t="s">
        <v>17</v>
      </c>
      <c r="G2" s="9">
        <v>700000</v>
      </c>
      <c r="H2" s="9">
        <v>256400</v>
      </c>
      <c r="I2" s="10">
        <f>H2/G2*100</f>
        <v>36.628571428571426</v>
      </c>
      <c r="J2" s="9">
        <v>629666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45387</v>
      </c>
      <c r="D3" s="9">
        <v>635000</v>
      </c>
      <c r="E3" s="7" t="s">
        <v>16</v>
      </c>
      <c r="F3" s="7" t="s">
        <v>17</v>
      </c>
      <c r="G3" s="9">
        <v>635000</v>
      </c>
      <c r="H3" s="9">
        <v>279900</v>
      </c>
      <c r="I3" s="10">
        <f>H3/G3*100</f>
        <v>44.078740157480318</v>
      </c>
      <c r="J3" s="9">
        <v>617625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45092</v>
      </c>
      <c r="D4" s="9">
        <v>476000</v>
      </c>
      <c r="E4" s="7" t="s">
        <v>16</v>
      </c>
      <c r="F4" s="7" t="s">
        <v>17</v>
      </c>
      <c r="G4" s="9">
        <v>476000</v>
      </c>
      <c r="H4" s="9">
        <v>216300</v>
      </c>
      <c r="I4" s="10">
        <f>H4/G4*100</f>
        <v>45.441176470588232</v>
      </c>
      <c r="J4" s="9">
        <v>559789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45203</v>
      </c>
      <c r="D5" s="9">
        <v>590000</v>
      </c>
      <c r="E5" s="7" t="s">
        <v>16</v>
      </c>
      <c r="F5" s="7" t="s">
        <v>17</v>
      </c>
      <c r="G5" s="9">
        <v>590000</v>
      </c>
      <c r="H5" s="9">
        <v>232600</v>
      </c>
      <c r="I5" s="10">
        <f>H5/G5*100</f>
        <v>39.423728813559322</v>
      </c>
      <c r="J5" s="9">
        <v>589768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45793</v>
      </c>
      <c r="D6" s="9">
        <v>800000</v>
      </c>
      <c r="E6" s="7" t="s">
        <v>16</v>
      </c>
      <c r="F6" s="7" t="s">
        <v>17</v>
      </c>
      <c r="G6" s="9">
        <v>800000</v>
      </c>
      <c r="H6" s="9">
        <v>393800</v>
      </c>
      <c r="I6" s="10">
        <f>H6/G6*100</f>
        <v>49.225000000000001</v>
      </c>
      <c r="J6" s="9">
        <v>818929</v>
      </c>
      <c r="L6" s="11" t="s">
        <v>18</v>
      </c>
      <c r="N6" s="7" t="s">
        <v>19</v>
      </c>
    </row>
    <row r="7" spans="1:64" x14ac:dyDescent="0.25">
      <c r="A7" s="7" t="s">
        <v>28</v>
      </c>
      <c r="B7" s="7" t="s">
        <v>29</v>
      </c>
      <c r="C7" s="8">
        <v>45106</v>
      </c>
      <c r="D7" s="9">
        <v>1100000</v>
      </c>
      <c r="E7" s="7" t="s">
        <v>16</v>
      </c>
      <c r="F7" s="7" t="s">
        <v>17</v>
      </c>
      <c r="G7" s="9">
        <v>1100000</v>
      </c>
      <c r="H7" s="9">
        <v>375300</v>
      </c>
      <c r="I7" s="10">
        <f>H7/G7*100</f>
        <v>34.118181818181817</v>
      </c>
      <c r="J7" s="9">
        <v>989492</v>
      </c>
      <c r="L7" s="11" t="s">
        <v>18</v>
      </c>
      <c r="N7" s="7" t="s">
        <v>19</v>
      </c>
    </row>
    <row r="8" spans="1:64" x14ac:dyDescent="0.25">
      <c r="A8" s="7" t="s">
        <v>30</v>
      </c>
      <c r="B8" s="7" t="s">
        <v>31</v>
      </c>
      <c r="C8" s="8">
        <v>45296</v>
      </c>
      <c r="D8" s="9">
        <v>652000</v>
      </c>
      <c r="E8" s="7" t="s">
        <v>16</v>
      </c>
      <c r="F8" s="7" t="s">
        <v>17</v>
      </c>
      <c r="G8" s="9">
        <v>652000</v>
      </c>
      <c r="H8" s="9">
        <v>251400</v>
      </c>
      <c r="I8" s="10">
        <f>H8/G8*100</f>
        <v>38.558282208588956</v>
      </c>
      <c r="J8" s="9">
        <v>725979</v>
      </c>
      <c r="L8" s="11" t="s">
        <v>18</v>
      </c>
      <c r="N8" s="7" t="s">
        <v>19</v>
      </c>
    </row>
    <row r="9" spans="1:64" x14ac:dyDescent="0.25">
      <c r="A9" s="7" t="s">
        <v>32</v>
      </c>
      <c r="B9" s="7" t="s">
        <v>33</v>
      </c>
      <c r="C9" s="8">
        <v>45628</v>
      </c>
      <c r="D9" s="9">
        <v>765000</v>
      </c>
      <c r="E9" s="7" t="s">
        <v>16</v>
      </c>
      <c r="F9" s="7" t="s">
        <v>17</v>
      </c>
      <c r="G9" s="9">
        <v>765000</v>
      </c>
      <c r="H9" s="9">
        <v>292600</v>
      </c>
      <c r="I9" s="10">
        <f>H9/G9*100</f>
        <v>38.248366013071895</v>
      </c>
      <c r="J9" s="9">
        <v>735943</v>
      </c>
      <c r="L9" s="11" t="s">
        <v>18</v>
      </c>
      <c r="N9" s="7" t="s">
        <v>19</v>
      </c>
    </row>
    <row r="10" spans="1:64" ht="15.75" thickBot="1" x14ac:dyDescent="0.3">
      <c r="A10" s="7" t="s">
        <v>34</v>
      </c>
      <c r="B10" s="7" t="s">
        <v>35</v>
      </c>
      <c r="C10" s="8">
        <v>45390</v>
      </c>
      <c r="D10" s="9">
        <v>650000</v>
      </c>
      <c r="E10" s="7" t="s">
        <v>16</v>
      </c>
      <c r="F10" s="7" t="s">
        <v>17</v>
      </c>
      <c r="G10" s="9">
        <v>650000</v>
      </c>
      <c r="H10" s="9">
        <v>304500</v>
      </c>
      <c r="I10" s="10">
        <f>H10/G10*100</f>
        <v>46.846153846153847</v>
      </c>
      <c r="J10" s="9">
        <v>674973</v>
      </c>
      <c r="L10" s="11" t="s">
        <v>18</v>
      </c>
      <c r="N10" s="7" t="s">
        <v>19</v>
      </c>
    </row>
    <row r="11" spans="1:64" ht="15.75" thickTop="1" x14ac:dyDescent="0.25">
      <c r="A11" s="12"/>
      <c r="B11" s="12"/>
      <c r="C11" s="13" t="s">
        <v>36</v>
      </c>
      <c r="D11" s="14">
        <f>+SUM(D2:D10)</f>
        <v>6368000</v>
      </c>
      <c r="E11" s="12"/>
      <c r="F11" s="12"/>
      <c r="G11" s="14">
        <f>+SUM(G2:G10)</f>
        <v>6368000</v>
      </c>
      <c r="H11" s="14">
        <f>+SUM(H2:H10)</f>
        <v>2602800</v>
      </c>
      <c r="I11" s="15"/>
      <c r="J11" s="14">
        <f>+SUM(J2:J10)</f>
        <v>6342164</v>
      </c>
      <c r="K11" s="13"/>
      <c r="L11" s="16"/>
      <c r="M11" s="12"/>
      <c r="N11" s="12"/>
    </row>
    <row r="12" spans="1:64" x14ac:dyDescent="0.25">
      <c r="A12" s="17"/>
      <c r="B12" s="17"/>
      <c r="C12" s="18"/>
      <c r="D12" s="19"/>
      <c r="E12" s="17"/>
      <c r="F12" s="17"/>
      <c r="G12" s="19"/>
      <c r="H12" s="19" t="s">
        <v>37</v>
      </c>
      <c r="I12" s="20">
        <f>H11/G11*100</f>
        <v>40.873115577889443</v>
      </c>
      <c r="J12" s="19"/>
      <c r="K12" s="18"/>
      <c r="L12" s="21"/>
      <c r="M12" s="17"/>
      <c r="N12" s="17"/>
    </row>
    <row r="13" spans="1:64" x14ac:dyDescent="0.25">
      <c r="A13" s="22"/>
      <c r="B13" s="22"/>
      <c r="C13" s="23"/>
      <c r="D13" s="24"/>
      <c r="E13" s="22"/>
      <c r="F13" s="22"/>
      <c r="G13" s="24"/>
      <c r="H13" s="24" t="s">
        <v>38</v>
      </c>
      <c r="I13" s="25">
        <f>STDEV(I2:I10)</f>
        <v>5.1490663194929587</v>
      </c>
      <c r="J13" s="24"/>
      <c r="K13" s="23"/>
      <c r="L13" s="26"/>
      <c r="M13" s="22"/>
      <c r="N13" s="22"/>
    </row>
  </sheetData>
  <conditionalFormatting sqref="A2:N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DIX FARM - SOPHIE RIDGE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1C2D-C7E5-40ED-8449-4C92971A6C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2025-12-17T14:19:29Z</dcterms:created>
  <dcterms:modified xsi:type="dcterms:W3CDTF">2025-12-17T14:20:45Z</dcterms:modified>
</cp:coreProperties>
</file>