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7F070F2F-2247-419C-9EF6-DCC399B24AD1}" xr6:coauthVersionLast="47" xr6:coauthVersionMax="47" xr10:uidLastSave="{00000000-0000-0000-0000-000000000000}"/>
  <bookViews>
    <workbookView xWindow="25080" yWindow="-120" windowWidth="25440" windowHeight="15270" xr2:uid="{0A48097C-B865-487C-87B9-BBA5C9EBDD28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D8" i="2"/>
  <c r="G8" i="2"/>
  <c r="H8" i="2"/>
  <c r="J8" i="2"/>
  <c r="I9" i="2"/>
  <c r="I10" i="2"/>
</calcChain>
</file>

<file path=xl/sharedStrings.xml><?xml version="1.0" encoding="utf-8"?>
<sst xmlns="http://schemas.openxmlformats.org/spreadsheetml/2006/main" count="53" uniqueCount="33">
  <si>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</si>
  <si>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</si>
  <si>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</si>
  <si>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</si>
  <si>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</si>
  <si>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</si>
  <si>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</si>
  <si>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</si>
  <si>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</si>
  <si>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</si>
  <si>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</si>
  <si>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</si>
  <si>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</si>
  <si>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</si>
  <si>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41-11-14-231-004</t>
  </si>
  <si>
    <t>6610 NAONTAH TRL NE</t>
  </si>
  <si>
    <t>WD</t>
  </si>
  <si>
    <t>03-ARM'S LENGTH</t>
  </si>
  <si>
    <t>00018</t>
  </si>
  <si>
    <t>PINES RAMSDELL</t>
  </si>
  <si>
    <t>41-11-14-232-021</t>
  </si>
  <si>
    <t>6597 ECHO AVE NE</t>
  </si>
  <si>
    <t>41-11-14-233-005</t>
  </si>
  <si>
    <t>6666 ECHO AVE NE</t>
  </si>
  <si>
    <t>41-11-14-233-021</t>
  </si>
  <si>
    <t>6645 RAMSDELL DR NE</t>
  </si>
  <si>
    <t>41-11-14-233-027</t>
  </si>
  <si>
    <t>8750 NARNIA TRL NE</t>
  </si>
  <si>
    <t>41-11-14-278-001</t>
  </si>
  <si>
    <t>8733 CARDINAL ST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</si>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</sst>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A596-79D2-4FB6-BB78-8ADCBE33908D}">
  <dimension ref="A1:BL10"/>
  <sheetViews>
    <sheetView tabSelected="1" workbookViewId="0">
      <selection activeCell="M15" sqref="M15"/>
    </sheetView>
  </sheetViews>
  <sheetFormatPr defaultRowHeight="15" x14ac:dyDescent="0.25"/>
  <cols>
    <col min="1" max="1" width="13.140625" style="7" bestFit="1" customWidth="1"/>
    <col min="2" max="2" width="16.14062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12.28515625" style="7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14</v>
      </c>
      <c r="B2" s="7" t="s">
        <v>15</v>
      </c>
      <c r="C2" s="8">
        <v>45247</v>
      </c>
      <c r="D2" s="9">
        <v>380000</v>
      </c>
      <c r="E2" s="7" t="s">
        <v>16</v>
      </c>
      <c r="F2" s="7" t="s">
        <v>17</v>
      </c>
      <c r="G2" s="9">
        <v>380000</v>
      </c>
      <c r="H2" s="9">
        <v>172500</v>
      </c>
      <c r="I2" s="10">
        <f>H2/G2*100</f>
        <v>45.394736842105267</v>
      </c>
      <c r="J2" s="9">
        <v>441960</v>
      </c>
      <c r="L2" s="11" t="s">
        <v>18</v>
      </c>
      <c r="N2" s="7" t="s">
        <v>19</v>
      </c>
      <c r="AL2" s="1"/>
      <c r="BC2" s="1"/>
      <c r="BE2" s="1"/>
    </row>
    <row r="3" spans="1:64" x14ac:dyDescent="0.25">
      <c r="A3" s="7" t="s">
        <v>20</v>
      </c>
      <c r="B3" s="7" t="s">
        <v>21</v>
      </c>
      <c r="C3" s="8">
        <v>45474</v>
      </c>
      <c r="D3" s="9">
        <v>516500</v>
      </c>
      <c r="E3" s="7" t="s">
        <v>16</v>
      </c>
      <c r="F3" s="7" t="s">
        <v>17</v>
      </c>
      <c r="G3" s="9">
        <v>516500</v>
      </c>
      <c r="H3" s="9">
        <v>163500</v>
      </c>
      <c r="I3" s="10">
        <f>H3/G3*100</f>
        <v>31.655372700871247</v>
      </c>
      <c r="J3" s="9">
        <v>403614</v>
      </c>
      <c r="L3" s="11" t="s">
        <v>18</v>
      </c>
      <c r="N3" s="7" t="s">
        <v>19</v>
      </c>
    </row>
    <row r="4" spans="1:64" x14ac:dyDescent="0.25">
      <c r="A4" s="7" t="s">
        <v>22</v>
      </c>
      <c r="B4" s="7" t="s">
        <v>23</v>
      </c>
      <c r="C4" s="8">
        <v>45387</v>
      </c>
      <c r="D4" s="9">
        <v>250000</v>
      </c>
      <c r="E4" s="7" t="s">
        <v>16</v>
      </c>
      <c r="F4" s="7" t="s">
        <v>17</v>
      </c>
      <c r="G4" s="9">
        <v>250000</v>
      </c>
      <c r="H4" s="9">
        <v>84900</v>
      </c>
      <c r="I4" s="10">
        <f>H4/G4*100</f>
        <v>33.96</v>
      </c>
      <c r="J4" s="9">
        <v>189828</v>
      </c>
      <c r="L4" s="11" t="s">
        <v>18</v>
      </c>
      <c r="N4" s="7" t="s">
        <v>19</v>
      </c>
    </row>
    <row r="5" spans="1:64" x14ac:dyDescent="0.25">
      <c r="A5" s="7" t="s">
        <v>24</v>
      </c>
      <c r="B5" s="7" t="s">
        <v>25</v>
      </c>
      <c r="C5" s="8">
        <v>45187</v>
      </c>
      <c r="D5" s="9">
        <v>275000</v>
      </c>
      <c r="E5" s="7" t="s">
        <v>16</v>
      </c>
      <c r="F5" s="7" t="s">
        <v>17</v>
      </c>
      <c r="G5" s="9">
        <v>275000</v>
      </c>
      <c r="H5" s="9">
        <v>126900</v>
      </c>
      <c r="I5" s="10">
        <f>H5/G5*100</f>
        <v>46.145454545454548</v>
      </c>
      <c r="J5" s="9">
        <v>320670</v>
      </c>
      <c r="L5" s="11" t="s">
        <v>18</v>
      </c>
      <c r="N5" s="7" t="s">
        <v>19</v>
      </c>
    </row>
    <row r="6" spans="1:64" x14ac:dyDescent="0.25">
      <c r="A6" s="7" t="s">
        <v>26</v>
      </c>
      <c r="B6" s="7" t="s">
        <v>27</v>
      </c>
      <c r="C6" s="8">
        <v>45520</v>
      </c>
      <c r="D6" s="9">
        <v>330000</v>
      </c>
      <c r="E6" s="7" t="s">
        <v>16</v>
      </c>
      <c r="F6" s="7" t="s">
        <v>17</v>
      </c>
      <c r="G6" s="9">
        <v>330000</v>
      </c>
      <c r="H6" s="9">
        <v>126500</v>
      </c>
      <c r="I6" s="10">
        <f>H6/G6*100</f>
        <v>38.333333333333336</v>
      </c>
      <c r="J6" s="9">
        <v>304723</v>
      </c>
      <c r="L6" s="11" t="s">
        <v>18</v>
      </c>
      <c r="N6" s="7" t="s">
        <v>19</v>
      </c>
    </row>
    <row r="7" spans="1:64" ht="15.75" thickBot="1" x14ac:dyDescent="0.3">
      <c r="A7" s="7" t="s">
        <v>28</v>
      </c>
      <c r="B7" s="7" t="s">
        <v>29</v>
      </c>
      <c r="C7" s="8">
        <v>45470</v>
      </c>
      <c r="D7" s="9">
        <v>330000</v>
      </c>
      <c r="E7" s="7" t="s">
        <v>16</v>
      </c>
      <c r="F7" s="7" t="s">
        <v>17</v>
      </c>
      <c r="G7" s="9">
        <v>330000</v>
      </c>
      <c r="H7" s="9">
        <v>142800</v>
      </c>
      <c r="I7" s="10">
        <f>H7/G7*100</f>
        <v>43.272727272727273</v>
      </c>
      <c r="J7" s="9">
        <v>318034</v>
      </c>
      <c r="L7" s="11" t="s">
        <v>18</v>
      </c>
      <c r="N7" s="7" t="s">
        <v>19</v>
      </c>
    </row>
    <row r="8" spans="1:64" ht="15.75" thickTop="1" x14ac:dyDescent="0.25">
      <c r="A8" s="12"/>
      <c r="B8" s="12"/>
      <c r="C8" s="13" t="s">
        <v>30</v>
      </c>
      <c r="D8" s="14">
        <f>+SUM(D2:D7)</f>
        <v>2081500</v>
      </c>
      <c r="E8" s="12"/>
      <c r="F8" s="12"/>
      <c r="G8" s="14">
        <f>+SUM(G2:G7)</f>
        <v>2081500</v>
      </c>
      <c r="H8" s="14">
        <f>+SUM(H2:H7)</f>
        <v>817100</v>
      </c>
      <c r="I8" s="15"/>
      <c r="J8" s="14">
        <f>+SUM(J2:J7)</f>
        <v>1978829</v>
      </c>
      <c r="K8" s="13"/>
      <c r="L8" s="16"/>
      <c r="M8" s="12"/>
      <c r="N8" s="12"/>
    </row>
    <row r="9" spans="1:64" x14ac:dyDescent="0.25">
      <c r="A9" s="17"/>
      <c r="B9" s="17"/>
      <c r="C9" s="18"/>
      <c r="D9" s="19"/>
      <c r="E9" s="17"/>
      <c r="F9" s="17"/>
      <c r="G9" s="19"/>
      <c r="H9" s="19" t="s">
        <v>31</v>
      </c>
      <c r="I9" s="20">
        <f>H8/G8*100</f>
        <v>39.255344703338942</v>
      </c>
      <c r="J9" s="19"/>
      <c r="K9" s="18"/>
      <c r="L9" s="21"/>
      <c r="M9" s="17"/>
      <c r="N9" s="17"/>
    </row>
    <row r="10" spans="1:64" x14ac:dyDescent="0.25">
      <c r="A10" s="22"/>
      <c r="B10" s="22"/>
      <c r="C10" s="23"/>
      <c r="D10" s="24"/>
      <c r="E10" s="22"/>
      <c r="F10" s="22"/>
      <c r="G10" s="24"/>
      <c r="H10" s="24" t="s">
        <v>32</v>
      </c>
      <c r="I10" s="25">
        <f>STDEV(I2:I7)</f>
        <v>6.1027391872894574</v>
      </c>
      <c r="J10" s="24"/>
      <c r="K10" s="23"/>
      <c r="L10" s="26"/>
      <c r="M10" s="22"/>
      <c r="N10" s="22"/>
    </row>
  </sheetData>
  <conditionalFormatting sqref="A2:N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PINES RAMSDELL SALES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4215D-960C-419F-8F6B-76ED2F9BCD6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2025-12-10T16:19:18Z</dcterms:created>
  <dcterms:modified xsi:type="dcterms:W3CDTF">2025-12-10T16:20:23Z</dcterms:modified>
</cp:coreProperties>
</file>