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RVR\Data\Users\Mfrain\Desktop\SALES STUDY'S\2026 SALES STUDY\"/>
    </mc:Choice>
  </mc:AlternateContent>
  <xr:revisionPtr revIDLastSave="0" documentId="8_{1F39A051-2E0A-4211-BDDE-AC6C7A482119}" xr6:coauthVersionLast="47" xr6:coauthVersionMax="47" xr10:uidLastSave="{00000000-0000-0000-0000-000000000000}"/>
  <bookViews>
    <workbookView xWindow="25080" yWindow="-120" windowWidth="25440" windowHeight="15270" xr2:uid="{02B03AE1-7A76-4F62-982E-B3F55E0FE377}"/>
  </bookViews>
  <sheets>
    <sheet name="Sales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D167" i="2"/>
  <c r="F167" i="2"/>
  <c r="G167" i="2"/>
  <c r="I167" i="2"/>
  <c r="H168" i="2"/>
  <c r="H169" i="2" l="1"/>
</calcChain>
</file>

<file path=xl/sharedStrings.xml><?xml version="1.0" encoding="utf-8"?>
<sst xmlns="http://schemas.openxmlformats.org/spreadsheetml/2006/main" count="844" uniqueCount="344">
  <si>
    <t>Parcel Number</t>
  </si>
  <si>
    <t>Street Address</t>
  </si>
  <si>
    <t>Sale Date</t>
  </si>
  <si>
    <t>Sale Price</t>
  </si>
  <si>
    <t>Instr.</t>
  </si>
  <si>
    <t>Adj. Sale $</t>
  </si>
  <si>
    <t>Asd. when Sold</t>
  </si>
  <si>
    <t>Asd/Adj. Sale</t>
  </si>
  <si>
    <t>Cur. Appraisal</t>
  </si>
  <si>
    <t>Appr. Date</t>
  </si>
  <si>
    <t>ECF Area</t>
  </si>
  <si>
    <t>Other Parcels in Sale</t>
  </si>
  <si>
    <t>Land Table</t>
  </si>
  <si>
    <t>41-11-01-101-018</t>
  </si>
  <si>
    <t>8055 RAMSDELL DR NE</t>
  </si>
  <si>
    <t>WD</t>
  </si>
  <si>
    <t>00001</t>
  </si>
  <si>
    <t>RURAL RESIDENTIAL</t>
  </si>
  <si>
    <t>41-11-01-101-026</t>
  </si>
  <si>
    <t>8369 BUCKSTONE COURT</t>
  </si>
  <si>
    <t>41-11-01-126-010</t>
  </si>
  <si>
    <t>9120 10 MILE RD NE</t>
  </si>
  <si>
    <t>41-11-01-176-034</t>
  </si>
  <si>
    <t>8328 RAMSDELL DR NE</t>
  </si>
  <si>
    <t>41-11-01-176-035</t>
  </si>
  <si>
    <t>8332 RAMSDELL DR NE</t>
  </si>
  <si>
    <t>41-11-01-200-057</t>
  </si>
  <si>
    <t>8349 TIFFANY AVE NE</t>
  </si>
  <si>
    <t>41-11-02-100-032</t>
  </si>
  <si>
    <t>8064 WHISPERING HILLS DR NE</t>
  </si>
  <si>
    <t>41-11-02-201-004</t>
  </si>
  <si>
    <t>8520 10 MILE RD NE</t>
  </si>
  <si>
    <t>41-11-02-203-001</t>
  </si>
  <si>
    <t>8375 WINTER FOREST DR NE</t>
  </si>
  <si>
    <t>AFF</t>
  </si>
  <si>
    <t>41-11-02-203-007</t>
  </si>
  <si>
    <t>8485 WINTER FOREST DR NE</t>
  </si>
  <si>
    <t>41-11-02-276-002</t>
  </si>
  <si>
    <t>8566 WINTER FOREST DR NE</t>
  </si>
  <si>
    <t>41-11-03-100-024</t>
  </si>
  <si>
    <t>8100 BUSH DR NE</t>
  </si>
  <si>
    <t>41-11-03-100-029</t>
  </si>
  <si>
    <t>8390 BUSH DR NE</t>
  </si>
  <si>
    <t>41-11-03-100-068</t>
  </si>
  <si>
    <t>8300 BUSH DR NE</t>
  </si>
  <si>
    <t>41-11-03-200-038</t>
  </si>
  <si>
    <t>7920 10 MILE RD NE</t>
  </si>
  <si>
    <t>41-11-03-200-047</t>
  </si>
  <si>
    <t>8110 FIELD FLOWER LN NE</t>
  </si>
  <si>
    <t>41-11-03-200-072</t>
  </si>
  <si>
    <t>7857 BUSH DR NE</t>
  </si>
  <si>
    <t>41-11-03-400-033</t>
  </si>
  <si>
    <t>7911 9 MILE RD NE</t>
  </si>
  <si>
    <t>41-11-04-127-002</t>
  </si>
  <si>
    <t>6671 KIES ST NE</t>
  </si>
  <si>
    <t>41-11-04-130-008</t>
  </si>
  <si>
    <t>6748 KNOLLCREST ST NE</t>
  </si>
  <si>
    <t>41-11-04-200-069</t>
  </si>
  <si>
    <t>7020 10 MILE RD NE</t>
  </si>
  <si>
    <t>41-11-04-400-041</t>
  </si>
  <si>
    <t>7840 MYERS LAKE AVE NE</t>
  </si>
  <si>
    <t>41-11-04-400-059</t>
  </si>
  <si>
    <t>7858 MYERS LAKE AVE NE</t>
  </si>
  <si>
    <t>41-11-04-400-087</t>
  </si>
  <si>
    <t>6945 9 MILE RD NE</t>
  </si>
  <si>
    <t>41-11-05-100-020</t>
  </si>
  <si>
    <t>8250 RUM CREEK TRL NE</t>
  </si>
  <si>
    <t>41-11-05-100-034</t>
  </si>
  <si>
    <t>8073 RUM CREEK TRL NE</t>
  </si>
  <si>
    <t>41-11-05-100-037</t>
  </si>
  <si>
    <t>8175 RUM CREEK TRL NE</t>
  </si>
  <si>
    <t>41-11-05-200-003</t>
  </si>
  <si>
    <t>6388 10 MILE RD NE</t>
  </si>
  <si>
    <t>41-11-05-301-006</t>
  </si>
  <si>
    <t>5700 KIES ST NE</t>
  </si>
  <si>
    <t>41-11-05-301-005, 41-11-05-301-007</t>
  </si>
  <si>
    <t>41-11-05-326-004</t>
  </si>
  <si>
    <t>5820 FIELDSTONE RIDGE DR NE</t>
  </si>
  <si>
    <t>41-11-05-326-007</t>
  </si>
  <si>
    <t>5856 FIELDSTONE RIDGE DR NE</t>
  </si>
  <si>
    <t>41-11-05-326-017</t>
  </si>
  <si>
    <t>7800 ROBERTSONS RUN DR NE</t>
  </si>
  <si>
    <t>41-11-05-452-004</t>
  </si>
  <si>
    <t>7733 N ARROYO VISTA DR NE</t>
  </si>
  <si>
    <t>41-11-05-452-007</t>
  </si>
  <si>
    <t>7770 N ARROYO VISTA DR NE</t>
  </si>
  <si>
    <t>41-11-06-176-014</t>
  </si>
  <si>
    <t>8125 COURTLAND DR NE</t>
  </si>
  <si>
    <t>ROCKFORD BLDRS</t>
  </si>
  <si>
    <t>41-11-06-176-033</t>
  </si>
  <si>
    <t>8075 COURTLAND DR NE</t>
  </si>
  <si>
    <t>41-11-06-176-035</t>
  </si>
  <si>
    <t>8015 COURTLAND DR NE</t>
  </si>
  <si>
    <t>41-11-06-201-009</t>
  </si>
  <si>
    <t>5244 10 MILE RD NE</t>
  </si>
  <si>
    <t>41-11-06-226-005</t>
  </si>
  <si>
    <t>5492 10 MILE RD NE</t>
  </si>
  <si>
    <t>41-11-06-226-009</t>
  </si>
  <si>
    <t>8390 ROSE RIDGE DR NE</t>
  </si>
  <si>
    <t>41-11-06-276-007</t>
  </si>
  <si>
    <t>8100 OAKVIEW RIDGE DR NE</t>
  </si>
  <si>
    <t>41-11-06-400-006</t>
  </si>
  <si>
    <t>7630 COURTLAND DR NE</t>
  </si>
  <si>
    <t>41-11-06-400-084</t>
  </si>
  <si>
    <t>7690 COURTLAND DR NE</t>
  </si>
  <si>
    <t>41-11-07-100-040</t>
  </si>
  <si>
    <t>7549 COURTLAND DR NE</t>
  </si>
  <si>
    <t>41-11-07-200-016</t>
  </si>
  <si>
    <t>7455 BLAKELY DR NE</t>
  </si>
  <si>
    <t>41-11-07-300-065</t>
  </si>
  <si>
    <t>7290 FOX MEADOW DR NE</t>
  </si>
  <si>
    <t>41-11-07-400-055</t>
  </si>
  <si>
    <t>7025 BARKLEY CREEK DR NE</t>
  </si>
  <si>
    <t>41-11-09-101-029</t>
  </si>
  <si>
    <t>6478 9 MILE RD NE</t>
  </si>
  <si>
    <t>41-11-09-379-026</t>
  </si>
  <si>
    <t>6744 PROMENADE ST</t>
  </si>
  <si>
    <t>TOWN SQUARE</t>
  </si>
  <si>
    <t>41-11-09-379-028</t>
  </si>
  <si>
    <t>6740 PROMENADE ST</t>
  </si>
  <si>
    <t>41-11-09-379-029</t>
  </si>
  <si>
    <t>6738 PROMENADE ST</t>
  </si>
  <si>
    <t>41-11-09-379-030</t>
  </si>
  <si>
    <t>6736 PROMENADE ST</t>
  </si>
  <si>
    <t>41-11-09-379-035</t>
  </si>
  <si>
    <t>6722 PROMENADE ST</t>
  </si>
  <si>
    <t>41-11-09-379-041</t>
  </si>
  <si>
    <t>6839 OLD TOWN SQUARE NE</t>
  </si>
  <si>
    <t>41-11-09-379-042</t>
  </si>
  <si>
    <t>6833 OLD TOWN SQUARE NE</t>
  </si>
  <si>
    <t>41-11-09-379-043</t>
  </si>
  <si>
    <t>6686 SOUTH SQUARE LN NE</t>
  </si>
  <si>
    <t>41-11-09-379-044</t>
  </si>
  <si>
    <t>6682 SOUTH SQUARE LN NE</t>
  </si>
  <si>
    <t>41-11-09-379-045</t>
  </si>
  <si>
    <t>6678 SOUTH SQUARE LN NE</t>
  </si>
  <si>
    <t>41-11-09-379-046</t>
  </si>
  <si>
    <t>6674 SOUTH SQUARE LN NE</t>
  </si>
  <si>
    <t>41-11-10-126-007</t>
  </si>
  <si>
    <t>7549 SILVER RIDGE DR NE</t>
  </si>
  <si>
    <t>SILVER\LI</t>
  </si>
  <si>
    <t>41-11-10-126-021</t>
  </si>
  <si>
    <t>7543 SILVER RIDGE DR NE</t>
  </si>
  <si>
    <t>41-11-10-200-010</t>
  </si>
  <si>
    <t>7790 9 MILE RD NE</t>
  </si>
  <si>
    <t>41-11-10-201-010</t>
  </si>
  <si>
    <t>7500 TWO LAKES DR</t>
  </si>
  <si>
    <t>41-11-11-201-026</t>
  </si>
  <si>
    <t>7580 NORTHPORT DR NE</t>
  </si>
  <si>
    <t>41-11-11-301-008</t>
  </si>
  <si>
    <t>8016 SILVERWICK CT NE</t>
  </si>
  <si>
    <t>41-11-11-480-010</t>
  </si>
  <si>
    <t>6951 RAMSDELL DR NE</t>
  </si>
  <si>
    <t>41-11-12-300-014</t>
  </si>
  <si>
    <t>9001 BELDING RD NE</t>
  </si>
  <si>
    <t>41-11-12-400-035</t>
  </si>
  <si>
    <t>9469 BELDING RD</t>
  </si>
  <si>
    <t>41-11-13-152-011</t>
  </si>
  <si>
    <t>6500 RAMSDELL DR NE</t>
  </si>
  <si>
    <t>41-11-13-176-005</t>
  </si>
  <si>
    <t>9130 OLD BELDING RD NE</t>
  </si>
  <si>
    <t>41-11-13-176-012</t>
  </si>
  <si>
    <t>6485 OAK HILL TRL NE</t>
  </si>
  <si>
    <t>41-11-13-176-016</t>
  </si>
  <si>
    <t>6515 OAK HILL TRL NE</t>
  </si>
  <si>
    <t>41-11-13-300-028</t>
  </si>
  <si>
    <t>6100 GREELEY AVE NE</t>
  </si>
  <si>
    <t>41-11-13-300-046</t>
  </si>
  <si>
    <t>9000 BUCK RUN TRL NE</t>
  </si>
  <si>
    <t>41-11-14-176-012</t>
  </si>
  <si>
    <t>8318 BELDING RD NE</t>
  </si>
  <si>
    <t>41-11-14-226-010</t>
  </si>
  <si>
    <t>8755 BELDING RD NE</t>
  </si>
  <si>
    <t>LC</t>
  </si>
  <si>
    <t>41-11-14-400-036</t>
  </si>
  <si>
    <t>6102 PICKEREL DR NE</t>
  </si>
  <si>
    <t>41-11-14-400-042</t>
  </si>
  <si>
    <t>6180 RAMSDELL DR NE</t>
  </si>
  <si>
    <t>41-11-14-400-045</t>
  </si>
  <si>
    <t>6176 RAMSDELL DR NE</t>
  </si>
  <si>
    <t>41-11-14-400-058</t>
  </si>
  <si>
    <t>6122 RAMSDELL DR NE</t>
  </si>
  <si>
    <t>41-11-15-101-017</t>
  </si>
  <si>
    <t>7210 BELDING RD NE</t>
  </si>
  <si>
    <t>41-11-15-101-013</t>
  </si>
  <si>
    <t>41-11-15-201-002</t>
  </si>
  <si>
    <t>7630 BELDING RD NE</t>
  </si>
  <si>
    <t>41-11-15-251-007</t>
  </si>
  <si>
    <t>6424 SUNFISH LAKE AVE NE</t>
  </si>
  <si>
    <t>41-11-15-251-010</t>
  </si>
  <si>
    <t>6464 SUNFISH LAKE AVE NE</t>
  </si>
  <si>
    <t>41-11-15-300-024</t>
  </si>
  <si>
    <t>7555 SUNFISH RIDGE DR NE</t>
  </si>
  <si>
    <t>41-11-16-101-046</t>
  </si>
  <si>
    <t>6650 EGYPT VALLEY AVE NE</t>
  </si>
  <si>
    <t>41-11-16-400-004</t>
  </si>
  <si>
    <t>6226 MYERS LAKE AVE NE</t>
  </si>
  <si>
    <t>41-11-16-400-013</t>
  </si>
  <si>
    <t>7150 BELDING RD NE</t>
  </si>
  <si>
    <t>41-11-16-400-029</t>
  </si>
  <si>
    <t>6160 MYERS LAKE AVE NE</t>
  </si>
  <si>
    <t>41-11-17-100-001</t>
  </si>
  <si>
    <t>5612 BELDING RD NE</t>
  </si>
  <si>
    <t>41-11-17-100-037</t>
  </si>
  <si>
    <t>6702 MAJESTIC WAY NE</t>
  </si>
  <si>
    <t>41-11-17-226-010</t>
  </si>
  <si>
    <t>6675 EGYPT VALLEY AVE NE</t>
  </si>
  <si>
    <t>41-11-17-276-007</t>
  </si>
  <si>
    <t>6349 PYRAMID LN NE</t>
  </si>
  <si>
    <t>41-11-17-276-009</t>
  </si>
  <si>
    <t>6364 PYRAMID LN NE</t>
  </si>
  <si>
    <t>41-11-18-300-028</t>
  </si>
  <si>
    <t>6207 OAK VALLEY DR NE</t>
  </si>
  <si>
    <t>41-11-18-400-020</t>
  </si>
  <si>
    <t>6233 BLAKELY DR NE</t>
  </si>
  <si>
    <t>41-11-19-100-025</t>
  </si>
  <si>
    <t>5000 7 MILE RD NE</t>
  </si>
  <si>
    <t>41-11-19-200-048</t>
  </si>
  <si>
    <t>5560 7 MILE RD NE</t>
  </si>
  <si>
    <t>41-11-19-200-041, 41-11-19-200-065</t>
  </si>
  <si>
    <t>41-11-19-300-002</t>
  </si>
  <si>
    <t>5474 CHAUNCEY DR NE</t>
  </si>
  <si>
    <t>41-11-19-300-064</t>
  </si>
  <si>
    <t>5041 CANNONSBURG</t>
  </si>
  <si>
    <t>41-11-20-300-019</t>
  </si>
  <si>
    <t>5460 SHAWKOTO TRL NE</t>
  </si>
  <si>
    <t>41-11-20-401-022</t>
  </si>
  <si>
    <t>6127 CANNONSBURG RD NE</t>
  </si>
  <si>
    <t>41-11-20-426-014</t>
  </si>
  <si>
    <t>6225 CANNONSBURG RD NE</t>
  </si>
  <si>
    <t>41-11-20-426-047</t>
  </si>
  <si>
    <t>5535 EGYPT VALLEY AVE NE</t>
  </si>
  <si>
    <t>41-11-20-426-051</t>
  </si>
  <si>
    <t>6233 CANNONSBURG RD NE</t>
  </si>
  <si>
    <t>41-11-20-451-030</t>
  </si>
  <si>
    <t>6160 CANNONSBURG RD NE</t>
  </si>
  <si>
    <t>41-11-21-100-043</t>
  </si>
  <si>
    <t>5650 EGYPT VALLEY AVE NE</t>
  </si>
  <si>
    <t>41-11-21-100-057</t>
  </si>
  <si>
    <t>5672 EGYPT VALLEY AVE NE</t>
  </si>
  <si>
    <t>41-11-21-200-026</t>
  </si>
  <si>
    <t>5671 CHANTERELLE DR NE</t>
  </si>
  <si>
    <t>41-11-21-200-037</t>
  </si>
  <si>
    <t>6985 CHANTERELLE CT NE</t>
  </si>
  <si>
    <t>41-11-21-326-012</t>
  </si>
  <si>
    <t>5535 MYERS LAKE AVE NE</t>
  </si>
  <si>
    <t>41-11-21-400-064</t>
  </si>
  <si>
    <t>5500 MYERS LAKE AVE NE</t>
  </si>
  <si>
    <t>41-11-21-400-066</t>
  </si>
  <si>
    <t>7045 CANNONSBURG RD NE</t>
  </si>
  <si>
    <t>41-11-22-126-012</t>
  </si>
  <si>
    <t>5953 SUNFISH LAKE AVE NE</t>
  </si>
  <si>
    <t>41-11-22-326-008</t>
  </si>
  <si>
    <t>5561 SUNFISH LAKE AVE NE</t>
  </si>
  <si>
    <t>41-11-22-376-012</t>
  </si>
  <si>
    <t>7570 SUNFISH WOODS CT</t>
  </si>
  <si>
    <t>41-11-22-376-013</t>
  </si>
  <si>
    <t>7440 SUNFISH WOODS CT</t>
  </si>
  <si>
    <t>41-11-22-376-015</t>
  </si>
  <si>
    <t>5323 SUNFISH LAKE AVE NE</t>
  </si>
  <si>
    <t>41-11-22-400-031</t>
  </si>
  <si>
    <t>5320 SUNFISH LAKE AVE NE</t>
  </si>
  <si>
    <t>41-11-23-100-067</t>
  </si>
  <si>
    <t>8299 KREUTER RD NE</t>
  </si>
  <si>
    <t>MLC</t>
  </si>
  <si>
    <t>41-11-23-200-022</t>
  </si>
  <si>
    <t>6055 PICKEREL DR NE</t>
  </si>
  <si>
    <t>41-11-23-300-002</t>
  </si>
  <si>
    <t>5581 RAMSDELL DR NE</t>
  </si>
  <si>
    <t>41-11-23-400-048</t>
  </si>
  <si>
    <t>8687 6 MILE RD NE</t>
  </si>
  <si>
    <t>41-11-23-400-051</t>
  </si>
  <si>
    <t>5501 GILES AVE</t>
  </si>
  <si>
    <t>41-11-24-100-040</t>
  </si>
  <si>
    <t>5969 GREELEY AVE NE</t>
  </si>
  <si>
    <t>41-11-24-401-004</t>
  </si>
  <si>
    <t>9324 KREUTER RD NE</t>
  </si>
  <si>
    <t>41-11-24-426-004</t>
  </si>
  <si>
    <t>5430 POLAR BEAR CT NE</t>
  </si>
  <si>
    <t>41-11-25-300-032</t>
  </si>
  <si>
    <t>4760 GILES AVE NE</t>
  </si>
  <si>
    <t>41-11-25-400-003</t>
  </si>
  <si>
    <t>4567 TIFFANY AVE NE</t>
  </si>
  <si>
    <t>41-11-26-200-007</t>
  </si>
  <si>
    <t>8425 B J ST NE</t>
  </si>
  <si>
    <t>41-11-26-300-003</t>
  </si>
  <si>
    <t>4700 HONEY CREEK AVE NE</t>
  </si>
  <si>
    <t>41-11-26-300-040</t>
  </si>
  <si>
    <t>8395 5 MILE RD NE</t>
  </si>
  <si>
    <t>41-11-27-251-009</t>
  </si>
  <si>
    <t>7700 CARY ST NE</t>
  </si>
  <si>
    <t>41-11-28-300-001</t>
  </si>
  <si>
    <t>4790 EGYPT VALLEY AVE NE</t>
  </si>
  <si>
    <t>41-11-29-101-003</t>
  </si>
  <si>
    <t>5680 CANNONSBURG RD NE</t>
  </si>
  <si>
    <t>41-11-29-101-004</t>
  </si>
  <si>
    <t>5700 CANNONSBURG RD NE</t>
  </si>
  <si>
    <t>41-11-29-101-005</t>
  </si>
  <si>
    <t>5720 CANNONSBURG RD NE</t>
  </si>
  <si>
    <t>41-11-29-252-003</t>
  </si>
  <si>
    <t>6293 CANNON HIGHLANDS DR NE</t>
  </si>
  <si>
    <t>41-11-29-252-011</t>
  </si>
  <si>
    <t>6059 CANNON HIGHLANDS DR NE</t>
  </si>
  <si>
    <t>41-11-29-252-017</t>
  </si>
  <si>
    <t>4830 PINEMONT CT NE</t>
  </si>
  <si>
    <t>41-11-29-252-019</t>
  </si>
  <si>
    <t>6250 CANNON HIGHLANDS DR NE</t>
  </si>
  <si>
    <t>41-11-30-100-047</t>
  </si>
  <si>
    <t>4918 CHAUNCEY DR NE</t>
  </si>
  <si>
    <t>41-11-30-100-052</t>
  </si>
  <si>
    <t>4934 CANNONSBURG RD NE</t>
  </si>
  <si>
    <t>OLD SUBS &amp; CONDOS</t>
  </si>
  <si>
    <t>41-11-30-100-082</t>
  </si>
  <si>
    <t>4850 CHAUNCEY DR NE</t>
  </si>
  <si>
    <t>41-11-30-100-094</t>
  </si>
  <si>
    <t>5088 CHAUNCEY DR NE</t>
  </si>
  <si>
    <t>41-11-31-476-008</t>
  </si>
  <si>
    <t>5454 CANYON RIVER DR NE</t>
  </si>
  <si>
    <t>MISC SUB'D, PUD'S, CONDOS</t>
  </si>
  <si>
    <t>41-11-32-151-003</t>
  </si>
  <si>
    <t>4120 PETTIS AVE NE</t>
  </si>
  <si>
    <t>41-11-32-253-008</t>
  </si>
  <si>
    <t>6077 EGYPT VALLEY CT NE</t>
  </si>
  <si>
    <t>41-11-32-253-010</t>
  </si>
  <si>
    <t>6110 EGYPT VALLEY CT NE</t>
  </si>
  <si>
    <t>41-11-32-300-032</t>
  </si>
  <si>
    <t>5621 4 MILE RD NE</t>
  </si>
  <si>
    <t>41-11-33-100-026</t>
  </si>
  <si>
    <t>6450 5 MILE RD NE</t>
  </si>
  <si>
    <t>41-11-33-100-039</t>
  </si>
  <si>
    <t>4030 EGYPT VALLEY AVE NE</t>
  </si>
  <si>
    <t>41-11-33-300-028</t>
  </si>
  <si>
    <t>3940 EGYPT VALLEY AVE NE</t>
  </si>
  <si>
    <t>41-11-33-300-030</t>
  </si>
  <si>
    <t>3900 EGYPT VALLEY AVE NE</t>
  </si>
  <si>
    <t>41-11-34-200-017</t>
  </si>
  <si>
    <t>7801 HAWKVIEW CT NE</t>
  </si>
  <si>
    <t>41-11-34-400-024</t>
  </si>
  <si>
    <t>7820 HAWKVIEW CT NE</t>
  </si>
  <si>
    <t>41-11-36-100-028</t>
  </si>
  <si>
    <t>4131 MCCABE AVE NE</t>
  </si>
  <si>
    <t>Totals:</t>
  </si>
  <si>
    <t>Sale. Ratio =&gt;</t>
  </si>
  <si>
    <t>Std. Dev. =&gt;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</si>
</sst>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#0.00_);[Red]\(#0.00\)"/>
    <numFmt numFmtId="165" formatCode="mm/dd/yy"/>
  </numFmts>
  <fonts count="4" x14ac:knownFonts="1">
    <font>
      <sz val="11"/>
      <color theme="1"/>
      <name val="Aptos Narrow"/>
      <family val="2"/>
      <scheme val="minor"/>
    </font>
    <font>
      <b/>
      <sz val="8"/>
      <color rgb="FFFFFFFF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6" fontId="1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right"/>
    </xf>
    <xf numFmtId="0" fontId="2" fillId="0" borderId="0" xfId="0" applyFont="1"/>
    <xf numFmtId="165" fontId="2" fillId="0" borderId="0" xfId="0" applyNumberFormat="1" applyFont="1"/>
    <xf numFmtId="6" fontId="2" fillId="0" borderId="0" xfId="0" applyNumberFormat="1" applyFont="1"/>
    <xf numFmtId="164" fontId="2" fillId="0" borderId="0" xfId="0" applyNumberFormat="1" applyFont="1"/>
    <xf numFmtId="49" fontId="2" fillId="0" borderId="0" xfId="0" quotePrefix="1" applyNumberFormat="1" applyFont="1" applyAlignment="1">
      <alignment horizontal="right"/>
    </xf>
    <xf numFmtId="0" fontId="3" fillId="3" borderId="1" xfId="0" applyFont="1" applyFill="1" applyBorder="1"/>
    <xf numFmtId="165" fontId="3" fillId="3" borderId="1" xfId="0" applyNumberFormat="1" applyFont="1" applyFill="1" applyBorder="1"/>
    <xf numFmtId="6" fontId="3" fillId="3" borderId="1" xfId="0" applyNumberFormat="1" applyFont="1" applyFill="1" applyBorder="1"/>
    <xf numFmtId="164" fontId="3" fillId="3" borderId="1" xfId="0" applyNumberFormat="1" applyFont="1" applyFill="1" applyBorder="1"/>
    <xf numFmtId="49" fontId="3" fillId="3" borderId="1" xfId="0" applyNumberFormat="1" applyFont="1" applyFill="1" applyBorder="1" applyAlignment="1">
      <alignment horizontal="right"/>
    </xf>
    <xf numFmtId="0" fontId="3" fillId="3" borderId="0" xfId="0" applyFont="1" applyFill="1" applyBorder="1"/>
    <xf numFmtId="165" fontId="3" fillId="3" borderId="0" xfId="0" applyNumberFormat="1" applyFont="1" applyFill="1" applyBorder="1"/>
    <xf numFmtId="6" fontId="3" fillId="3" borderId="0" xfId="0" applyNumberFormat="1" applyFont="1" applyFill="1" applyBorder="1"/>
    <xf numFmtId="164" fontId="3" fillId="3" borderId="0" xfId="0" applyNumberFormat="1" applyFont="1" applyFill="1" applyBorder="1"/>
    <xf numFmtId="49" fontId="3" fillId="3" borderId="0" xfId="0" applyNumberFormat="1" applyFont="1" applyFill="1" applyBorder="1" applyAlignment="1">
      <alignment horizontal="right"/>
    </xf>
    <xf numFmtId="0" fontId="3" fillId="3" borderId="2" xfId="0" applyFont="1" applyFill="1" applyBorder="1"/>
    <xf numFmtId="165" fontId="3" fillId="3" borderId="2" xfId="0" applyNumberFormat="1" applyFont="1" applyFill="1" applyBorder="1"/>
    <xf numFmtId="6" fontId="3" fillId="3" borderId="2" xfId="0" applyNumberFormat="1" applyFont="1" applyFill="1" applyBorder="1"/>
    <xf numFmtId="164" fontId="3" fillId="3" borderId="2" xfId="0" applyNumberFormat="1" applyFont="1" applyFill="1" applyBorder="1"/>
    <xf numFmtId="49" fontId="3" fillId="3" borderId="2" xfId="0" applyNumberFormat="1" applyFont="1" applyFill="1" applyBorder="1" applyAlignment="1">
      <alignment horizontal="right"/>
    </xf>
    <xf numFmtId="49" fontId="2" fillId="0" borderId="0" xfId="0" applyNumberFormat="1" applyFont="1" applyAlignment="1">
      <alignment horizontal="right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02E6F-F404-4200-A8F9-52EB783CCE36}">
  <dimension ref="A1:BK169"/>
  <sheetViews>
    <sheetView tabSelected="1" workbookViewId="0">
      <selection activeCell="M11" sqref="M11"/>
    </sheetView>
  </sheetViews>
  <sheetFormatPr defaultRowHeight="15" x14ac:dyDescent="0.25"/>
  <cols>
    <col min="1" max="1" width="13.140625" style="7" bestFit="1" customWidth="1"/>
    <col min="2" max="2" width="23.42578125" style="7" bestFit="1" customWidth="1"/>
    <col min="3" max="3" width="7.28515625" style="8" bestFit="1" customWidth="1"/>
    <col min="4" max="4" width="10" style="9" bestFit="1" customWidth="1"/>
    <col min="5" max="5" width="4.5703125" style="7" bestFit="1" customWidth="1"/>
    <col min="6" max="6" width="10" style="9" bestFit="1" customWidth="1"/>
    <col min="7" max="7" width="11" style="9" bestFit="1" customWidth="1"/>
    <col min="8" max="8" width="9.7109375" style="10" bestFit="1" customWidth="1"/>
    <col min="9" max="9" width="10.28515625" style="9" bestFit="1" customWidth="1"/>
    <col min="10" max="10" width="8" style="8" bestFit="1" customWidth="1"/>
    <col min="11" max="11" width="6.85546875" style="27" bestFit="1" customWidth="1"/>
    <col min="12" max="12" width="26.28515625" style="7" bestFit="1" customWidth="1"/>
    <col min="13" max="13" width="20.28515625" style="7" bestFit="1" customWidth="1"/>
    <col min="14" max="14" width="7.42578125" bestFit="1" customWidth="1"/>
    <col min="15" max="15" width="14.28515625" bestFit="1" customWidth="1"/>
    <col min="16" max="16" width="5.5703125" bestFit="1" customWidth="1"/>
    <col min="17" max="17" width="9.85546875" bestFit="1" customWidth="1"/>
    <col min="18" max="18" width="5.140625" bestFit="1" customWidth="1"/>
    <col min="19" max="19" width="15.42578125" bestFit="1" customWidth="1"/>
    <col min="20" max="20" width="12.7109375" bestFit="1" customWidth="1"/>
    <col min="21" max="21" width="11.140625" bestFit="1" customWidth="1"/>
    <col min="22" max="22" width="8.28515625" bestFit="1" customWidth="1"/>
    <col min="23" max="23" width="12.42578125" bestFit="1" customWidth="1"/>
    <col min="24" max="24" width="15.85546875" bestFit="1" customWidth="1"/>
    <col min="25" max="25" width="15.7109375" bestFit="1" customWidth="1"/>
    <col min="26" max="26" width="12.85546875" bestFit="1" customWidth="1"/>
  </cols>
  <sheetData>
    <row r="1" spans="1:63" x14ac:dyDescent="0.25">
      <c r="A1" s="2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4" t="s">
        <v>5</v>
      </c>
      <c r="G1" s="4" t="s">
        <v>6</v>
      </c>
      <c r="H1" s="5" t="s">
        <v>7</v>
      </c>
      <c r="I1" s="4" t="s">
        <v>8</v>
      </c>
      <c r="J1" s="3" t="s">
        <v>9</v>
      </c>
      <c r="K1" s="6" t="s">
        <v>10</v>
      </c>
      <c r="L1" s="2" t="s">
        <v>11</v>
      </c>
      <c r="M1" s="2" t="s">
        <v>12</v>
      </c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</row>
    <row r="2" spans="1:63" x14ac:dyDescent="0.25">
      <c r="A2" s="7" t="s">
        <v>13</v>
      </c>
      <c r="B2" s="7" t="s">
        <v>14</v>
      </c>
      <c r="C2" s="8">
        <v>45418</v>
      </c>
      <c r="D2" s="9">
        <v>883500</v>
      </c>
      <c r="E2" s="7" t="s">
        <v>15</v>
      </c>
      <c r="F2" s="9">
        <v>883500</v>
      </c>
      <c r="G2" s="9">
        <v>341200</v>
      </c>
      <c r="H2" s="10">
        <f>G2/F2*100</f>
        <v>38.619128466327105</v>
      </c>
      <c r="I2" s="9">
        <v>751278</v>
      </c>
      <c r="K2" s="11" t="s">
        <v>16</v>
      </c>
      <c r="M2" s="7" t="s">
        <v>17</v>
      </c>
      <c r="AK2" s="1"/>
      <c r="BB2" s="1"/>
      <c r="BD2" s="1"/>
    </row>
    <row r="3" spans="1:63" x14ac:dyDescent="0.25">
      <c r="A3" s="7" t="s">
        <v>18</v>
      </c>
      <c r="B3" s="7" t="s">
        <v>19</v>
      </c>
      <c r="C3" s="8">
        <v>45135</v>
      </c>
      <c r="D3" s="9">
        <v>599900</v>
      </c>
      <c r="E3" s="7" t="s">
        <v>15</v>
      </c>
      <c r="F3" s="9">
        <v>599900</v>
      </c>
      <c r="G3" s="9">
        <v>278000</v>
      </c>
      <c r="H3" s="10">
        <f>G3/F3*100</f>
        <v>46.341056842807134</v>
      </c>
      <c r="I3" s="9">
        <v>726163</v>
      </c>
      <c r="K3" s="11" t="s">
        <v>16</v>
      </c>
      <c r="M3" s="7" t="s">
        <v>17</v>
      </c>
    </row>
    <row r="4" spans="1:63" x14ac:dyDescent="0.25">
      <c r="A4" s="7" t="s">
        <v>20</v>
      </c>
      <c r="B4" s="7" t="s">
        <v>21</v>
      </c>
      <c r="C4" s="8">
        <v>45336</v>
      </c>
      <c r="D4" s="9">
        <v>244000</v>
      </c>
      <c r="E4" s="7" t="s">
        <v>15</v>
      </c>
      <c r="F4" s="9">
        <v>244000</v>
      </c>
      <c r="G4" s="9">
        <v>88800</v>
      </c>
      <c r="H4" s="10">
        <f>G4/F4*100</f>
        <v>36.393442622950822</v>
      </c>
      <c r="I4" s="9">
        <v>220194</v>
      </c>
      <c r="K4" s="11" t="s">
        <v>16</v>
      </c>
      <c r="M4" s="7" t="s">
        <v>17</v>
      </c>
    </row>
    <row r="5" spans="1:63" x14ac:dyDescent="0.25">
      <c r="A5" s="7" t="s">
        <v>22</v>
      </c>
      <c r="B5" s="7" t="s">
        <v>23</v>
      </c>
      <c r="C5" s="8">
        <v>45404</v>
      </c>
      <c r="D5" s="9">
        <v>308000</v>
      </c>
      <c r="E5" s="7" t="s">
        <v>15</v>
      </c>
      <c r="F5" s="9">
        <v>308000</v>
      </c>
      <c r="G5" s="9">
        <v>130600</v>
      </c>
      <c r="H5" s="10">
        <f>G5/F5*100</f>
        <v>42.402597402597401</v>
      </c>
      <c r="I5" s="9">
        <v>323399</v>
      </c>
      <c r="K5" s="11" t="s">
        <v>16</v>
      </c>
      <c r="M5" s="7" t="s">
        <v>17</v>
      </c>
    </row>
    <row r="6" spans="1:63" x14ac:dyDescent="0.25">
      <c r="A6" s="7" t="s">
        <v>22</v>
      </c>
      <c r="B6" s="7" t="s">
        <v>23</v>
      </c>
      <c r="C6" s="8">
        <v>45552</v>
      </c>
      <c r="D6" s="9">
        <v>384900</v>
      </c>
      <c r="E6" s="7" t="s">
        <v>15</v>
      </c>
      <c r="F6" s="9">
        <v>384900</v>
      </c>
      <c r="G6" s="9">
        <v>130600</v>
      </c>
      <c r="H6" s="10">
        <f>G6/F6*100</f>
        <v>33.930891140555993</v>
      </c>
      <c r="I6" s="9">
        <v>323399</v>
      </c>
      <c r="K6" s="11" t="s">
        <v>16</v>
      </c>
      <c r="M6" s="7" t="s">
        <v>17</v>
      </c>
    </row>
    <row r="7" spans="1:63" x14ac:dyDescent="0.25">
      <c r="A7" s="7" t="s">
        <v>24</v>
      </c>
      <c r="B7" s="7" t="s">
        <v>25</v>
      </c>
      <c r="C7" s="8">
        <v>45149</v>
      </c>
      <c r="D7" s="9">
        <v>79900</v>
      </c>
      <c r="E7" s="7" t="s">
        <v>15</v>
      </c>
      <c r="F7" s="9">
        <v>79900</v>
      </c>
      <c r="G7" s="9">
        <v>29700</v>
      </c>
      <c r="H7" s="10">
        <f>G7/F7*100</f>
        <v>37.171464330413016</v>
      </c>
      <c r="I7" s="9">
        <v>97302</v>
      </c>
      <c r="K7" s="11" t="s">
        <v>16</v>
      </c>
      <c r="M7" s="7" t="s">
        <v>17</v>
      </c>
    </row>
    <row r="8" spans="1:63" x14ac:dyDescent="0.25">
      <c r="A8" s="7" t="s">
        <v>26</v>
      </c>
      <c r="B8" s="7" t="s">
        <v>27</v>
      </c>
      <c r="C8" s="8">
        <v>45729</v>
      </c>
      <c r="D8" s="9">
        <v>470000</v>
      </c>
      <c r="E8" s="7" t="s">
        <v>15</v>
      </c>
      <c r="F8" s="9">
        <v>470000</v>
      </c>
      <c r="G8" s="9">
        <v>222900</v>
      </c>
      <c r="H8" s="10">
        <f>G8/F8*100</f>
        <v>47.425531914893618</v>
      </c>
      <c r="I8" s="9">
        <v>488475</v>
      </c>
      <c r="K8" s="11" t="s">
        <v>16</v>
      </c>
      <c r="M8" s="7" t="s">
        <v>17</v>
      </c>
    </row>
    <row r="9" spans="1:63" x14ac:dyDescent="0.25">
      <c r="A9" s="7" t="s">
        <v>28</v>
      </c>
      <c r="B9" s="7" t="s">
        <v>29</v>
      </c>
      <c r="C9" s="8">
        <v>45153</v>
      </c>
      <c r="D9" s="9">
        <v>432000</v>
      </c>
      <c r="E9" s="7" t="s">
        <v>15</v>
      </c>
      <c r="F9" s="9">
        <v>432000</v>
      </c>
      <c r="G9" s="9">
        <v>171500</v>
      </c>
      <c r="H9" s="10">
        <f>G9/F9*100</f>
        <v>39.699074074074076</v>
      </c>
      <c r="I9" s="9">
        <v>444489</v>
      </c>
      <c r="K9" s="11" t="s">
        <v>16</v>
      </c>
      <c r="M9" s="7" t="s">
        <v>17</v>
      </c>
    </row>
    <row r="10" spans="1:63" x14ac:dyDescent="0.25">
      <c r="A10" s="7" t="s">
        <v>30</v>
      </c>
      <c r="B10" s="7" t="s">
        <v>31</v>
      </c>
      <c r="C10" s="8">
        <v>45119</v>
      </c>
      <c r="D10" s="9">
        <v>630000</v>
      </c>
      <c r="E10" s="7" t="s">
        <v>15</v>
      </c>
      <c r="F10" s="9">
        <v>630000</v>
      </c>
      <c r="G10" s="9">
        <v>248500</v>
      </c>
      <c r="H10" s="10">
        <f>G10/F10*100</f>
        <v>39.444444444444443</v>
      </c>
      <c r="I10" s="9">
        <v>657776</v>
      </c>
      <c r="K10" s="11" t="s">
        <v>16</v>
      </c>
      <c r="M10" s="7" t="s">
        <v>17</v>
      </c>
    </row>
    <row r="11" spans="1:63" x14ac:dyDescent="0.25">
      <c r="A11" s="7" t="s">
        <v>32</v>
      </c>
      <c r="B11" s="7" t="s">
        <v>33</v>
      </c>
      <c r="C11" s="8">
        <v>45400</v>
      </c>
      <c r="D11" s="9">
        <v>575000</v>
      </c>
      <c r="E11" s="7" t="s">
        <v>34</v>
      </c>
      <c r="F11" s="9">
        <v>575000</v>
      </c>
      <c r="G11" s="9">
        <v>264400</v>
      </c>
      <c r="H11" s="10">
        <f>G11/F11*100</f>
        <v>45.982608695652175</v>
      </c>
      <c r="I11" s="9">
        <v>581109</v>
      </c>
      <c r="K11" s="11" t="s">
        <v>16</v>
      </c>
      <c r="M11" s="7" t="s">
        <v>17</v>
      </c>
    </row>
    <row r="12" spans="1:63" x14ac:dyDescent="0.25">
      <c r="A12" s="7" t="s">
        <v>35</v>
      </c>
      <c r="B12" s="7" t="s">
        <v>36</v>
      </c>
      <c r="C12" s="8">
        <v>45604</v>
      </c>
      <c r="D12" s="9">
        <v>600000</v>
      </c>
      <c r="E12" s="7" t="s">
        <v>15</v>
      </c>
      <c r="F12" s="9">
        <v>600000</v>
      </c>
      <c r="G12" s="9">
        <v>282500</v>
      </c>
      <c r="H12" s="10">
        <f>G12/F12*100</f>
        <v>47.083333333333336</v>
      </c>
      <c r="I12" s="9">
        <v>620828</v>
      </c>
      <c r="K12" s="11" t="s">
        <v>16</v>
      </c>
      <c r="M12" s="7" t="s">
        <v>17</v>
      </c>
    </row>
    <row r="13" spans="1:63" x14ac:dyDescent="0.25">
      <c r="A13" s="7" t="s">
        <v>37</v>
      </c>
      <c r="B13" s="7" t="s">
        <v>38</v>
      </c>
      <c r="C13" s="8">
        <v>45607</v>
      </c>
      <c r="D13" s="9">
        <v>1215000</v>
      </c>
      <c r="E13" s="7" t="s">
        <v>15</v>
      </c>
      <c r="F13" s="9">
        <v>1215000</v>
      </c>
      <c r="G13" s="9">
        <v>424600</v>
      </c>
      <c r="H13" s="10">
        <f>G13/F13*100</f>
        <v>34.946502057613174</v>
      </c>
      <c r="I13" s="9">
        <v>1058040</v>
      </c>
      <c r="K13" s="11" t="s">
        <v>16</v>
      </c>
      <c r="M13" s="7" t="s">
        <v>17</v>
      </c>
    </row>
    <row r="14" spans="1:63" x14ac:dyDescent="0.25">
      <c r="A14" s="7" t="s">
        <v>39</v>
      </c>
      <c r="B14" s="7" t="s">
        <v>40</v>
      </c>
      <c r="C14" s="8">
        <v>45427</v>
      </c>
      <c r="D14" s="9">
        <v>1150000</v>
      </c>
      <c r="E14" s="7" t="s">
        <v>15</v>
      </c>
      <c r="F14" s="9">
        <v>1150000</v>
      </c>
      <c r="G14" s="9">
        <v>421400</v>
      </c>
      <c r="H14" s="10">
        <f>G14/F14*100</f>
        <v>36.643478260869564</v>
      </c>
      <c r="I14" s="9">
        <v>918364</v>
      </c>
      <c r="K14" s="11" t="s">
        <v>16</v>
      </c>
      <c r="M14" s="7" t="s">
        <v>17</v>
      </c>
    </row>
    <row r="15" spans="1:63" x14ac:dyDescent="0.25">
      <c r="A15" s="7" t="s">
        <v>41</v>
      </c>
      <c r="B15" s="7" t="s">
        <v>42</v>
      </c>
      <c r="C15" s="8">
        <v>45378</v>
      </c>
      <c r="D15" s="9">
        <v>39000</v>
      </c>
      <c r="E15" s="7" t="s">
        <v>15</v>
      </c>
      <c r="F15" s="9">
        <v>39000</v>
      </c>
      <c r="G15" s="9">
        <v>13500</v>
      </c>
      <c r="H15" s="10">
        <f>G15/F15*100</f>
        <v>34.615384615384613</v>
      </c>
      <c r="I15" s="9">
        <v>26950</v>
      </c>
      <c r="K15" s="11" t="s">
        <v>16</v>
      </c>
      <c r="M15" s="7" t="s">
        <v>17</v>
      </c>
    </row>
    <row r="16" spans="1:63" x14ac:dyDescent="0.25">
      <c r="A16" s="7" t="s">
        <v>41</v>
      </c>
      <c r="B16" s="7" t="s">
        <v>42</v>
      </c>
      <c r="C16" s="8">
        <v>45047</v>
      </c>
      <c r="D16" s="9">
        <v>31000</v>
      </c>
      <c r="E16" s="7" t="s">
        <v>15</v>
      </c>
      <c r="F16" s="9">
        <v>31000</v>
      </c>
      <c r="G16" s="9">
        <v>13500</v>
      </c>
      <c r="H16" s="10">
        <f>G16/F16*100</f>
        <v>43.548387096774192</v>
      </c>
      <c r="I16" s="9">
        <v>26950</v>
      </c>
      <c r="K16" s="11" t="s">
        <v>16</v>
      </c>
      <c r="M16" s="7" t="s">
        <v>17</v>
      </c>
    </row>
    <row r="17" spans="1:13" x14ac:dyDescent="0.25">
      <c r="A17" s="7" t="s">
        <v>43</v>
      </c>
      <c r="B17" s="7" t="s">
        <v>44</v>
      </c>
      <c r="C17" s="8">
        <v>45587</v>
      </c>
      <c r="D17" s="9">
        <v>390000</v>
      </c>
      <c r="E17" s="7" t="s">
        <v>15</v>
      </c>
      <c r="F17" s="9">
        <v>390000</v>
      </c>
      <c r="G17" s="9">
        <v>163800</v>
      </c>
      <c r="H17" s="10">
        <f>G17/F17*100</f>
        <v>42</v>
      </c>
      <c r="I17" s="9">
        <v>360227</v>
      </c>
      <c r="K17" s="11" t="s">
        <v>16</v>
      </c>
      <c r="M17" s="7" t="s">
        <v>17</v>
      </c>
    </row>
    <row r="18" spans="1:13" x14ac:dyDescent="0.25">
      <c r="A18" s="7" t="s">
        <v>45</v>
      </c>
      <c r="B18" s="7" t="s">
        <v>46</v>
      </c>
      <c r="C18" s="8">
        <v>45490</v>
      </c>
      <c r="D18" s="9">
        <v>355000</v>
      </c>
      <c r="E18" s="7" t="s">
        <v>15</v>
      </c>
      <c r="F18" s="9">
        <v>355000</v>
      </c>
      <c r="G18" s="9">
        <v>118500</v>
      </c>
      <c r="H18" s="10">
        <f>G18/F18*100</f>
        <v>33.380281690140848</v>
      </c>
      <c r="I18" s="9">
        <v>261249</v>
      </c>
      <c r="K18" s="11" t="s">
        <v>16</v>
      </c>
      <c r="M18" s="7" t="s">
        <v>17</v>
      </c>
    </row>
    <row r="19" spans="1:13" x14ac:dyDescent="0.25">
      <c r="A19" s="7" t="s">
        <v>47</v>
      </c>
      <c r="B19" s="7" t="s">
        <v>48</v>
      </c>
      <c r="C19" s="8">
        <v>45534</v>
      </c>
      <c r="D19" s="9">
        <v>500000</v>
      </c>
      <c r="E19" s="7" t="s">
        <v>15</v>
      </c>
      <c r="F19" s="9">
        <v>500000</v>
      </c>
      <c r="G19" s="9">
        <v>197700</v>
      </c>
      <c r="H19" s="10">
        <f>G19/F19*100</f>
        <v>39.54</v>
      </c>
      <c r="I19" s="9">
        <v>435724</v>
      </c>
      <c r="K19" s="11" t="s">
        <v>16</v>
      </c>
      <c r="M19" s="7" t="s">
        <v>17</v>
      </c>
    </row>
    <row r="20" spans="1:13" x14ac:dyDescent="0.25">
      <c r="A20" s="7" t="s">
        <v>49</v>
      </c>
      <c r="B20" s="7" t="s">
        <v>50</v>
      </c>
      <c r="C20" s="8">
        <v>45562</v>
      </c>
      <c r="D20" s="9">
        <v>665000</v>
      </c>
      <c r="E20" s="7" t="s">
        <v>15</v>
      </c>
      <c r="F20" s="9">
        <v>665000</v>
      </c>
      <c r="G20" s="9">
        <v>301900</v>
      </c>
      <c r="H20" s="10">
        <f>G20/F20*100</f>
        <v>45.398496240601503</v>
      </c>
      <c r="I20" s="9">
        <v>672099</v>
      </c>
      <c r="K20" s="11" t="s">
        <v>16</v>
      </c>
      <c r="M20" s="7" t="s">
        <v>17</v>
      </c>
    </row>
    <row r="21" spans="1:13" x14ac:dyDescent="0.25">
      <c r="A21" s="7" t="s">
        <v>51</v>
      </c>
      <c r="B21" s="7" t="s">
        <v>52</v>
      </c>
      <c r="C21" s="8">
        <v>45552</v>
      </c>
      <c r="D21" s="9">
        <v>322250</v>
      </c>
      <c r="E21" s="7" t="s">
        <v>15</v>
      </c>
      <c r="F21" s="9">
        <v>322250</v>
      </c>
      <c r="G21" s="9">
        <v>143600</v>
      </c>
      <c r="H21" s="10">
        <f>G21/F21*100</f>
        <v>44.561675717610548</v>
      </c>
      <c r="I21" s="9">
        <v>315986</v>
      </c>
      <c r="K21" s="11" t="s">
        <v>16</v>
      </c>
      <c r="M21" s="7" t="s">
        <v>17</v>
      </c>
    </row>
    <row r="22" spans="1:13" x14ac:dyDescent="0.25">
      <c r="A22" s="7" t="s">
        <v>53</v>
      </c>
      <c r="B22" s="7" t="s">
        <v>54</v>
      </c>
      <c r="C22" s="8">
        <v>45667</v>
      </c>
      <c r="D22" s="9">
        <v>355000</v>
      </c>
      <c r="E22" s="7" t="s">
        <v>15</v>
      </c>
      <c r="F22" s="9">
        <v>355000</v>
      </c>
      <c r="G22" s="9">
        <v>152300</v>
      </c>
      <c r="H22" s="10">
        <f>G22/F22*100</f>
        <v>42.901408450704224</v>
      </c>
      <c r="I22" s="9">
        <v>331723</v>
      </c>
      <c r="K22" s="11" t="s">
        <v>16</v>
      </c>
      <c r="M22" s="7" t="s">
        <v>17</v>
      </c>
    </row>
    <row r="23" spans="1:13" x14ac:dyDescent="0.25">
      <c r="A23" s="7" t="s">
        <v>55</v>
      </c>
      <c r="B23" s="7" t="s">
        <v>56</v>
      </c>
      <c r="C23" s="8">
        <v>45097</v>
      </c>
      <c r="D23" s="9">
        <v>288000</v>
      </c>
      <c r="E23" s="7" t="s">
        <v>15</v>
      </c>
      <c r="F23" s="9">
        <v>288000</v>
      </c>
      <c r="G23" s="9">
        <v>84000</v>
      </c>
      <c r="H23" s="10">
        <f>G23/F23*100</f>
        <v>29.166666666666668</v>
      </c>
      <c r="I23" s="9">
        <v>226963</v>
      </c>
      <c r="K23" s="11" t="s">
        <v>16</v>
      </c>
      <c r="M23" s="7" t="s">
        <v>17</v>
      </c>
    </row>
    <row r="24" spans="1:13" x14ac:dyDescent="0.25">
      <c r="A24" s="7" t="s">
        <v>57</v>
      </c>
      <c r="B24" s="7" t="s">
        <v>58</v>
      </c>
      <c r="C24" s="8">
        <v>45093</v>
      </c>
      <c r="D24" s="9">
        <v>380000</v>
      </c>
      <c r="E24" s="7" t="s">
        <v>15</v>
      </c>
      <c r="F24" s="9">
        <v>380000</v>
      </c>
      <c r="G24" s="9">
        <v>139000</v>
      </c>
      <c r="H24" s="10">
        <f>G24/F24*100</f>
        <v>36.578947368421055</v>
      </c>
      <c r="I24" s="9">
        <v>372247</v>
      </c>
      <c r="K24" s="11" t="s">
        <v>16</v>
      </c>
      <c r="M24" s="7" t="s">
        <v>17</v>
      </c>
    </row>
    <row r="25" spans="1:13" x14ac:dyDescent="0.25">
      <c r="A25" s="7" t="s">
        <v>59</v>
      </c>
      <c r="B25" s="7" t="s">
        <v>60</v>
      </c>
      <c r="C25" s="8">
        <v>45539</v>
      </c>
      <c r="D25" s="9">
        <v>400000</v>
      </c>
      <c r="E25" s="7" t="s">
        <v>15</v>
      </c>
      <c r="F25" s="9">
        <v>400000</v>
      </c>
      <c r="G25" s="9">
        <v>181100</v>
      </c>
      <c r="H25" s="10">
        <f>G25/F25*100</f>
        <v>45.274999999999999</v>
      </c>
      <c r="I25" s="9">
        <v>397599</v>
      </c>
      <c r="K25" s="11" t="s">
        <v>16</v>
      </c>
      <c r="M25" s="7" t="s">
        <v>17</v>
      </c>
    </row>
    <row r="26" spans="1:13" x14ac:dyDescent="0.25">
      <c r="A26" s="7" t="s">
        <v>61</v>
      </c>
      <c r="B26" s="7" t="s">
        <v>62</v>
      </c>
      <c r="C26" s="8">
        <v>45259</v>
      </c>
      <c r="D26" s="9">
        <v>550000</v>
      </c>
      <c r="E26" s="7" t="s">
        <v>15</v>
      </c>
      <c r="F26" s="9">
        <v>550000</v>
      </c>
      <c r="G26" s="9">
        <v>286100</v>
      </c>
      <c r="H26" s="10">
        <f>G26/F26*100</f>
        <v>52.018181818181816</v>
      </c>
      <c r="I26" s="9">
        <v>612195</v>
      </c>
      <c r="K26" s="11" t="s">
        <v>16</v>
      </c>
      <c r="M26" s="7" t="s">
        <v>17</v>
      </c>
    </row>
    <row r="27" spans="1:13" x14ac:dyDescent="0.25">
      <c r="A27" s="7" t="s">
        <v>63</v>
      </c>
      <c r="B27" s="7" t="s">
        <v>64</v>
      </c>
      <c r="C27" s="8">
        <v>45422</v>
      </c>
      <c r="D27" s="9">
        <v>395000</v>
      </c>
      <c r="E27" s="7" t="s">
        <v>15</v>
      </c>
      <c r="F27" s="9">
        <v>395000</v>
      </c>
      <c r="G27" s="9">
        <v>129700</v>
      </c>
      <c r="H27" s="10">
        <f>G27/F27*100</f>
        <v>32.835443037974684</v>
      </c>
      <c r="I27" s="9">
        <v>286272</v>
      </c>
      <c r="K27" s="11" t="s">
        <v>16</v>
      </c>
      <c r="M27" s="7" t="s">
        <v>17</v>
      </c>
    </row>
    <row r="28" spans="1:13" x14ac:dyDescent="0.25">
      <c r="A28" s="7" t="s">
        <v>65</v>
      </c>
      <c r="B28" s="7" t="s">
        <v>66</v>
      </c>
      <c r="C28" s="8">
        <v>45098</v>
      </c>
      <c r="D28" s="9">
        <v>1200000</v>
      </c>
      <c r="E28" s="7" t="s">
        <v>15</v>
      </c>
      <c r="F28" s="9">
        <v>1200000</v>
      </c>
      <c r="G28" s="9">
        <v>479800</v>
      </c>
      <c r="H28" s="10">
        <f>G28/F28*100</f>
        <v>39.983333333333334</v>
      </c>
      <c r="I28" s="9">
        <v>1263274</v>
      </c>
      <c r="K28" s="11" t="s">
        <v>16</v>
      </c>
      <c r="M28" s="7" t="s">
        <v>17</v>
      </c>
    </row>
    <row r="29" spans="1:13" x14ac:dyDescent="0.25">
      <c r="A29" s="7" t="s">
        <v>67</v>
      </c>
      <c r="B29" s="7" t="s">
        <v>68</v>
      </c>
      <c r="C29" s="8">
        <v>45622</v>
      </c>
      <c r="D29" s="9">
        <v>410000</v>
      </c>
      <c r="E29" s="7" t="s">
        <v>15</v>
      </c>
      <c r="F29" s="9">
        <v>410000</v>
      </c>
      <c r="G29" s="9">
        <v>166600</v>
      </c>
      <c r="H29" s="10">
        <f>G29/F29*100</f>
        <v>40.634146341463413</v>
      </c>
      <c r="I29" s="9">
        <v>405690</v>
      </c>
      <c r="K29" s="11" t="s">
        <v>16</v>
      </c>
      <c r="M29" s="7" t="s">
        <v>17</v>
      </c>
    </row>
    <row r="30" spans="1:13" x14ac:dyDescent="0.25">
      <c r="A30" s="7" t="s">
        <v>69</v>
      </c>
      <c r="B30" s="7" t="s">
        <v>70</v>
      </c>
      <c r="C30" s="8">
        <v>45082</v>
      </c>
      <c r="D30" s="9">
        <v>709000</v>
      </c>
      <c r="E30" s="7" t="s">
        <v>15</v>
      </c>
      <c r="F30" s="9">
        <v>709000</v>
      </c>
      <c r="G30" s="9">
        <v>287000</v>
      </c>
      <c r="H30" s="10">
        <f>G30/F30*100</f>
        <v>40.479548660084625</v>
      </c>
      <c r="I30" s="9">
        <v>775880</v>
      </c>
      <c r="K30" s="11" t="s">
        <v>16</v>
      </c>
      <c r="M30" s="7" t="s">
        <v>17</v>
      </c>
    </row>
    <row r="31" spans="1:13" x14ac:dyDescent="0.25">
      <c r="A31" s="7" t="s">
        <v>71</v>
      </c>
      <c r="B31" s="7" t="s">
        <v>72</v>
      </c>
      <c r="C31" s="8">
        <v>45174</v>
      </c>
      <c r="D31" s="9">
        <v>500000</v>
      </c>
      <c r="E31" s="7" t="s">
        <v>15</v>
      </c>
      <c r="F31" s="9">
        <v>500000</v>
      </c>
      <c r="G31" s="9">
        <v>195400</v>
      </c>
      <c r="H31" s="10">
        <f>G31/F31*100</f>
        <v>39.08</v>
      </c>
      <c r="I31" s="9">
        <v>536840</v>
      </c>
      <c r="K31" s="11" t="s">
        <v>16</v>
      </c>
      <c r="M31" s="7" t="s">
        <v>17</v>
      </c>
    </row>
    <row r="32" spans="1:13" x14ac:dyDescent="0.25">
      <c r="A32" s="7" t="s">
        <v>73</v>
      </c>
      <c r="B32" s="7" t="s">
        <v>74</v>
      </c>
      <c r="C32" s="8">
        <v>45574</v>
      </c>
      <c r="D32" s="9">
        <v>525000</v>
      </c>
      <c r="E32" s="7" t="s">
        <v>15</v>
      </c>
      <c r="F32" s="9">
        <v>525000</v>
      </c>
      <c r="G32" s="9">
        <v>241600</v>
      </c>
      <c r="H32" s="10">
        <f>G32/F32*100</f>
        <v>46.019047619047619</v>
      </c>
      <c r="I32" s="9">
        <v>481138</v>
      </c>
      <c r="K32" s="11" t="s">
        <v>16</v>
      </c>
      <c r="L32" s="7" t="s">
        <v>75</v>
      </c>
      <c r="M32" s="7" t="s">
        <v>17</v>
      </c>
    </row>
    <row r="33" spans="1:13" x14ac:dyDescent="0.25">
      <c r="A33" s="7" t="s">
        <v>76</v>
      </c>
      <c r="B33" s="7" t="s">
        <v>77</v>
      </c>
      <c r="C33" s="8">
        <v>45733</v>
      </c>
      <c r="D33" s="9">
        <v>585000</v>
      </c>
      <c r="E33" s="7" t="s">
        <v>15</v>
      </c>
      <c r="F33" s="9">
        <v>585000</v>
      </c>
      <c r="G33" s="9">
        <v>226700</v>
      </c>
      <c r="H33" s="10">
        <f>G33/F33*100</f>
        <v>38.752136752136749</v>
      </c>
      <c r="I33" s="9">
        <v>498782</v>
      </c>
      <c r="K33" s="11" t="s">
        <v>16</v>
      </c>
      <c r="M33" s="7" t="s">
        <v>17</v>
      </c>
    </row>
    <row r="34" spans="1:13" x14ac:dyDescent="0.25">
      <c r="A34" s="7" t="s">
        <v>78</v>
      </c>
      <c r="B34" s="7" t="s">
        <v>79</v>
      </c>
      <c r="C34" s="8">
        <v>45681</v>
      </c>
      <c r="D34" s="9">
        <v>514900</v>
      </c>
      <c r="E34" s="7" t="s">
        <v>15</v>
      </c>
      <c r="F34" s="9">
        <v>514900</v>
      </c>
      <c r="G34" s="9">
        <v>260800</v>
      </c>
      <c r="H34" s="10">
        <f>G34/F34*100</f>
        <v>50.650611769275585</v>
      </c>
      <c r="I34" s="9">
        <v>579412</v>
      </c>
      <c r="K34" s="11" t="s">
        <v>16</v>
      </c>
      <c r="M34" s="7" t="s">
        <v>17</v>
      </c>
    </row>
    <row r="35" spans="1:13" x14ac:dyDescent="0.25">
      <c r="A35" s="7" t="s">
        <v>80</v>
      </c>
      <c r="B35" s="7" t="s">
        <v>81</v>
      </c>
      <c r="C35" s="8">
        <v>45714</v>
      </c>
      <c r="D35" s="9">
        <v>602500</v>
      </c>
      <c r="E35" s="7" t="s">
        <v>15</v>
      </c>
      <c r="F35" s="9">
        <v>602500</v>
      </c>
      <c r="G35" s="9">
        <v>273500</v>
      </c>
      <c r="H35" s="10">
        <f>G35/F35*100</f>
        <v>45.394190871369297</v>
      </c>
      <c r="I35" s="9">
        <v>668010</v>
      </c>
      <c r="K35" s="11" t="s">
        <v>16</v>
      </c>
      <c r="M35" s="7" t="s">
        <v>17</v>
      </c>
    </row>
    <row r="36" spans="1:13" x14ac:dyDescent="0.25">
      <c r="A36" s="7" t="s">
        <v>82</v>
      </c>
      <c r="B36" s="7" t="s">
        <v>83</v>
      </c>
      <c r="C36" s="8">
        <v>45154</v>
      </c>
      <c r="D36" s="9">
        <v>510000</v>
      </c>
      <c r="E36" s="7" t="s">
        <v>15</v>
      </c>
      <c r="F36" s="9">
        <v>510000</v>
      </c>
      <c r="G36" s="9">
        <v>232000</v>
      </c>
      <c r="H36" s="10">
        <f>G36/F36*100</f>
        <v>45.490196078431374</v>
      </c>
      <c r="I36" s="9">
        <v>577497</v>
      </c>
      <c r="K36" s="11" t="s">
        <v>16</v>
      </c>
      <c r="M36" s="7" t="s">
        <v>17</v>
      </c>
    </row>
    <row r="37" spans="1:13" x14ac:dyDescent="0.25">
      <c r="A37" s="7" t="s">
        <v>84</v>
      </c>
      <c r="B37" s="7" t="s">
        <v>85</v>
      </c>
      <c r="C37" s="8">
        <v>45422</v>
      </c>
      <c r="D37" s="9">
        <v>540000</v>
      </c>
      <c r="E37" s="7" t="s">
        <v>15</v>
      </c>
      <c r="F37" s="9">
        <v>540000</v>
      </c>
      <c r="G37" s="9">
        <v>236800</v>
      </c>
      <c r="H37" s="10">
        <f>G37/F37*100</f>
        <v>43.851851851851855</v>
      </c>
      <c r="I37" s="9">
        <v>524744</v>
      </c>
      <c r="K37" s="11" t="s">
        <v>16</v>
      </c>
      <c r="M37" s="7" t="s">
        <v>17</v>
      </c>
    </row>
    <row r="38" spans="1:13" x14ac:dyDescent="0.25">
      <c r="A38" s="7" t="s">
        <v>86</v>
      </c>
      <c r="B38" s="7" t="s">
        <v>87</v>
      </c>
      <c r="C38" s="8">
        <v>45401</v>
      </c>
      <c r="D38" s="9">
        <v>270000</v>
      </c>
      <c r="E38" s="7" t="s">
        <v>15</v>
      </c>
      <c r="F38" s="9">
        <v>270000</v>
      </c>
      <c r="G38" s="9">
        <v>143500</v>
      </c>
      <c r="H38" s="10">
        <f>G38/F38*100</f>
        <v>53.148148148148145</v>
      </c>
      <c r="I38" s="9">
        <v>309069</v>
      </c>
      <c r="K38" s="11" t="s">
        <v>16</v>
      </c>
      <c r="M38" s="7" t="s">
        <v>88</v>
      </c>
    </row>
    <row r="39" spans="1:13" x14ac:dyDescent="0.25">
      <c r="A39" s="7" t="s">
        <v>89</v>
      </c>
      <c r="B39" s="7" t="s">
        <v>90</v>
      </c>
      <c r="C39" s="8">
        <v>45518</v>
      </c>
      <c r="D39" s="9">
        <v>435000</v>
      </c>
      <c r="E39" s="7" t="s">
        <v>15</v>
      </c>
      <c r="F39" s="9">
        <v>435000</v>
      </c>
      <c r="G39" s="9">
        <v>191400</v>
      </c>
      <c r="H39" s="10">
        <f>G39/F39*100</f>
        <v>44</v>
      </c>
      <c r="I39" s="9">
        <v>432071</v>
      </c>
      <c r="K39" s="11" t="s">
        <v>16</v>
      </c>
      <c r="M39" s="7" t="s">
        <v>17</v>
      </c>
    </row>
    <row r="40" spans="1:13" x14ac:dyDescent="0.25">
      <c r="A40" s="7" t="s">
        <v>91</v>
      </c>
      <c r="B40" s="7" t="s">
        <v>92</v>
      </c>
      <c r="C40" s="8">
        <v>45646</v>
      </c>
      <c r="D40" s="9">
        <v>603000</v>
      </c>
      <c r="E40" s="7" t="s">
        <v>15</v>
      </c>
      <c r="F40" s="9">
        <v>603000</v>
      </c>
      <c r="G40" s="9">
        <v>216300</v>
      </c>
      <c r="H40" s="10">
        <f>G40/F40*100</f>
        <v>35.870646766169159</v>
      </c>
      <c r="I40" s="9">
        <v>516572</v>
      </c>
      <c r="K40" s="11" t="s">
        <v>16</v>
      </c>
      <c r="M40" s="7" t="s">
        <v>17</v>
      </c>
    </row>
    <row r="41" spans="1:13" x14ac:dyDescent="0.25">
      <c r="A41" s="7" t="s">
        <v>93</v>
      </c>
      <c r="B41" s="7" t="s">
        <v>94</v>
      </c>
      <c r="C41" s="8">
        <v>45596</v>
      </c>
      <c r="D41" s="9">
        <v>300000</v>
      </c>
      <c r="E41" s="7" t="s">
        <v>15</v>
      </c>
      <c r="F41" s="9">
        <v>300000</v>
      </c>
      <c r="G41" s="9">
        <v>106900</v>
      </c>
      <c r="H41" s="10">
        <f>G41/F41*100</f>
        <v>35.633333333333333</v>
      </c>
      <c r="I41" s="9">
        <v>236119</v>
      </c>
      <c r="K41" s="11" t="s">
        <v>16</v>
      </c>
      <c r="M41" s="7" t="s">
        <v>17</v>
      </c>
    </row>
    <row r="42" spans="1:13" x14ac:dyDescent="0.25">
      <c r="A42" s="7" t="s">
        <v>95</v>
      </c>
      <c r="B42" s="7" t="s">
        <v>96</v>
      </c>
      <c r="C42" s="8">
        <v>45139</v>
      </c>
      <c r="D42" s="9">
        <v>255000</v>
      </c>
      <c r="E42" s="7" t="s">
        <v>15</v>
      </c>
      <c r="F42" s="9">
        <v>255000</v>
      </c>
      <c r="G42" s="9">
        <v>82300</v>
      </c>
      <c r="H42" s="10">
        <f>G42/F42*100</f>
        <v>32.274509803921568</v>
      </c>
      <c r="I42" s="9">
        <v>226157</v>
      </c>
      <c r="K42" s="11" t="s">
        <v>16</v>
      </c>
      <c r="M42" s="7" t="s">
        <v>17</v>
      </c>
    </row>
    <row r="43" spans="1:13" x14ac:dyDescent="0.25">
      <c r="A43" s="7" t="s">
        <v>97</v>
      </c>
      <c r="B43" s="7" t="s">
        <v>98</v>
      </c>
      <c r="C43" s="8">
        <v>45422</v>
      </c>
      <c r="D43" s="9">
        <v>445000</v>
      </c>
      <c r="E43" s="7" t="s">
        <v>15</v>
      </c>
      <c r="F43" s="9">
        <v>445000</v>
      </c>
      <c r="G43" s="9">
        <v>166400</v>
      </c>
      <c r="H43" s="10">
        <f>G43/F43*100</f>
        <v>37.393258426966291</v>
      </c>
      <c r="I43" s="9">
        <v>366428</v>
      </c>
      <c r="K43" s="11" t="s">
        <v>16</v>
      </c>
      <c r="M43" s="7" t="s">
        <v>17</v>
      </c>
    </row>
    <row r="44" spans="1:13" x14ac:dyDescent="0.25">
      <c r="A44" s="7" t="s">
        <v>99</v>
      </c>
      <c r="B44" s="7" t="s">
        <v>100</v>
      </c>
      <c r="C44" s="8">
        <v>45632</v>
      </c>
      <c r="D44" s="9">
        <v>615000</v>
      </c>
      <c r="E44" s="7" t="s">
        <v>15</v>
      </c>
      <c r="F44" s="9">
        <v>615000</v>
      </c>
      <c r="G44" s="9">
        <v>302600</v>
      </c>
      <c r="H44" s="10">
        <f>G44/F44*100</f>
        <v>49.203252032520325</v>
      </c>
      <c r="I44" s="9">
        <v>666759</v>
      </c>
      <c r="K44" s="11" t="s">
        <v>16</v>
      </c>
      <c r="M44" s="7" t="s">
        <v>17</v>
      </c>
    </row>
    <row r="45" spans="1:13" x14ac:dyDescent="0.25">
      <c r="A45" s="7" t="s">
        <v>101</v>
      </c>
      <c r="B45" s="7" t="s">
        <v>102</v>
      </c>
      <c r="C45" s="8">
        <v>45296</v>
      </c>
      <c r="D45" s="9">
        <v>265000</v>
      </c>
      <c r="E45" s="7" t="s">
        <v>15</v>
      </c>
      <c r="F45" s="9">
        <v>265000</v>
      </c>
      <c r="G45" s="9">
        <v>92700</v>
      </c>
      <c r="H45" s="10">
        <f>G45/F45*100</f>
        <v>34.981132075471699</v>
      </c>
      <c r="I45" s="9">
        <v>230760</v>
      </c>
      <c r="K45" s="11" t="s">
        <v>16</v>
      </c>
      <c r="M45" s="7" t="s">
        <v>17</v>
      </c>
    </row>
    <row r="46" spans="1:13" x14ac:dyDescent="0.25">
      <c r="A46" s="7" t="s">
        <v>103</v>
      </c>
      <c r="B46" s="7" t="s">
        <v>104</v>
      </c>
      <c r="C46" s="8">
        <v>45449</v>
      </c>
      <c r="D46" s="9">
        <v>700000</v>
      </c>
      <c r="E46" s="7" t="s">
        <v>15</v>
      </c>
      <c r="F46" s="9">
        <v>700000</v>
      </c>
      <c r="G46" s="9">
        <v>295100</v>
      </c>
      <c r="H46" s="10">
        <f>G46/F46*100</f>
        <v>42.157142857142858</v>
      </c>
      <c r="I46" s="9">
        <v>655762</v>
      </c>
      <c r="K46" s="11" t="s">
        <v>16</v>
      </c>
      <c r="M46" s="7" t="s">
        <v>17</v>
      </c>
    </row>
    <row r="47" spans="1:13" x14ac:dyDescent="0.25">
      <c r="A47" s="7" t="s">
        <v>105</v>
      </c>
      <c r="B47" s="7" t="s">
        <v>106</v>
      </c>
      <c r="C47" s="8">
        <v>45106</v>
      </c>
      <c r="D47" s="9">
        <v>410000</v>
      </c>
      <c r="E47" s="7" t="s">
        <v>15</v>
      </c>
      <c r="F47" s="9">
        <v>410000</v>
      </c>
      <c r="G47" s="9">
        <v>127100</v>
      </c>
      <c r="H47" s="10">
        <f>G47/F47*100</f>
        <v>31</v>
      </c>
      <c r="I47" s="9">
        <v>326713</v>
      </c>
      <c r="K47" s="11" t="s">
        <v>16</v>
      </c>
      <c r="M47" s="7" t="s">
        <v>17</v>
      </c>
    </row>
    <row r="48" spans="1:13" x14ac:dyDescent="0.25">
      <c r="A48" s="7" t="s">
        <v>107</v>
      </c>
      <c r="B48" s="7" t="s">
        <v>108</v>
      </c>
      <c r="C48" s="8">
        <v>45246</v>
      </c>
      <c r="D48" s="9">
        <v>500000</v>
      </c>
      <c r="E48" s="7" t="s">
        <v>15</v>
      </c>
      <c r="F48" s="9">
        <v>500000</v>
      </c>
      <c r="G48" s="9">
        <v>235700</v>
      </c>
      <c r="H48" s="10">
        <f>G48/F48*100</f>
        <v>47.14</v>
      </c>
      <c r="I48" s="9">
        <v>606907</v>
      </c>
      <c r="K48" s="11" t="s">
        <v>16</v>
      </c>
      <c r="M48" s="7" t="s">
        <v>17</v>
      </c>
    </row>
    <row r="49" spans="1:13" x14ac:dyDescent="0.25">
      <c r="A49" s="7" t="s">
        <v>109</v>
      </c>
      <c r="B49" s="7" t="s">
        <v>110</v>
      </c>
      <c r="C49" s="8">
        <v>45740</v>
      </c>
      <c r="D49" s="9">
        <v>680000</v>
      </c>
      <c r="E49" s="7" t="s">
        <v>15</v>
      </c>
      <c r="F49" s="9">
        <v>680000</v>
      </c>
      <c r="G49" s="9">
        <v>292700</v>
      </c>
      <c r="H49" s="10">
        <f>G49/F49*100</f>
        <v>43.044117647058819</v>
      </c>
      <c r="I49" s="9">
        <v>649832</v>
      </c>
      <c r="K49" s="11" t="s">
        <v>16</v>
      </c>
      <c r="M49" s="7" t="s">
        <v>17</v>
      </c>
    </row>
    <row r="50" spans="1:13" x14ac:dyDescent="0.25">
      <c r="A50" s="7" t="s">
        <v>111</v>
      </c>
      <c r="B50" s="7" t="s">
        <v>112</v>
      </c>
      <c r="C50" s="8">
        <v>45526</v>
      </c>
      <c r="D50" s="9">
        <v>675000</v>
      </c>
      <c r="E50" s="7" t="s">
        <v>15</v>
      </c>
      <c r="F50" s="9">
        <v>675000</v>
      </c>
      <c r="G50" s="9">
        <v>272800</v>
      </c>
      <c r="H50" s="10">
        <f>G50/F50*100</f>
        <v>40.414814814814818</v>
      </c>
      <c r="I50" s="9">
        <v>600837</v>
      </c>
      <c r="K50" s="11" t="s">
        <v>16</v>
      </c>
      <c r="M50" s="7" t="s">
        <v>17</v>
      </c>
    </row>
    <row r="51" spans="1:13" x14ac:dyDescent="0.25">
      <c r="A51" s="7" t="s">
        <v>113</v>
      </c>
      <c r="B51" s="7" t="s">
        <v>114</v>
      </c>
      <c r="C51" s="8">
        <v>45415</v>
      </c>
      <c r="D51" s="9">
        <v>350000</v>
      </c>
      <c r="E51" s="7" t="s">
        <v>15</v>
      </c>
      <c r="F51" s="9">
        <v>350000</v>
      </c>
      <c r="G51" s="9">
        <v>158200</v>
      </c>
      <c r="H51" s="10">
        <f>G51/F51*100</f>
        <v>45.2</v>
      </c>
      <c r="I51" s="9">
        <v>347532</v>
      </c>
      <c r="K51" s="11" t="s">
        <v>16</v>
      </c>
      <c r="M51" s="7" t="s">
        <v>17</v>
      </c>
    </row>
    <row r="52" spans="1:13" x14ac:dyDescent="0.25">
      <c r="A52" s="7" t="s">
        <v>115</v>
      </c>
      <c r="B52" s="7" t="s">
        <v>116</v>
      </c>
      <c r="C52" s="8">
        <v>45623</v>
      </c>
      <c r="D52" s="9">
        <v>315000</v>
      </c>
      <c r="E52" s="7" t="s">
        <v>15</v>
      </c>
      <c r="F52" s="9">
        <v>315000</v>
      </c>
      <c r="G52" s="9">
        <v>161600</v>
      </c>
      <c r="H52" s="10">
        <f>G52/F52*100</f>
        <v>51.301587301587304</v>
      </c>
      <c r="I52" s="9">
        <v>358624</v>
      </c>
      <c r="K52" s="11" t="s">
        <v>16</v>
      </c>
      <c r="M52" s="7" t="s">
        <v>117</v>
      </c>
    </row>
    <row r="53" spans="1:13" x14ac:dyDescent="0.25">
      <c r="A53" s="7" t="s">
        <v>118</v>
      </c>
      <c r="B53" s="7" t="s">
        <v>119</v>
      </c>
      <c r="C53" s="8">
        <v>45457</v>
      </c>
      <c r="D53" s="9">
        <v>348500</v>
      </c>
      <c r="E53" s="7" t="s">
        <v>15</v>
      </c>
      <c r="F53" s="9">
        <v>348500</v>
      </c>
      <c r="G53" s="9">
        <v>161700</v>
      </c>
      <c r="H53" s="10">
        <f>G53/F53*100</f>
        <v>46.398852223816355</v>
      </c>
      <c r="I53" s="9">
        <v>358688</v>
      </c>
      <c r="K53" s="11" t="s">
        <v>16</v>
      </c>
      <c r="M53" s="7" t="s">
        <v>117</v>
      </c>
    </row>
    <row r="54" spans="1:13" x14ac:dyDescent="0.25">
      <c r="A54" s="7" t="s">
        <v>120</v>
      </c>
      <c r="B54" s="7" t="s">
        <v>121</v>
      </c>
      <c r="C54" s="8">
        <v>45184</v>
      </c>
      <c r="D54" s="9">
        <v>340000</v>
      </c>
      <c r="E54" s="7" t="s">
        <v>15</v>
      </c>
      <c r="F54" s="9">
        <v>340000</v>
      </c>
      <c r="G54" s="9">
        <v>137000</v>
      </c>
      <c r="H54" s="10">
        <f>G54/F54*100</f>
        <v>40.294117647058826</v>
      </c>
      <c r="I54" s="9">
        <v>358624</v>
      </c>
      <c r="K54" s="11" t="s">
        <v>16</v>
      </c>
      <c r="M54" s="7" t="s">
        <v>117</v>
      </c>
    </row>
    <row r="55" spans="1:13" x14ac:dyDescent="0.25">
      <c r="A55" s="7" t="s">
        <v>122</v>
      </c>
      <c r="B55" s="7" t="s">
        <v>123</v>
      </c>
      <c r="C55" s="8">
        <v>45538</v>
      </c>
      <c r="D55" s="9">
        <v>355000</v>
      </c>
      <c r="E55" s="7" t="s">
        <v>15</v>
      </c>
      <c r="F55" s="9">
        <v>355000</v>
      </c>
      <c r="G55" s="9">
        <v>161700</v>
      </c>
      <c r="H55" s="10">
        <f>G55/F55*100</f>
        <v>45.549295774647888</v>
      </c>
      <c r="I55" s="9">
        <v>358874</v>
      </c>
      <c r="K55" s="11" t="s">
        <v>16</v>
      </c>
      <c r="M55" s="7" t="s">
        <v>117</v>
      </c>
    </row>
    <row r="56" spans="1:13" x14ac:dyDescent="0.25">
      <c r="A56" s="7" t="s">
        <v>124</v>
      </c>
      <c r="B56" s="7" t="s">
        <v>125</v>
      </c>
      <c r="C56" s="8">
        <v>45208</v>
      </c>
      <c r="D56" s="9">
        <v>310000</v>
      </c>
      <c r="E56" s="7" t="s">
        <v>15</v>
      </c>
      <c r="F56" s="9">
        <v>310000</v>
      </c>
      <c r="G56" s="9">
        <v>137800</v>
      </c>
      <c r="H56" s="10">
        <f>G56/F56*100</f>
        <v>44.451612903225808</v>
      </c>
      <c r="I56" s="9">
        <v>360695</v>
      </c>
      <c r="K56" s="11" t="s">
        <v>16</v>
      </c>
      <c r="M56" s="7" t="s">
        <v>117</v>
      </c>
    </row>
    <row r="57" spans="1:13" x14ac:dyDescent="0.25">
      <c r="A57" s="7" t="s">
        <v>126</v>
      </c>
      <c r="B57" s="7" t="s">
        <v>127</v>
      </c>
      <c r="C57" s="8">
        <v>45044</v>
      </c>
      <c r="D57" s="9">
        <v>316000</v>
      </c>
      <c r="E57" s="7" t="s">
        <v>15</v>
      </c>
      <c r="F57" s="9">
        <v>316000</v>
      </c>
      <c r="G57" s="9">
        <v>137300</v>
      </c>
      <c r="H57" s="10">
        <f>G57/F57*100</f>
        <v>43.449367088607595</v>
      </c>
      <c r="I57" s="9">
        <v>359261</v>
      </c>
      <c r="K57" s="11" t="s">
        <v>16</v>
      </c>
      <c r="M57" s="7" t="s">
        <v>117</v>
      </c>
    </row>
    <row r="58" spans="1:13" x14ac:dyDescent="0.25">
      <c r="A58" s="7" t="s">
        <v>128</v>
      </c>
      <c r="B58" s="7" t="s">
        <v>129</v>
      </c>
      <c r="C58" s="8">
        <v>45086</v>
      </c>
      <c r="D58" s="9">
        <v>357900</v>
      </c>
      <c r="E58" s="7" t="s">
        <v>15</v>
      </c>
      <c r="F58" s="9">
        <v>357900</v>
      </c>
      <c r="G58" s="9">
        <v>137900</v>
      </c>
      <c r="H58" s="10">
        <f>G58/F58*100</f>
        <v>38.530315730651019</v>
      </c>
      <c r="I58" s="9">
        <v>360717</v>
      </c>
      <c r="K58" s="11" t="s">
        <v>16</v>
      </c>
      <c r="M58" s="7" t="s">
        <v>117</v>
      </c>
    </row>
    <row r="59" spans="1:13" x14ac:dyDescent="0.25">
      <c r="A59" s="7" t="s">
        <v>130</v>
      </c>
      <c r="B59" s="7" t="s">
        <v>131</v>
      </c>
      <c r="C59" s="8">
        <v>45146</v>
      </c>
      <c r="D59" s="9">
        <v>355000</v>
      </c>
      <c r="E59" s="7" t="s">
        <v>15</v>
      </c>
      <c r="F59" s="9">
        <v>355000</v>
      </c>
      <c r="G59" s="9">
        <v>91800</v>
      </c>
      <c r="H59" s="10">
        <f>G59/F59*100</f>
        <v>25.859154929577464</v>
      </c>
      <c r="I59" s="9">
        <v>323839</v>
      </c>
      <c r="K59" s="11" t="s">
        <v>16</v>
      </c>
      <c r="M59" s="7" t="s">
        <v>117</v>
      </c>
    </row>
    <row r="60" spans="1:13" x14ac:dyDescent="0.25">
      <c r="A60" s="7" t="s">
        <v>132</v>
      </c>
      <c r="B60" s="7" t="s">
        <v>133</v>
      </c>
      <c r="C60" s="8">
        <v>45076</v>
      </c>
      <c r="D60" s="9">
        <v>324900</v>
      </c>
      <c r="E60" s="7" t="s">
        <v>15</v>
      </c>
      <c r="F60" s="9">
        <v>324900</v>
      </c>
      <c r="G60" s="9">
        <v>89300</v>
      </c>
      <c r="H60" s="10">
        <f>G60/F60*100</f>
        <v>27.485380116959064</v>
      </c>
      <c r="I60" s="9">
        <v>324620</v>
      </c>
      <c r="K60" s="11" t="s">
        <v>16</v>
      </c>
      <c r="M60" s="7" t="s">
        <v>117</v>
      </c>
    </row>
    <row r="61" spans="1:13" x14ac:dyDescent="0.25">
      <c r="A61" s="7" t="s">
        <v>134</v>
      </c>
      <c r="B61" s="7" t="s">
        <v>135</v>
      </c>
      <c r="C61" s="8">
        <v>45135</v>
      </c>
      <c r="D61" s="9">
        <v>315000</v>
      </c>
      <c r="E61" s="7" t="s">
        <v>15</v>
      </c>
      <c r="F61" s="9">
        <v>315000</v>
      </c>
      <c r="G61" s="9">
        <v>92600</v>
      </c>
      <c r="H61" s="10">
        <f>G61/F61*100</f>
        <v>29.396825396825399</v>
      </c>
      <c r="I61" s="9">
        <v>324519</v>
      </c>
      <c r="K61" s="11" t="s">
        <v>16</v>
      </c>
      <c r="M61" s="7" t="s">
        <v>117</v>
      </c>
    </row>
    <row r="62" spans="1:13" x14ac:dyDescent="0.25">
      <c r="A62" s="7" t="s">
        <v>136</v>
      </c>
      <c r="B62" s="7" t="s">
        <v>137</v>
      </c>
      <c r="C62" s="8">
        <v>45457</v>
      </c>
      <c r="D62" s="9">
        <v>339900</v>
      </c>
      <c r="E62" s="7" t="s">
        <v>15</v>
      </c>
      <c r="F62" s="9">
        <v>339900</v>
      </c>
      <c r="G62" s="9">
        <v>146600</v>
      </c>
      <c r="H62" s="10">
        <f>G62/F62*100</f>
        <v>43.1303324507208</v>
      </c>
      <c r="I62" s="9">
        <v>325600</v>
      </c>
      <c r="K62" s="11" t="s">
        <v>16</v>
      </c>
      <c r="M62" s="7" t="s">
        <v>117</v>
      </c>
    </row>
    <row r="63" spans="1:13" x14ac:dyDescent="0.25">
      <c r="A63" s="7" t="s">
        <v>138</v>
      </c>
      <c r="B63" s="7" t="s">
        <v>139</v>
      </c>
      <c r="C63" s="8">
        <v>45119</v>
      </c>
      <c r="D63" s="9">
        <v>380000</v>
      </c>
      <c r="E63" s="7" t="s">
        <v>15</v>
      </c>
      <c r="F63" s="9">
        <v>380000</v>
      </c>
      <c r="G63" s="9">
        <v>119000</v>
      </c>
      <c r="H63" s="10">
        <f>G63/F63*100</f>
        <v>31.315789473684209</v>
      </c>
      <c r="I63" s="9">
        <v>310159</v>
      </c>
      <c r="K63" s="11" t="s">
        <v>16</v>
      </c>
      <c r="M63" s="7" t="s">
        <v>140</v>
      </c>
    </row>
    <row r="64" spans="1:13" x14ac:dyDescent="0.25">
      <c r="A64" s="7" t="s">
        <v>141</v>
      </c>
      <c r="B64" s="7" t="s">
        <v>142</v>
      </c>
      <c r="C64" s="8">
        <v>45092</v>
      </c>
      <c r="D64" s="9">
        <v>139000</v>
      </c>
      <c r="E64" s="7" t="s">
        <v>15</v>
      </c>
      <c r="F64" s="9">
        <v>139000</v>
      </c>
      <c r="G64" s="9">
        <v>36500</v>
      </c>
      <c r="H64" s="10">
        <f>G64/F64*100</f>
        <v>26.258992805755394</v>
      </c>
      <c r="I64" s="9">
        <v>89829</v>
      </c>
      <c r="K64" s="11" t="s">
        <v>16</v>
      </c>
      <c r="M64" s="7" t="s">
        <v>17</v>
      </c>
    </row>
    <row r="65" spans="1:13" x14ac:dyDescent="0.25">
      <c r="A65" s="7" t="s">
        <v>141</v>
      </c>
      <c r="B65" s="7" t="s">
        <v>142</v>
      </c>
      <c r="C65" s="8">
        <v>45023</v>
      </c>
      <c r="D65" s="9">
        <v>125000</v>
      </c>
      <c r="E65" s="7" t="s">
        <v>15</v>
      </c>
      <c r="F65" s="9">
        <v>125000</v>
      </c>
      <c r="G65" s="9">
        <v>36500</v>
      </c>
      <c r="H65" s="10">
        <f>G65/F65*100</f>
        <v>29.2</v>
      </c>
      <c r="I65" s="9">
        <v>89829</v>
      </c>
      <c r="K65" s="11" t="s">
        <v>16</v>
      </c>
      <c r="M65" s="7" t="s">
        <v>17</v>
      </c>
    </row>
    <row r="66" spans="1:13" x14ac:dyDescent="0.25">
      <c r="A66" s="7" t="s">
        <v>143</v>
      </c>
      <c r="B66" s="7" t="s">
        <v>144</v>
      </c>
      <c r="C66" s="8">
        <v>45068</v>
      </c>
      <c r="D66" s="9">
        <v>298000</v>
      </c>
      <c r="E66" s="7" t="s">
        <v>15</v>
      </c>
      <c r="F66" s="9">
        <v>298000</v>
      </c>
      <c r="G66" s="9">
        <v>90200</v>
      </c>
      <c r="H66" s="10">
        <f>G66/F66*100</f>
        <v>30.268456375838927</v>
      </c>
      <c r="I66" s="9">
        <v>234765</v>
      </c>
      <c r="K66" s="11" t="s">
        <v>16</v>
      </c>
      <c r="M66" s="7" t="s">
        <v>17</v>
      </c>
    </row>
    <row r="67" spans="1:13" x14ac:dyDescent="0.25">
      <c r="A67" s="7" t="s">
        <v>145</v>
      </c>
      <c r="B67" s="7" t="s">
        <v>146</v>
      </c>
      <c r="C67" s="8">
        <v>45722</v>
      </c>
      <c r="D67" s="9">
        <v>630000</v>
      </c>
      <c r="E67" s="7" t="s">
        <v>15</v>
      </c>
      <c r="F67" s="9">
        <v>630000</v>
      </c>
      <c r="G67" s="9">
        <v>283200</v>
      </c>
      <c r="H67" s="10">
        <f>G67/F67*100</f>
        <v>44.952380952380956</v>
      </c>
      <c r="I67" s="9">
        <v>630152</v>
      </c>
      <c r="K67" s="11" t="s">
        <v>16</v>
      </c>
      <c r="M67" s="7" t="s">
        <v>17</v>
      </c>
    </row>
    <row r="68" spans="1:13" x14ac:dyDescent="0.25">
      <c r="A68" s="7" t="s">
        <v>147</v>
      </c>
      <c r="B68" s="7" t="s">
        <v>148</v>
      </c>
      <c r="C68" s="8">
        <v>45679</v>
      </c>
      <c r="D68" s="9">
        <v>670000</v>
      </c>
      <c r="E68" s="7" t="s">
        <v>15</v>
      </c>
      <c r="F68" s="9">
        <v>670000</v>
      </c>
      <c r="G68" s="9">
        <v>349100</v>
      </c>
      <c r="H68" s="10">
        <f>G68/F68*100</f>
        <v>52.104477611940304</v>
      </c>
      <c r="I68" s="9">
        <v>674837</v>
      </c>
      <c r="K68" s="11" t="s">
        <v>16</v>
      </c>
      <c r="M68" s="7" t="s">
        <v>17</v>
      </c>
    </row>
    <row r="69" spans="1:13" x14ac:dyDescent="0.25">
      <c r="A69" s="7" t="s">
        <v>149</v>
      </c>
      <c r="B69" s="7" t="s">
        <v>150</v>
      </c>
      <c r="C69" s="8">
        <v>45065</v>
      </c>
      <c r="D69" s="9">
        <v>340000</v>
      </c>
      <c r="E69" s="7" t="s">
        <v>15</v>
      </c>
      <c r="F69" s="9">
        <v>340000</v>
      </c>
      <c r="G69" s="9">
        <v>117400</v>
      </c>
      <c r="H69" s="10">
        <f>G69/F69*100</f>
        <v>34.529411764705884</v>
      </c>
      <c r="I69" s="9">
        <v>301113</v>
      </c>
      <c r="K69" s="11" t="s">
        <v>16</v>
      </c>
      <c r="M69" s="7" t="s">
        <v>17</v>
      </c>
    </row>
    <row r="70" spans="1:13" x14ac:dyDescent="0.25">
      <c r="A70" s="7" t="s">
        <v>151</v>
      </c>
      <c r="B70" s="7" t="s">
        <v>152</v>
      </c>
      <c r="C70" s="8">
        <v>45510</v>
      </c>
      <c r="D70" s="9">
        <v>377500</v>
      </c>
      <c r="E70" s="7" t="s">
        <v>15</v>
      </c>
      <c r="F70" s="9">
        <v>377500</v>
      </c>
      <c r="G70" s="9">
        <v>165700</v>
      </c>
      <c r="H70" s="10">
        <f>G70/F70*100</f>
        <v>43.894039735099341</v>
      </c>
      <c r="I70" s="9">
        <v>381851</v>
      </c>
      <c r="K70" s="11" t="s">
        <v>16</v>
      </c>
      <c r="M70" s="7" t="s">
        <v>17</v>
      </c>
    </row>
    <row r="71" spans="1:13" x14ac:dyDescent="0.25">
      <c r="A71" s="7" t="s">
        <v>153</v>
      </c>
      <c r="B71" s="7" t="s">
        <v>154</v>
      </c>
      <c r="C71" s="8">
        <v>45120</v>
      </c>
      <c r="D71" s="9">
        <v>195000</v>
      </c>
      <c r="E71" s="7" t="s">
        <v>15</v>
      </c>
      <c r="F71" s="9">
        <v>195000</v>
      </c>
      <c r="G71" s="9">
        <v>88600</v>
      </c>
      <c r="H71" s="10">
        <f>G71/F71*100</f>
        <v>45.435897435897438</v>
      </c>
      <c r="I71" s="9">
        <v>223131</v>
      </c>
      <c r="K71" s="11" t="s">
        <v>16</v>
      </c>
      <c r="M71" s="7" t="s">
        <v>17</v>
      </c>
    </row>
    <row r="72" spans="1:13" x14ac:dyDescent="0.25">
      <c r="A72" s="7" t="s">
        <v>155</v>
      </c>
      <c r="B72" s="7" t="s">
        <v>156</v>
      </c>
      <c r="C72" s="8">
        <v>45562</v>
      </c>
      <c r="D72" s="9">
        <v>156000</v>
      </c>
      <c r="E72" s="7" t="s">
        <v>15</v>
      </c>
      <c r="F72" s="9">
        <v>156000</v>
      </c>
      <c r="G72" s="9">
        <v>95500</v>
      </c>
      <c r="H72" s="10">
        <f>G72/F72*100</f>
        <v>61.217948717948723</v>
      </c>
      <c r="I72" s="9">
        <v>208614</v>
      </c>
      <c r="K72" s="11" t="s">
        <v>16</v>
      </c>
      <c r="M72" s="7" t="s">
        <v>17</v>
      </c>
    </row>
    <row r="73" spans="1:13" x14ac:dyDescent="0.25">
      <c r="A73" s="7" t="s">
        <v>157</v>
      </c>
      <c r="B73" s="7" t="s">
        <v>158</v>
      </c>
      <c r="C73" s="8">
        <v>45429</v>
      </c>
      <c r="D73" s="9">
        <v>357300</v>
      </c>
      <c r="E73" s="7" t="s">
        <v>15</v>
      </c>
      <c r="F73" s="9">
        <v>357300</v>
      </c>
      <c r="G73" s="9">
        <v>136400</v>
      </c>
      <c r="H73" s="10">
        <f>G73/F73*100</f>
        <v>38.175202910719285</v>
      </c>
      <c r="I73" s="9">
        <v>298251</v>
      </c>
      <c r="K73" s="11" t="s">
        <v>16</v>
      </c>
      <c r="M73" s="7" t="s">
        <v>17</v>
      </c>
    </row>
    <row r="74" spans="1:13" x14ac:dyDescent="0.25">
      <c r="A74" s="7" t="s">
        <v>159</v>
      </c>
      <c r="B74" s="7" t="s">
        <v>160</v>
      </c>
      <c r="C74" s="8">
        <v>45293</v>
      </c>
      <c r="D74" s="9">
        <v>240000</v>
      </c>
      <c r="E74" s="7" t="s">
        <v>15</v>
      </c>
      <c r="F74" s="9">
        <v>240000</v>
      </c>
      <c r="G74" s="9">
        <v>118000</v>
      </c>
      <c r="H74" s="10">
        <f>G74/F74*100</f>
        <v>49.166666666666664</v>
      </c>
      <c r="I74" s="9">
        <v>1128235</v>
      </c>
      <c r="K74" s="11" t="s">
        <v>16</v>
      </c>
      <c r="M74" s="7" t="s">
        <v>17</v>
      </c>
    </row>
    <row r="75" spans="1:13" x14ac:dyDescent="0.25">
      <c r="A75" s="7" t="s">
        <v>161</v>
      </c>
      <c r="B75" s="7" t="s">
        <v>162</v>
      </c>
      <c r="C75" s="8">
        <v>45471</v>
      </c>
      <c r="D75" s="9">
        <v>430000</v>
      </c>
      <c r="E75" s="7" t="s">
        <v>15</v>
      </c>
      <c r="F75" s="9">
        <v>430000</v>
      </c>
      <c r="G75" s="9">
        <v>169100</v>
      </c>
      <c r="H75" s="10">
        <f>G75/F75*100</f>
        <v>39.325581395348834</v>
      </c>
      <c r="I75" s="9">
        <v>375193</v>
      </c>
      <c r="K75" s="11" t="s">
        <v>16</v>
      </c>
      <c r="M75" s="7" t="s">
        <v>17</v>
      </c>
    </row>
    <row r="76" spans="1:13" x14ac:dyDescent="0.25">
      <c r="A76" s="7" t="s">
        <v>163</v>
      </c>
      <c r="B76" s="7" t="s">
        <v>164</v>
      </c>
      <c r="C76" s="8">
        <v>45161</v>
      </c>
      <c r="D76" s="9">
        <v>510000</v>
      </c>
      <c r="E76" s="7" t="s">
        <v>15</v>
      </c>
      <c r="F76" s="9">
        <v>510000</v>
      </c>
      <c r="G76" s="9">
        <v>195700</v>
      </c>
      <c r="H76" s="10">
        <f>G76/F76*100</f>
        <v>38.372549019607845</v>
      </c>
      <c r="I76" s="9">
        <v>503843</v>
      </c>
      <c r="K76" s="11" t="s">
        <v>16</v>
      </c>
      <c r="M76" s="7" t="s">
        <v>17</v>
      </c>
    </row>
    <row r="77" spans="1:13" x14ac:dyDescent="0.25">
      <c r="A77" s="7" t="s">
        <v>165</v>
      </c>
      <c r="B77" s="7" t="s">
        <v>166</v>
      </c>
      <c r="C77" s="8">
        <v>45450</v>
      </c>
      <c r="D77" s="9">
        <v>675000</v>
      </c>
      <c r="E77" s="7" t="s">
        <v>15</v>
      </c>
      <c r="F77" s="9">
        <v>675000</v>
      </c>
      <c r="G77" s="9">
        <v>284100</v>
      </c>
      <c r="H77" s="10">
        <f>G77/F77*100</f>
        <v>42.088888888888889</v>
      </c>
      <c r="I77" s="9">
        <v>625408</v>
      </c>
      <c r="K77" s="11" t="s">
        <v>16</v>
      </c>
      <c r="M77" s="7" t="s">
        <v>17</v>
      </c>
    </row>
    <row r="78" spans="1:13" x14ac:dyDescent="0.25">
      <c r="A78" s="7" t="s">
        <v>167</v>
      </c>
      <c r="B78" s="7" t="s">
        <v>168</v>
      </c>
      <c r="C78" s="8">
        <v>45489</v>
      </c>
      <c r="D78" s="9">
        <v>113672</v>
      </c>
      <c r="E78" s="7" t="s">
        <v>15</v>
      </c>
      <c r="F78" s="9">
        <v>113672</v>
      </c>
      <c r="G78" s="9">
        <v>41800</v>
      </c>
      <c r="H78" s="10">
        <f>G78/F78*100</f>
        <v>36.772468153986907</v>
      </c>
      <c r="I78" s="9">
        <v>98057</v>
      </c>
      <c r="K78" s="11" t="s">
        <v>16</v>
      </c>
      <c r="M78" s="7" t="s">
        <v>17</v>
      </c>
    </row>
    <row r="79" spans="1:13" x14ac:dyDescent="0.25">
      <c r="A79" s="7" t="s">
        <v>167</v>
      </c>
      <c r="B79" s="7" t="s">
        <v>168</v>
      </c>
      <c r="C79" s="8">
        <v>45133</v>
      </c>
      <c r="D79" s="9">
        <v>106000</v>
      </c>
      <c r="E79" s="7" t="s">
        <v>15</v>
      </c>
      <c r="F79" s="9">
        <v>106000</v>
      </c>
      <c r="G79" s="9">
        <v>40200</v>
      </c>
      <c r="H79" s="10">
        <f>G79/F79*100</f>
        <v>37.924528301886795</v>
      </c>
      <c r="I79" s="9">
        <v>98057</v>
      </c>
      <c r="K79" s="11" t="s">
        <v>16</v>
      </c>
      <c r="M79" s="7" t="s">
        <v>17</v>
      </c>
    </row>
    <row r="80" spans="1:13" x14ac:dyDescent="0.25">
      <c r="A80" s="7" t="s">
        <v>169</v>
      </c>
      <c r="B80" s="7" t="s">
        <v>170</v>
      </c>
      <c r="C80" s="8">
        <v>45616</v>
      </c>
      <c r="D80" s="9">
        <v>255000</v>
      </c>
      <c r="E80" s="7" t="s">
        <v>15</v>
      </c>
      <c r="F80" s="9">
        <v>255000</v>
      </c>
      <c r="G80" s="9">
        <v>124400</v>
      </c>
      <c r="H80" s="10">
        <f>G80/F80*100</f>
        <v>48.7843137254902</v>
      </c>
      <c r="I80" s="9">
        <v>274420</v>
      </c>
      <c r="K80" s="11" t="s">
        <v>16</v>
      </c>
      <c r="M80" s="7" t="s">
        <v>17</v>
      </c>
    </row>
    <row r="81" spans="1:13" x14ac:dyDescent="0.25">
      <c r="A81" s="7" t="s">
        <v>171</v>
      </c>
      <c r="B81" s="7" t="s">
        <v>172</v>
      </c>
      <c r="C81" s="8">
        <v>45149</v>
      </c>
      <c r="D81" s="9">
        <v>266000</v>
      </c>
      <c r="E81" s="7" t="s">
        <v>173</v>
      </c>
      <c r="F81" s="9">
        <v>266000</v>
      </c>
      <c r="G81" s="9">
        <v>104600</v>
      </c>
      <c r="H81" s="10">
        <f>G81/F81*100</f>
        <v>39.323308270676691</v>
      </c>
      <c r="I81" s="9">
        <v>274709</v>
      </c>
      <c r="K81" s="11" t="s">
        <v>16</v>
      </c>
      <c r="M81" s="7" t="s">
        <v>17</v>
      </c>
    </row>
    <row r="82" spans="1:13" x14ac:dyDescent="0.25">
      <c r="A82" s="7" t="s">
        <v>174</v>
      </c>
      <c r="B82" s="7" t="s">
        <v>175</v>
      </c>
      <c r="C82" s="8">
        <v>45555</v>
      </c>
      <c r="D82" s="9">
        <v>625000</v>
      </c>
      <c r="E82" s="7" t="s">
        <v>15</v>
      </c>
      <c r="F82" s="9">
        <v>625000</v>
      </c>
      <c r="G82" s="9">
        <v>324900</v>
      </c>
      <c r="H82" s="10">
        <f>G82/F82*100</f>
        <v>51.983999999999995</v>
      </c>
      <c r="I82" s="9">
        <v>709937</v>
      </c>
      <c r="K82" s="11" t="s">
        <v>16</v>
      </c>
      <c r="M82" s="7" t="s">
        <v>17</v>
      </c>
    </row>
    <row r="83" spans="1:13" x14ac:dyDescent="0.25">
      <c r="A83" s="7" t="s">
        <v>176</v>
      </c>
      <c r="B83" s="7" t="s">
        <v>177</v>
      </c>
      <c r="C83" s="8">
        <v>45268</v>
      </c>
      <c r="D83" s="9">
        <v>353000</v>
      </c>
      <c r="E83" s="7" t="s">
        <v>15</v>
      </c>
      <c r="F83" s="9">
        <v>353000</v>
      </c>
      <c r="G83" s="9">
        <v>146500</v>
      </c>
      <c r="H83" s="10">
        <f>G83/F83*100</f>
        <v>41.501416430594901</v>
      </c>
      <c r="I83" s="9">
        <v>375330</v>
      </c>
      <c r="K83" s="11" t="s">
        <v>16</v>
      </c>
      <c r="M83" s="7" t="s">
        <v>17</v>
      </c>
    </row>
    <row r="84" spans="1:13" x14ac:dyDescent="0.25">
      <c r="A84" s="7" t="s">
        <v>178</v>
      </c>
      <c r="B84" s="7" t="s">
        <v>179</v>
      </c>
      <c r="C84" s="8">
        <v>45506</v>
      </c>
      <c r="D84" s="9">
        <v>727500</v>
      </c>
      <c r="E84" s="7" t="s">
        <v>15</v>
      </c>
      <c r="F84" s="9">
        <v>727500</v>
      </c>
      <c r="G84" s="9">
        <v>357700</v>
      </c>
      <c r="H84" s="10">
        <f>G84/F84*100</f>
        <v>49.168384879725089</v>
      </c>
      <c r="I84" s="9">
        <v>783266</v>
      </c>
      <c r="K84" s="11" t="s">
        <v>16</v>
      </c>
      <c r="M84" s="7" t="s">
        <v>17</v>
      </c>
    </row>
    <row r="85" spans="1:13" x14ac:dyDescent="0.25">
      <c r="A85" s="7" t="s">
        <v>180</v>
      </c>
      <c r="B85" s="7" t="s">
        <v>181</v>
      </c>
      <c r="C85" s="8">
        <v>45513</v>
      </c>
      <c r="D85" s="9">
        <v>465000</v>
      </c>
      <c r="E85" s="7" t="s">
        <v>15</v>
      </c>
      <c r="F85" s="9">
        <v>465000</v>
      </c>
      <c r="G85" s="9">
        <v>171000</v>
      </c>
      <c r="H85" s="10">
        <f>G85/F85*100</f>
        <v>36.774193548387096</v>
      </c>
      <c r="I85" s="9">
        <v>393742</v>
      </c>
      <c r="K85" s="11" t="s">
        <v>16</v>
      </c>
      <c r="M85" s="7" t="s">
        <v>17</v>
      </c>
    </row>
    <row r="86" spans="1:13" x14ac:dyDescent="0.25">
      <c r="A86" s="7" t="s">
        <v>182</v>
      </c>
      <c r="B86" s="7" t="s">
        <v>183</v>
      </c>
      <c r="C86" s="8">
        <v>45615</v>
      </c>
      <c r="D86" s="9">
        <v>311200</v>
      </c>
      <c r="E86" s="7" t="s">
        <v>15</v>
      </c>
      <c r="F86" s="9">
        <v>311200</v>
      </c>
      <c r="G86" s="9">
        <v>132600</v>
      </c>
      <c r="H86" s="10">
        <f>G86/F86*100</f>
        <v>42.609254498714655</v>
      </c>
      <c r="I86" s="9">
        <v>276419</v>
      </c>
      <c r="K86" s="11" t="s">
        <v>16</v>
      </c>
      <c r="L86" s="7" t="s">
        <v>184</v>
      </c>
      <c r="M86" s="7" t="s">
        <v>17</v>
      </c>
    </row>
    <row r="87" spans="1:13" x14ac:dyDescent="0.25">
      <c r="A87" s="7" t="s">
        <v>185</v>
      </c>
      <c r="B87" s="7" t="s">
        <v>186</v>
      </c>
      <c r="C87" s="8">
        <v>45128</v>
      </c>
      <c r="D87" s="9">
        <v>335876</v>
      </c>
      <c r="E87" s="7" t="s">
        <v>15</v>
      </c>
      <c r="F87" s="9">
        <v>335876</v>
      </c>
      <c r="G87" s="9">
        <v>142500</v>
      </c>
      <c r="H87" s="10">
        <f>G87/F87*100</f>
        <v>42.426371637151803</v>
      </c>
      <c r="I87" s="9">
        <v>362790</v>
      </c>
      <c r="K87" s="11" t="s">
        <v>16</v>
      </c>
      <c r="M87" s="7" t="s">
        <v>17</v>
      </c>
    </row>
    <row r="88" spans="1:13" x14ac:dyDescent="0.25">
      <c r="A88" s="7" t="s">
        <v>187</v>
      </c>
      <c r="B88" s="7" t="s">
        <v>188</v>
      </c>
      <c r="C88" s="8">
        <v>45223</v>
      </c>
      <c r="D88" s="9">
        <v>887000</v>
      </c>
      <c r="E88" s="7" t="s">
        <v>15</v>
      </c>
      <c r="F88" s="9">
        <v>887000</v>
      </c>
      <c r="G88" s="9">
        <v>345200</v>
      </c>
      <c r="H88" s="10">
        <f>G88/F88*100</f>
        <v>38.917700112739574</v>
      </c>
      <c r="I88" s="9">
        <v>883925</v>
      </c>
      <c r="K88" s="11" t="s">
        <v>16</v>
      </c>
      <c r="M88" s="7" t="s">
        <v>17</v>
      </c>
    </row>
    <row r="89" spans="1:13" x14ac:dyDescent="0.25">
      <c r="A89" s="7" t="s">
        <v>187</v>
      </c>
      <c r="B89" s="7" t="s">
        <v>188</v>
      </c>
      <c r="C89" s="8">
        <v>45652</v>
      </c>
      <c r="D89" s="9">
        <v>850000</v>
      </c>
      <c r="E89" s="7" t="s">
        <v>15</v>
      </c>
      <c r="F89" s="9">
        <v>850000</v>
      </c>
      <c r="G89" s="9">
        <v>403200</v>
      </c>
      <c r="H89" s="10">
        <f>G89/F89*100</f>
        <v>47.435294117647061</v>
      </c>
      <c r="I89" s="9">
        <v>883925</v>
      </c>
      <c r="K89" s="11" t="s">
        <v>16</v>
      </c>
      <c r="M89" s="7" t="s">
        <v>17</v>
      </c>
    </row>
    <row r="90" spans="1:13" x14ac:dyDescent="0.25">
      <c r="A90" s="7" t="s">
        <v>189</v>
      </c>
      <c r="B90" s="7" t="s">
        <v>190</v>
      </c>
      <c r="C90" s="8">
        <v>45294</v>
      </c>
      <c r="D90" s="9">
        <v>375000</v>
      </c>
      <c r="E90" s="7" t="s">
        <v>15</v>
      </c>
      <c r="F90" s="9">
        <v>375000</v>
      </c>
      <c r="G90" s="9">
        <v>163200</v>
      </c>
      <c r="H90" s="10">
        <f>G90/F90*100</f>
        <v>43.519999999999996</v>
      </c>
      <c r="I90" s="9">
        <v>422831</v>
      </c>
      <c r="K90" s="11" t="s">
        <v>16</v>
      </c>
      <c r="M90" s="7" t="s">
        <v>17</v>
      </c>
    </row>
    <row r="91" spans="1:13" x14ac:dyDescent="0.25">
      <c r="A91" s="7" t="s">
        <v>191</v>
      </c>
      <c r="B91" s="7" t="s">
        <v>192</v>
      </c>
      <c r="C91" s="8">
        <v>45121</v>
      </c>
      <c r="D91" s="9">
        <v>870000</v>
      </c>
      <c r="E91" s="7" t="s">
        <v>15</v>
      </c>
      <c r="F91" s="9">
        <v>870000</v>
      </c>
      <c r="G91" s="9">
        <v>326000</v>
      </c>
      <c r="H91" s="10">
        <f>G91/F91*100</f>
        <v>37.47126436781609</v>
      </c>
      <c r="I91" s="9">
        <v>857945</v>
      </c>
      <c r="K91" s="11" t="s">
        <v>16</v>
      </c>
      <c r="M91" s="7" t="s">
        <v>17</v>
      </c>
    </row>
    <row r="92" spans="1:13" x14ac:dyDescent="0.25">
      <c r="A92" s="7" t="s">
        <v>193</v>
      </c>
      <c r="B92" s="7" t="s">
        <v>194</v>
      </c>
      <c r="C92" s="8">
        <v>45301</v>
      </c>
      <c r="D92" s="9">
        <v>352000</v>
      </c>
      <c r="E92" s="7" t="s">
        <v>15</v>
      </c>
      <c r="F92" s="9">
        <v>352000</v>
      </c>
      <c r="G92" s="9">
        <v>166300</v>
      </c>
      <c r="H92" s="10">
        <f>G92/F92*100</f>
        <v>47.244318181818187</v>
      </c>
      <c r="I92" s="9">
        <v>375715</v>
      </c>
      <c r="K92" s="11" t="s">
        <v>16</v>
      </c>
      <c r="M92" s="7" t="s">
        <v>17</v>
      </c>
    </row>
    <row r="93" spans="1:13" x14ac:dyDescent="0.25">
      <c r="A93" s="7" t="s">
        <v>195</v>
      </c>
      <c r="B93" s="7" t="s">
        <v>196</v>
      </c>
      <c r="C93" s="8">
        <v>45236</v>
      </c>
      <c r="D93" s="9">
        <v>745000</v>
      </c>
      <c r="E93" s="7" t="s">
        <v>15</v>
      </c>
      <c r="F93" s="9">
        <v>745000</v>
      </c>
      <c r="G93" s="9">
        <v>252700</v>
      </c>
      <c r="H93" s="10">
        <f>G93/F93*100</f>
        <v>33.919463087248317</v>
      </c>
      <c r="I93" s="9">
        <v>649635</v>
      </c>
      <c r="K93" s="11" t="s">
        <v>16</v>
      </c>
      <c r="M93" s="7" t="s">
        <v>17</v>
      </c>
    </row>
    <row r="94" spans="1:13" x14ac:dyDescent="0.25">
      <c r="A94" s="7" t="s">
        <v>197</v>
      </c>
      <c r="B94" s="7" t="s">
        <v>198</v>
      </c>
      <c r="C94" s="8">
        <v>45632</v>
      </c>
      <c r="D94" s="9">
        <v>2275000</v>
      </c>
      <c r="E94" s="7" t="s">
        <v>15</v>
      </c>
      <c r="F94" s="9">
        <v>2275000</v>
      </c>
      <c r="G94" s="9">
        <v>675900</v>
      </c>
      <c r="H94" s="10">
        <f>G94/F94*100</f>
        <v>29.709890109890107</v>
      </c>
      <c r="I94" s="9">
        <v>1473567</v>
      </c>
      <c r="K94" s="11" t="s">
        <v>16</v>
      </c>
      <c r="M94" s="7" t="s">
        <v>17</v>
      </c>
    </row>
    <row r="95" spans="1:13" x14ac:dyDescent="0.25">
      <c r="A95" s="7" t="s">
        <v>199</v>
      </c>
      <c r="B95" s="7" t="s">
        <v>200</v>
      </c>
      <c r="C95" s="8">
        <v>45114</v>
      </c>
      <c r="D95" s="9">
        <v>467000</v>
      </c>
      <c r="E95" s="7" t="s">
        <v>15</v>
      </c>
      <c r="F95" s="9">
        <v>467000</v>
      </c>
      <c r="G95" s="9">
        <v>173100</v>
      </c>
      <c r="H95" s="10">
        <f>G95/F95*100</f>
        <v>37.066381156316922</v>
      </c>
      <c r="I95" s="9">
        <v>470310</v>
      </c>
      <c r="K95" s="11" t="s">
        <v>16</v>
      </c>
      <c r="M95" s="7" t="s">
        <v>17</v>
      </c>
    </row>
    <row r="96" spans="1:13" x14ac:dyDescent="0.25">
      <c r="A96" s="7" t="s">
        <v>201</v>
      </c>
      <c r="B96" s="7" t="s">
        <v>202</v>
      </c>
      <c r="C96" s="8">
        <v>45463</v>
      </c>
      <c r="D96" s="9">
        <v>280000</v>
      </c>
      <c r="E96" s="7" t="s">
        <v>15</v>
      </c>
      <c r="F96" s="9">
        <v>280000</v>
      </c>
      <c r="G96" s="9">
        <v>109900</v>
      </c>
      <c r="H96" s="10">
        <f>G96/F96*100</f>
        <v>39.25</v>
      </c>
      <c r="I96" s="9">
        <v>238546</v>
      </c>
      <c r="K96" s="11" t="s">
        <v>16</v>
      </c>
      <c r="M96" s="7" t="s">
        <v>17</v>
      </c>
    </row>
    <row r="97" spans="1:13" x14ac:dyDescent="0.25">
      <c r="A97" s="7" t="s">
        <v>203</v>
      </c>
      <c r="B97" s="7" t="s">
        <v>204</v>
      </c>
      <c r="C97" s="8">
        <v>45037</v>
      </c>
      <c r="D97" s="9">
        <v>125000</v>
      </c>
      <c r="E97" s="7" t="s">
        <v>15</v>
      </c>
      <c r="F97" s="9">
        <v>125000</v>
      </c>
      <c r="G97" s="9">
        <v>43100</v>
      </c>
      <c r="H97" s="10">
        <f>G97/F97*100</f>
        <v>34.479999999999997</v>
      </c>
      <c r="I97" s="9">
        <v>97670</v>
      </c>
      <c r="K97" s="11" t="s">
        <v>16</v>
      </c>
      <c r="M97" s="7" t="s">
        <v>17</v>
      </c>
    </row>
    <row r="98" spans="1:13" x14ac:dyDescent="0.25">
      <c r="A98" s="7" t="s">
        <v>205</v>
      </c>
      <c r="B98" s="7" t="s">
        <v>206</v>
      </c>
      <c r="C98" s="8">
        <v>45586</v>
      </c>
      <c r="D98" s="9">
        <v>380000</v>
      </c>
      <c r="E98" s="7" t="s">
        <v>15</v>
      </c>
      <c r="F98" s="9">
        <v>380000</v>
      </c>
      <c r="G98" s="9">
        <v>200500</v>
      </c>
      <c r="H98" s="10">
        <f>G98/F98*100</f>
        <v>52.763157894736842</v>
      </c>
      <c r="I98" s="9">
        <v>442461</v>
      </c>
      <c r="K98" s="11" t="s">
        <v>16</v>
      </c>
      <c r="M98" s="7" t="s">
        <v>17</v>
      </c>
    </row>
    <row r="99" spans="1:13" x14ac:dyDescent="0.25">
      <c r="A99" s="7" t="s">
        <v>207</v>
      </c>
      <c r="B99" s="7" t="s">
        <v>208</v>
      </c>
      <c r="C99" s="8">
        <v>45447</v>
      </c>
      <c r="D99" s="9">
        <v>512500</v>
      </c>
      <c r="E99" s="7" t="s">
        <v>15</v>
      </c>
      <c r="F99" s="9">
        <v>512500</v>
      </c>
      <c r="G99" s="9">
        <v>255700</v>
      </c>
      <c r="H99" s="10">
        <f>G99/F99*100</f>
        <v>49.892682926829266</v>
      </c>
      <c r="I99" s="9">
        <v>561774</v>
      </c>
      <c r="K99" s="11" t="s">
        <v>16</v>
      </c>
      <c r="M99" s="7" t="s">
        <v>17</v>
      </c>
    </row>
    <row r="100" spans="1:13" x14ac:dyDescent="0.25">
      <c r="A100" s="7" t="s">
        <v>209</v>
      </c>
      <c r="B100" s="7" t="s">
        <v>210</v>
      </c>
      <c r="C100" s="8">
        <v>45734</v>
      </c>
      <c r="D100" s="9">
        <v>648900</v>
      </c>
      <c r="E100" s="7" t="s">
        <v>15</v>
      </c>
      <c r="F100" s="9">
        <v>648900</v>
      </c>
      <c r="G100" s="9">
        <v>376300</v>
      </c>
      <c r="H100" s="10">
        <f>G100/F100*100</f>
        <v>57.990445369086139</v>
      </c>
      <c r="I100" s="9">
        <v>832962</v>
      </c>
      <c r="K100" s="11" t="s">
        <v>16</v>
      </c>
      <c r="M100" s="7" t="s">
        <v>17</v>
      </c>
    </row>
    <row r="101" spans="1:13" x14ac:dyDescent="0.25">
      <c r="A101" s="7" t="s">
        <v>211</v>
      </c>
      <c r="B101" s="7" t="s">
        <v>212</v>
      </c>
      <c r="C101" s="8">
        <v>45100</v>
      </c>
      <c r="D101" s="9">
        <v>576000</v>
      </c>
      <c r="E101" s="7" t="s">
        <v>15</v>
      </c>
      <c r="F101" s="9">
        <v>576000</v>
      </c>
      <c r="G101" s="9">
        <v>243100</v>
      </c>
      <c r="H101" s="10">
        <f>G101/F101*100</f>
        <v>42.204861111111114</v>
      </c>
      <c r="I101" s="9">
        <v>626281</v>
      </c>
      <c r="K101" s="11" t="s">
        <v>16</v>
      </c>
      <c r="M101" s="7" t="s">
        <v>17</v>
      </c>
    </row>
    <row r="102" spans="1:13" x14ac:dyDescent="0.25">
      <c r="A102" s="7" t="s">
        <v>213</v>
      </c>
      <c r="B102" s="7" t="s">
        <v>214</v>
      </c>
      <c r="C102" s="8">
        <v>45142</v>
      </c>
      <c r="D102" s="9">
        <v>690000</v>
      </c>
      <c r="E102" s="7" t="s">
        <v>15</v>
      </c>
      <c r="F102" s="9">
        <v>690000</v>
      </c>
      <c r="G102" s="9">
        <v>334700</v>
      </c>
      <c r="H102" s="10">
        <f>G102/F102*100</f>
        <v>48.507246376811594</v>
      </c>
      <c r="I102" s="9">
        <v>908873</v>
      </c>
      <c r="K102" s="11" t="s">
        <v>16</v>
      </c>
      <c r="M102" s="7" t="s">
        <v>17</v>
      </c>
    </row>
    <row r="103" spans="1:13" x14ac:dyDescent="0.25">
      <c r="A103" s="7" t="s">
        <v>215</v>
      </c>
      <c r="B103" s="7" t="s">
        <v>216</v>
      </c>
      <c r="C103" s="8">
        <v>45467</v>
      </c>
      <c r="D103" s="9">
        <v>625000</v>
      </c>
      <c r="E103" s="7" t="s">
        <v>15</v>
      </c>
      <c r="F103" s="9">
        <v>625000</v>
      </c>
      <c r="G103" s="9">
        <v>225000</v>
      </c>
      <c r="H103" s="10">
        <f>G103/F103*100</f>
        <v>36</v>
      </c>
      <c r="I103" s="9">
        <v>491526</v>
      </c>
      <c r="K103" s="11" t="s">
        <v>16</v>
      </c>
      <c r="M103" s="7" t="s">
        <v>17</v>
      </c>
    </row>
    <row r="104" spans="1:13" x14ac:dyDescent="0.25">
      <c r="A104" s="7" t="s">
        <v>217</v>
      </c>
      <c r="B104" s="7" t="s">
        <v>218</v>
      </c>
      <c r="C104" s="8">
        <v>45492</v>
      </c>
      <c r="D104" s="9">
        <v>2700000</v>
      </c>
      <c r="E104" s="7" t="s">
        <v>15</v>
      </c>
      <c r="F104" s="9">
        <v>2700000</v>
      </c>
      <c r="G104" s="9">
        <v>995900</v>
      </c>
      <c r="H104" s="10">
        <f>G104/F104*100</f>
        <v>36.885185185185186</v>
      </c>
      <c r="I104" s="9">
        <v>1991612</v>
      </c>
      <c r="K104" s="11" t="s">
        <v>16</v>
      </c>
      <c r="L104" s="7" t="s">
        <v>219</v>
      </c>
      <c r="M104" s="7" t="s">
        <v>17</v>
      </c>
    </row>
    <row r="105" spans="1:13" x14ac:dyDescent="0.25">
      <c r="A105" s="7" t="s">
        <v>220</v>
      </c>
      <c r="B105" s="7" t="s">
        <v>221</v>
      </c>
      <c r="C105" s="8">
        <v>45244</v>
      </c>
      <c r="D105" s="9">
        <v>950000</v>
      </c>
      <c r="E105" s="7" t="s">
        <v>15</v>
      </c>
      <c r="F105" s="9">
        <v>950000</v>
      </c>
      <c r="G105" s="9">
        <v>479100</v>
      </c>
      <c r="H105" s="10">
        <f>G105/F105*100</f>
        <v>50.431578947368415</v>
      </c>
      <c r="I105" s="9">
        <v>1249076</v>
      </c>
      <c r="K105" s="11" t="s">
        <v>16</v>
      </c>
      <c r="M105" s="7" t="s">
        <v>17</v>
      </c>
    </row>
    <row r="106" spans="1:13" x14ac:dyDescent="0.25">
      <c r="A106" s="7" t="s">
        <v>222</v>
      </c>
      <c r="B106" s="7" t="s">
        <v>223</v>
      </c>
      <c r="C106" s="8">
        <v>45027</v>
      </c>
      <c r="D106" s="9">
        <v>150000</v>
      </c>
      <c r="E106" s="7" t="s">
        <v>15</v>
      </c>
      <c r="F106" s="9">
        <v>150000</v>
      </c>
      <c r="G106" s="9">
        <v>103700</v>
      </c>
      <c r="H106" s="10">
        <f>G106/F106*100</f>
        <v>69.13333333333334</v>
      </c>
      <c r="I106" s="9">
        <v>242326</v>
      </c>
      <c r="K106" s="11" t="s">
        <v>16</v>
      </c>
      <c r="M106" s="7" t="s">
        <v>17</v>
      </c>
    </row>
    <row r="107" spans="1:13" x14ac:dyDescent="0.25">
      <c r="A107" s="7" t="s">
        <v>224</v>
      </c>
      <c r="B107" s="7" t="s">
        <v>225</v>
      </c>
      <c r="C107" s="8">
        <v>45622</v>
      </c>
      <c r="D107" s="9">
        <v>569000</v>
      </c>
      <c r="E107" s="7" t="s">
        <v>15</v>
      </c>
      <c r="F107" s="9">
        <v>569000</v>
      </c>
      <c r="G107" s="9">
        <v>279800</v>
      </c>
      <c r="H107" s="10">
        <f>G107/F107*100</f>
        <v>49.173989455184532</v>
      </c>
      <c r="I107" s="9">
        <v>612935</v>
      </c>
      <c r="K107" s="11" t="s">
        <v>16</v>
      </c>
      <c r="M107" s="7" t="s">
        <v>17</v>
      </c>
    </row>
    <row r="108" spans="1:13" x14ac:dyDescent="0.25">
      <c r="A108" s="7" t="s">
        <v>226</v>
      </c>
      <c r="B108" s="7" t="s">
        <v>227</v>
      </c>
      <c r="C108" s="8">
        <v>45709</v>
      </c>
      <c r="D108" s="9">
        <v>795000</v>
      </c>
      <c r="E108" s="7" t="s">
        <v>15</v>
      </c>
      <c r="F108" s="9">
        <v>795000</v>
      </c>
      <c r="G108" s="9">
        <v>276900</v>
      </c>
      <c r="H108" s="10">
        <f>G108/F108*100</f>
        <v>34.830188679245282</v>
      </c>
      <c r="I108" s="9">
        <v>794928</v>
      </c>
      <c r="K108" s="11" t="s">
        <v>16</v>
      </c>
      <c r="M108" s="7" t="s">
        <v>17</v>
      </c>
    </row>
    <row r="109" spans="1:13" x14ac:dyDescent="0.25">
      <c r="A109" s="7" t="s">
        <v>228</v>
      </c>
      <c r="B109" s="7" t="s">
        <v>229</v>
      </c>
      <c r="C109" s="8">
        <v>45301</v>
      </c>
      <c r="D109" s="9">
        <v>260000</v>
      </c>
      <c r="E109" s="7" t="s">
        <v>15</v>
      </c>
      <c r="F109" s="9">
        <v>260000</v>
      </c>
      <c r="G109" s="9">
        <v>86300</v>
      </c>
      <c r="H109" s="10">
        <f>G109/F109*100</f>
        <v>33.192307692307693</v>
      </c>
      <c r="I109" s="9">
        <v>222114</v>
      </c>
      <c r="K109" s="11" t="s">
        <v>16</v>
      </c>
      <c r="M109" s="7" t="s">
        <v>17</v>
      </c>
    </row>
    <row r="110" spans="1:13" x14ac:dyDescent="0.25">
      <c r="A110" s="7" t="s">
        <v>230</v>
      </c>
      <c r="B110" s="7" t="s">
        <v>231</v>
      </c>
      <c r="C110" s="8">
        <v>45539</v>
      </c>
      <c r="D110" s="9">
        <v>619000</v>
      </c>
      <c r="E110" s="7" t="s">
        <v>15</v>
      </c>
      <c r="F110" s="9">
        <v>619000</v>
      </c>
      <c r="G110" s="9">
        <v>288200</v>
      </c>
      <c r="H110" s="10">
        <f>G110/F110*100</f>
        <v>46.55896607431341</v>
      </c>
      <c r="I110" s="9">
        <v>694611</v>
      </c>
      <c r="K110" s="11" t="s">
        <v>16</v>
      </c>
      <c r="M110" s="7" t="s">
        <v>17</v>
      </c>
    </row>
    <row r="111" spans="1:13" x14ac:dyDescent="0.25">
      <c r="A111" s="7" t="s">
        <v>232</v>
      </c>
      <c r="B111" s="7" t="s">
        <v>233</v>
      </c>
      <c r="C111" s="8">
        <v>45414</v>
      </c>
      <c r="D111" s="9">
        <v>125000</v>
      </c>
      <c r="E111" s="7" t="s">
        <v>15</v>
      </c>
      <c r="F111" s="9">
        <v>125000</v>
      </c>
      <c r="G111" s="9">
        <v>36800</v>
      </c>
      <c r="H111" s="10">
        <f>G111/F111*100</f>
        <v>29.439999999999998</v>
      </c>
      <c r="I111" s="9">
        <v>79840</v>
      </c>
      <c r="K111" s="11" t="s">
        <v>16</v>
      </c>
      <c r="M111" s="7" t="s">
        <v>17</v>
      </c>
    </row>
    <row r="112" spans="1:13" x14ac:dyDescent="0.25">
      <c r="A112" s="7" t="s">
        <v>234</v>
      </c>
      <c r="B112" s="7" t="s">
        <v>235</v>
      </c>
      <c r="C112" s="8">
        <v>45488</v>
      </c>
      <c r="D112" s="9">
        <v>280000</v>
      </c>
      <c r="E112" s="7" t="s">
        <v>15</v>
      </c>
      <c r="F112" s="9">
        <v>280000</v>
      </c>
      <c r="G112" s="9">
        <v>117100</v>
      </c>
      <c r="H112" s="10">
        <f>G112/F112*100</f>
        <v>41.821428571428569</v>
      </c>
      <c r="I112" s="9">
        <v>256576</v>
      </c>
      <c r="K112" s="11" t="s">
        <v>16</v>
      </c>
      <c r="M112" s="7" t="s">
        <v>17</v>
      </c>
    </row>
    <row r="113" spans="1:13" x14ac:dyDescent="0.25">
      <c r="A113" s="7" t="s">
        <v>236</v>
      </c>
      <c r="B113" s="7" t="s">
        <v>237</v>
      </c>
      <c r="C113" s="8">
        <v>45107</v>
      </c>
      <c r="D113" s="9">
        <v>387100</v>
      </c>
      <c r="E113" s="7" t="s">
        <v>15</v>
      </c>
      <c r="F113" s="9">
        <v>387100</v>
      </c>
      <c r="G113" s="9">
        <v>147400</v>
      </c>
      <c r="H113" s="10">
        <f>G113/F113*100</f>
        <v>38.078016016533198</v>
      </c>
      <c r="I113" s="9">
        <v>407551</v>
      </c>
      <c r="K113" s="11" t="s">
        <v>16</v>
      </c>
      <c r="M113" s="7" t="s">
        <v>17</v>
      </c>
    </row>
    <row r="114" spans="1:13" x14ac:dyDescent="0.25">
      <c r="A114" s="7" t="s">
        <v>238</v>
      </c>
      <c r="B114" s="7" t="s">
        <v>239</v>
      </c>
      <c r="C114" s="8">
        <v>45435</v>
      </c>
      <c r="D114" s="9">
        <v>460000</v>
      </c>
      <c r="E114" s="7" t="s">
        <v>15</v>
      </c>
      <c r="F114" s="9">
        <v>460000</v>
      </c>
      <c r="G114" s="9">
        <v>203800</v>
      </c>
      <c r="H114" s="10">
        <f>G114/F114*100</f>
        <v>44.304347826086953</v>
      </c>
      <c r="I114" s="9">
        <v>447603</v>
      </c>
      <c r="K114" s="11" t="s">
        <v>16</v>
      </c>
      <c r="M114" s="7" t="s">
        <v>17</v>
      </c>
    </row>
    <row r="115" spans="1:13" x14ac:dyDescent="0.25">
      <c r="A115" s="7" t="s">
        <v>240</v>
      </c>
      <c r="B115" s="7" t="s">
        <v>241</v>
      </c>
      <c r="C115" s="8">
        <v>45442</v>
      </c>
      <c r="D115" s="9">
        <v>575000</v>
      </c>
      <c r="E115" s="7" t="s">
        <v>15</v>
      </c>
      <c r="F115" s="9">
        <v>575000</v>
      </c>
      <c r="G115" s="9">
        <v>209200</v>
      </c>
      <c r="H115" s="10">
        <f>G115/F115*100</f>
        <v>36.382608695652173</v>
      </c>
      <c r="I115" s="9">
        <v>457258</v>
      </c>
      <c r="K115" s="11" t="s">
        <v>16</v>
      </c>
      <c r="M115" s="7" t="s">
        <v>17</v>
      </c>
    </row>
    <row r="116" spans="1:13" x14ac:dyDescent="0.25">
      <c r="A116" s="7" t="s">
        <v>242</v>
      </c>
      <c r="B116" s="7" t="s">
        <v>243</v>
      </c>
      <c r="C116" s="8">
        <v>45419</v>
      </c>
      <c r="D116" s="9">
        <v>930000</v>
      </c>
      <c r="E116" s="7" t="s">
        <v>15</v>
      </c>
      <c r="F116" s="9">
        <v>930000</v>
      </c>
      <c r="G116" s="9">
        <v>396600</v>
      </c>
      <c r="H116" s="10">
        <f>G116/F116*100</f>
        <v>42.645161290322584</v>
      </c>
      <c r="I116" s="9">
        <v>867829</v>
      </c>
      <c r="K116" s="11" t="s">
        <v>16</v>
      </c>
      <c r="M116" s="7" t="s">
        <v>17</v>
      </c>
    </row>
    <row r="117" spans="1:13" x14ac:dyDescent="0.25">
      <c r="A117" s="7" t="s">
        <v>242</v>
      </c>
      <c r="B117" s="7" t="s">
        <v>243</v>
      </c>
      <c r="C117" s="8">
        <v>45156</v>
      </c>
      <c r="D117" s="9">
        <v>850000</v>
      </c>
      <c r="E117" s="7" t="s">
        <v>15</v>
      </c>
      <c r="F117" s="9">
        <v>850000</v>
      </c>
      <c r="G117" s="9">
        <v>347000</v>
      </c>
      <c r="H117" s="10">
        <f>G117/F117*100</f>
        <v>40.82352941176471</v>
      </c>
      <c r="I117" s="9">
        <v>867829</v>
      </c>
      <c r="K117" s="11" t="s">
        <v>16</v>
      </c>
      <c r="M117" s="7" t="s">
        <v>17</v>
      </c>
    </row>
    <row r="118" spans="1:13" x14ac:dyDescent="0.25">
      <c r="A118" s="7" t="s">
        <v>244</v>
      </c>
      <c r="B118" s="7" t="s">
        <v>245</v>
      </c>
      <c r="C118" s="8">
        <v>45261</v>
      </c>
      <c r="D118" s="9">
        <v>720000</v>
      </c>
      <c r="E118" s="7" t="s">
        <v>15</v>
      </c>
      <c r="F118" s="9">
        <v>720000</v>
      </c>
      <c r="G118" s="9">
        <v>330600</v>
      </c>
      <c r="H118" s="10">
        <f>G118/F118*100</f>
        <v>45.916666666666664</v>
      </c>
      <c r="I118" s="9">
        <v>869713</v>
      </c>
      <c r="K118" s="11" t="s">
        <v>16</v>
      </c>
      <c r="M118" s="7" t="s">
        <v>17</v>
      </c>
    </row>
    <row r="119" spans="1:13" x14ac:dyDescent="0.25">
      <c r="A119" s="7" t="s">
        <v>246</v>
      </c>
      <c r="B119" s="7" t="s">
        <v>247</v>
      </c>
      <c r="C119" s="8">
        <v>45420</v>
      </c>
      <c r="D119" s="9">
        <v>408000</v>
      </c>
      <c r="E119" s="7" t="s">
        <v>15</v>
      </c>
      <c r="F119" s="9">
        <v>408000</v>
      </c>
      <c r="G119" s="9">
        <v>212500</v>
      </c>
      <c r="H119" s="10">
        <f>G119/F119*100</f>
        <v>52.083333333333336</v>
      </c>
      <c r="I119" s="9">
        <v>463547</v>
      </c>
      <c r="K119" s="11" t="s">
        <v>16</v>
      </c>
      <c r="M119" s="7" t="s">
        <v>17</v>
      </c>
    </row>
    <row r="120" spans="1:13" x14ac:dyDescent="0.25">
      <c r="A120" s="7" t="s">
        <v>248</v>
      </c>
      <c r="B120" s="7" t="s">
        <v>249</v>
      </c>
      <c r="C120" s="8">
        <v>45538</v>
      </c>
      <c r="D120" s="9">
        <v>363000</v>
      </c>
      <c r="E120" s="7" t="s">
        <v>15</v>
      </c>
      <c r="F120" s="9">
        <v>363000</v>
      </c>
      <c r="G120" s="9">
        <v>150600</v>
      </c>
      <c r="H120" s="10">
        <f>G120/F120*100</f>
        <v>41.487603305785129</v>
      </c>
      <c r="I120" s="9">
        <v>329575</v>
      </c>
      <c r="K120" s="11" t="s">
        <v>16</v>
      </c>
      <c r="M120" s="7" t="s">
        <v>17</v>
      </c>
    </row>
    <row r="121" spans="1:13" x14ac:dyDescent="0.25">
      <c r="A121" s="7" t="s">
        <v>250</v>
      </c>
      <c r="B121" s="7" t="s">
        <v>251</v>
      </c>
      <c r="C121" s="8">
        <v>45153</v>
      </c>
      <c r="D121" s="9">
        <v>619000</v>
      </c>
      <c r="E121" s="7" t="s">
        <v>15</v>
      </c>
      <c r="F121" s="9">
        <v>619000</v>
      </c>
      <c r="G121" s="9">
        <v>164900</v>
      </c>
      <c r="H121" s="10">
        <f>G121/F121*100</f>
        <v>26.639741518578354</v>
      </c>
      <c r="I121" s="9">
        <v>427757</v>
      </c>
      <c r="K121" s="11" t="s">
        <v>16</v>
      </c>
      <c r="M121" s="7" t="s">
        <v>17</v>
      </c>
    </row>
    <row r="122" spans="1:13" x14ac:dyDescent="0.25">
      <c r="A122" s="7" t="s">
        <v>252</v>
      </c>
      <c r="B122" s="7" t="s">
        <v>253</v>
      </c>
      <c r="C122" s="8">
        <v>45099</v>
      </c>
      <c r="D122" s="9">
        <v>340000</v>
      </c>
      <c r="E122" s="7" t="s">
        <v>15</v>
      </c>
      <c r="F122" s="9">
        <v>340000</v>
      </c>
      <c r="G122" s="9">
        <v>85200</v>
      </c>
      <c r="H122" s="10">
        <f>G122/F122*100</f>
        <v>25.058823529411768</v>
      </c>
      <c r="I122" s="9">
        <v>309345</v>
      </c>
      <c r="K122" s="11" t="s">
        <v>16</v>
      </c>
      <c r="M122" s="7" t="s">
        <v>17</v>
      </c>
    </row>
    <row r="123" spans="1:13" x14ac:dyDescent="0.25">
      <c r="A123" s="7" t="s">
        <v>254</v>
      </c>
      <c r="B123" s="7" t="s">
        <v>255</v>
      </c>
      <c r="C123" s="8">
        <v>45586</v>
      </c>
      <c r="D123" s="9">
        <v>1150000</v>
      </c>
      <c r="E123" s="7" t="s">
        <v>15</v>
      </c>
      <c r="F123" s="9">
        <v>1150000</v>
      </c>
      <c r="G123" s="9">
        <v>519700</v>
      </c>
      <c r="H123" s="10">
        <f>G123/F123*100</f>
        <v>45.19130434782609</v>
      </c>
      <c r="I123" s="9">
        <v>1149704</v>
      </c>
      <c r="K123" s="11" t="s">
        <v>16</v>
      </c>
      <c r="M123" s="7" t="s">
        <v>17</v>
      </c>
    </row>
    <row r="124" spans="1:13" x14ac:dyDescent="0.25">
      <c r="A124" s="7" t="s">
        <v>256</v>
      </c>
      <c r="B124" s="7" t="s">
        <v>257</v>
      </c>
      <c r="C124" s="8">
        <v>45457</v>
      </c>
      <c r="D124" s="9">
        <v>1095000</v>
      </c>
      <c r="E124" s="7" t="s">
        <v>15</v>
      </c>
      <c r="F124" s="9">
        <v>1095000</v>
      </c>
      <c r="G124" s="9">
        <v>431900</v>
      </c>
      <c r="H124" s="10">
        <f>G124/F124*100</f>
        <v>39.442922374429223</v>
      </c>
      <c r="I124" s="9">
        <v>952328</v>
      </c>
      <c r="K124" s="11" t="s">
        <v>16</v>
      </c>
      <c r="M124" s="7" t="s">
        <v>17</v>
      </c>
    </row>
    <row r="125" spans="1:13" x14ac:dyDescent="0.25">
      <c r="A125" s="7" t="s">
        <v>258</v>
      </c>
      <c r="B125" s="7" t="s">
        <v>259</v>
      </c>
      <c r="C125" s="8">
        <v>45387</v>
      </c>
      <c r="D125" s="9">
        <v>584000</v>
      </c>
      <c r="E125" s="7" t="s">
        <v>15</v>
      </c>
      <c r="F125" s="9">
        <v>584000</v>
      </c>
      <c r="G125" s="9">
        <v>242800</v>
      </c>
      <c r="H125" s="10">
        <f>G125/F125*100</f>
        <v>41.575342465753423</v>
      </c>
      <c r="I125" s="9">
        <v>532639</v>
      </c>
      <c r="K125" s="11" t="s">
        <v>16</v>
      </c>
      <c r="M125" s="7" t="s">
        <v>17</v>
      </c>
    </row>
    <row r="126" spans="1:13" x14ac:dyDescent="0.25">
      <c r="A126" s="7" t="s">
        <v>260</v>
      </c>
      <c r="B126" s="7" t="s">
        <v>261</v>
      </c>
      <c r="C126" s="8">
        <v>45229</v>
      </c>
      <c r="D126" s="9">
        <v>252700</v>
      </c>
      <c r="E126" s="7" t="s">
        <v>15</v>
      </c>
      <c r="F126" s="9">
        <v>252700</v>
      </c>
      <c r="G126" s="9">
        <v>113000</v>
      </c>
      <c r="H126" s="10">
        <f>G126/F126*100</f>
        <v>44.717055797388205</v>
      </c>
      <c r="I126" s="9">
        <v>286558</v>
      </c>
      <c r="K126" s="11" t="s">
        <v>16</v>
      </c>
      <c r="M126" s="7" t="s">
        <v>17</v>
      </c>
    </row>
    <row r="127" spans="1:13" x14ac:dyDescent="0.25">
      <c r="A127" s="7" t="s">
        <v>262</v>
      </c>
      <c r="B127" s="7" t="s">
        <v>263</v>
      </c>
      <c r="C127" s="8">
        <v>45562</v>
      </c>
      <c r="D127" s="9">
        <v>130000</v>
      </c>
      <c r="E127" s="7" t="s">
        <v>264</v>
      </c>
      <c r="F127" s="9">
        <v>130000</v>
      </c>
      <c r="G127" s="9">
        <v>39600</v>
      </c>
      <c r="H127" s="10">
        <f>G127/F127*100</f>
        <v>30.461538461538463</v>
      </c>
      <c r="I127" s="9">
        <v>86254</v>
      </c>
      <c r="K127" s="11" t="s">
        <v>16</v>
      </c>
      <c r="M127" s="7" t="s">
        <v>17</v>
      </c>
    </row>
    <row r="128" spans="1:13" x14ac:dyDescent="0.25">
      <c r="A128" s="7" t="s">
        <v>265</v>
      </c>
      <c r="B128" s="7" t="s">
        <v>266</v>
      </c>
      <c r="C128" s="8">
        <v>45588</v>
      </c>
      <c r="D128" s="9">
        <v>519000</v>
      </c>
      <c r="E128" s="7" t="s">
        <v>15</v>
      </c>
      <c r="F128" s="9">
        <v>519000</v>
      </c>
      <c r="G128" s="9">
        <v>194300</v>
      </c>
      <c r="H128" s="10">
        <f>G128/F128*100</f>
        <v>37.437379576107901</v>
      </c>
      <c r="I128" s="9">
        <v>474242</v>
      </c>
      <c r="K128" s="11" t="s">
        <v>16</v>
      </c>
      <c r="M128" s="7" t="s">
        <v>17</v>
      </c>
    </row>
    <row r="129" spans="1:13" x14ac:dyDescent="0.25">
      <c r="A129" s="7" t="s">
        <v>267</v>
      </c>
      <c r="B129" s="7" t="s">
        <v>268</v>
      </c>
      <c r="C129" s="8">
        <v>45538</v>
      </c>
      <c r="D129" s="9">
        <v>307500</v>
      </c>
      <c r="E129" s="7" t="s">
        <v>15</v>
      </c>
      <c r="F129" s="9">
        <v>307500</v>
      </c>
      <c r="G129" s="9">
        <v>129200</v>
      </c>
      <c r="H129" s="10">
        <f>G129/F129*100</f>
        <v>42.016260162601625</v>
      </c>
      <c r="I129" s="9">
        <v>284140</v>
      </c>
      <c r="K129" s="11" t="s">
        <v>16</v>
      </c>
      <c r="M129" s="7" t="s">
        <v>17</v>
      </c>
    </row>
    <row r="130" spans="1:13" x14ac:dyDescent="0.25">
      <c r="A130" s="7" t="s">
        <v>269</v>
      </c>
      <c r="B130" s="7" t="s">
        <v>270</v>
      </c>
      <c r="C130" s="8">
        <v>45611</v>
      </c>
      <c r="D130" s="9">
        <v>385000</v>
      </c>
      <c r="E130" s="7" t="s">
        <v>15</v>
      </c>
      <c r="F130" s="9">
        <v>385000</v>
      </c>
      <c r="G130" s="9">
        <v>162600</v>
      </c>
      <c r="H130" s="10">
        <f>G130/F130*100</f>
        <v>42.233766233766232</v>
      </c>
      <c r="I130" s="9">
        <v>359799</v>
      </c>
      <c r="K130" s="11" t="s">
        <v>16</v>
      </c>
      <c r="M130" s="7" t="s">
        <v>17</v>
      </c>
    </row>
    <row r="131" spans="1:13" x14ac:dyDescent="0.25">
      <c r="A131" s="7" t="s">
        <v>271</v>
      </c>
      <c r="B131" s="7" t="s">
        <v>272</v>
      </c>
      <c r="C131" s="8">
        <v>45068</v>
      </c>
      <c r="D131" s="9">
        <v>95000</v>
      </c>
      <c r="E131" s="7" t="s">
        <v>15</v>
      </c>
      <c r="F131" s="9">
        <v>95000</v>
      </c>
      <c r="G131" s="9">
        <v>35000</v>
      </c>
      <c r="H131" s="10">
        <f>G131/F131*100</f>
        <v>36.84210526315789</v>
      </c>
      <c r="I131" s="9">
        <v>83774</v>
      </c>
      <c r="K131" s="11" t="s">
        <v>16</v>
      </c>
      <c r="M131" s="7" t="s">
        <v>17</v>
      </c>
    </row>
    <row r="132" spans="1:13" x14ac:dyDescent="0.25">
      <c r="A132" s="7" t="s">
        <v>271</v>
      </c>
      <c r="B132" s="7" t="s">
        <v>272</v>
      </c>
      <c r="C132" s="8">
        <v>45194</v>
      </c>
      <c r="D132" s="9">
        <v>104000</v>
      </c>
      <c r="E132" s="7" t="s">
        <v>15</v>
      </c>
      <c r="F132" s="9">
        <v>104000</v>
      </c>
      <c r="G132" s="9">
        <v>35000</v>
      </c>
      <c r="H132" s="10">
        <f>G132/F132*100</f>
        <v>33.653846153846153</v>
      </c>
      <c r="I132" s="9">
        <v>83774</v>
      </c>
      <c r="K132" s="11" t="s">
        <v>16</v>
      </c>
      <c r="M132" s="7" t="s">
        <v>17</v>
      </c>
    </row>
    <row r="133" spans="1:13" x14ac:dyDescent="0.25">
      <c r="A133" s="7" t="s">
        <v>273</v>
      </c>
      <c r="B133" s="7" t="s">
        <v>274</v>
      </c>
      <c r="C133" s="8">
        <v>45338</v>
      </c>
      <c r="D133" s="9">
        <v>540000</v>
      </c>
      <c r="E133" s="7" t="s">
        <v>15</v>
      </c>
      <c r="F133" s="9">
        <v>540000</v>
      </c>
      <c r="G133" s="9">
        <v>220400</v>
      </c>
      <c r="H133" s="10">
        <f>G133/F133*100</f>
        <v>40.814814814814817</v>
      </c>
      <c r="I133" s="9">
        <v>573696</v>
      </c>
      <c r="K133" s="11" t="s">
        <v>16</v>
      </c>
      <c r="M133" s="7" t="s">
        <v>17</v>
      </c>
    </row>
    <row r="134" spans="1:13" x14ac:dyDescent="0.25">
      <c r="A134" s="7" t="s">
        <v>275</v>
      </c>
      <c r="B134" s="7" t="s">
        <v>276</v>
      </c>
      <c r="C134" s="8">
        <v>45069</v>
      </c>
      <c r="D134" s="9">
        <v>455000</v>
      </c>
      <c r="E134" s="7" t="s">
        <v>15</v>
      </c>
      <c r="F134" s="9">
        <v>455000</v>
      </c>
      <c r="G134" s="9">
        <v>160500</v>
      </c>
      <c r="H134" s="10">
        <f>G134/F134*100</f>
        <v>35.274725274725277</v>
      </c>
      <c r="I134" s="9">
        <v>408554</v>
      </c>
      <c r="K134" s="11" t="s">
        <v>16</v>
      </c>
      <c r="M134" s="7" t="s">
        <v>17</v>
      </c>
    </row>
    <row r="135" spans="1:13" x14ac:dyDescent="0.25">
      <c r="A135" s="7" t="s">
        <v>277</v>
      </c>
      <c r="B135" s="7" t="s">
        <v>278</v>
      </c>
      <c r="C135" s="8">
        <v>45405</v>
      </c>
      <c r="D135" s="9">
        <v>510000</v>
      </c>
      <c r="E135" s="7" t="s">
        <v>15</v>
      </c>
      <c r="F135" s="9">
        <v>510000</v>
      </c>
      <c r="G135" s="9">
        <v>228200</v>
      </c>
      <c r="H135" s="10">
        <f>G135/F135*100</f>
        <v>44.745098039215684</v>
      </c>
      <c r="I135" s="9">
        <v>500896</v>
      </c>
      <c r="K135" s="11" t="s">
        <v>16</v>
      </c>
      <c r="M135" s="7" t="s">
        <v>17</v>
      </c>
    </row>
    <row r="136" spans="1:13" x14ac:dyDescent="0.25">
      <c r="A136" s="7" t="s">
        <v>279</v>
      </c>
      <c r="B136" s="7" t="s">
        <v>280</v>
      </c>
      <c r="C136" s="8">
        <v>45544</v>
      </c>
      <c r="D136" s="9">
        <v>838000</v>
      </c>
      <c r="E136" s="7" t="s">
        <v>15</v>
      </c>
      <c r="F136" s="9">
        <v>838000</v>
      </c>
      <c r="G136" s="9">
        <v>211800</v>
      </c>
      <c r="H136" s="10">
        <f>G136/F136*100</f>
        <v>25.274463007159902</v>
      </c>
      <c r="I136" s="9">
        <v>859013</v>
      </c>
      <c r="K136" s="11" t="s">
        <v>16</v>
      </c>
      <c r="M136" s="7" t="s">
        <v>17</v>
      </c>
    </row>
    <row r="137" spans="1:13" x14ac:dyDescent="0.25">
      <c r="A137" s="7" t="s">
        <v>281</v>
      </c>
      <c r="B137" s="7" t="s">
        <v>282</v>
      </c>
      <c r="C137" s="8">
        <v>45212</v>
      </c>
      <c r="D137" s="9">
        <v>300000</v>
      </c>
      <c r="E137" s="7" t="s">
        <v>15</v>
      </c>
      <c r="F137" s="9">
        <v>300000</v>
      </c>
      <c r="G137" s="9">
        <v>126200</v>
      </c>
      <c r="H137" s="10">
        <f>G137/F137*100</f>
        <v>42.06666666666667</v>
      </c>
      <c r="I137" s="9">
        <v>320257</v>
      </c>
      <c r="K137" s="11" t="s">
        <v>16</v>
      </c>
      <c r="M137" s="7" t="s">
        <v>17</v>
      </c>
    </row>
    <row r="138" spans="1:13" x14ac:dyDescent="0.25">
      <c r="A138" s="7" t="s">
        <v>283</v>
      </c>
      <c r="B138" s="7" t="s">
        <v>284</v>
      </c>
      <c r="C138" s="8">
        <v>45184</v>
      </c>
      <c r="D138" s="9">
        <v>1700000</v>
      </c>
      <c r="E138" s="7" t="s">
        <v>15</v>
      </c>
      <c r="F138" s="9">
        <v>1700000</v>
      </c>
      <c r="G138" s="9">
        <v>534700</v>
      </c>
      <c r="H138" s="10">
        <f>G138/F138*100</f>
        <v>31.452941176470588</v>
      </c>
      <c r="I138" s="9">
        <v>1213478</v>
      </c>
      <c r="K138" s="11" t="s">
        <v>16</v>
      </c>
      <c r="M138" s="7" t="s">
        <v>17</v>
      </c>
    </row>
    <row r="139" spans="1:13" x14ac:dyDescent="0.25">
      <c r="A139" s="7" t="s">
        <v>285</v>
      </c>
      <c r="B139" s="7" t="s">
        <v>286</v>
      </c>
      <c r="C139" s="8">
        <v>45324</v>
      </c>
      <c r="D139" s="9">
        <v>532000</v>
      </c>
      <c r="E139" s="7" t="s">
        <v>15</v>
      </c>
      <c r="F139" s="9">
        <v>532000</v>
      </c>
      <c r="G139" s="9">
        <v>226500</v>
      </c>
      <c r="H139" s="10">
        <f>G139/F139*100</f>
        <v>42.575187969924812</v>
      </c>
      <c r="I139" s="9">
        <v>595541</v>
      </c>
      <c r="K139" s="11" t="s">
        <v>16</v>
      </c>
      <c r="M139" s="7" t="s">
        <v>17</v>
      </c>
    </row>
    <row r="140" spans="1:13" x14ac:dyDescent="0.25">
      <c r="A140" s="7" t="s">
        <v>287</v>
      </c>
      <c r="B140" s="7" t="s">
        <v>288</v>
      </c>
      <c r="C140" s="8">
        <v>45518</v>
      </c>
      <c r="D140" s="9">
        <v>452500</v>
      </c>
      <c r="E140" s="7" t="s">
        <v>15</v>
      </c>
      <c r="F140" s="9">
        <v>452500</v>
      </c>
      <c r="G140" s="9">
        <v>214000</v>
      </c>
      <c r="H140" s="10">
        <f>G140/F140*100</f>
        <v>47.292817679558013</v>
      </c>
      <c r="I140" s="9">
        <v>471638</v>
      </c>
      <c r="K140" s="11" t="s">
        <v>16</v>
      </c>
      <c r="M140" s="7" t="s">
        <v>17</v>
      </c>
    </row>
    <row r="141" spans="1:13" x14ac:dyDescent="0.25">
      <c r="A141" s="7" t="s">
        <v>289</v>
      </c>
      <c r="B141" s="7" t="s">
        <v>290</v>
      </c>
      <c r="C141" s="8">
        <v>45576</v>
      </c>
      <c r="D141" s="9">
        <v>1600000</v>
      </c>
      <c r="E141" s="7" t="s">
        <v>15</v>
      </c>
      <c r="F141" s="9">
        <v>1600000</v>
      </c>
      <c r="G141" s="9">
        <v>707800</v>
      </c>
      <c r="H141" s="10">
        <f>G141/F141*100</f>
        <v>44.237500000000004</v>
      </c>
      <c r="I141" s="9">
        <v>1570078</v>
      </c>
      <c r="K141" s="11" t="s">
        <v>16</v>
      </c>
      <c r="M141" s="7" t="s">
        <v>17</v>
      </c>
    </row>
    <row r="142" spans="1:13" x14ac:dyDescent="0.25">
      <c r="A142" s="7" t="s">
        <v>291</v>
      </c>
      <c r="B142" s="7" t="s">
        <v>292</v>
      </c>
      <c r="C142" s="8">
        <v>45170</v>
      </c>
      <c r="D142" s="9">
        <v>417000</v>
      </c>
      <c r="E142" s="7" t="s">
        <v>15</v>
      </c>
      <c r="F142" s="9">
        <v>417000</v>
      </c>
      <c r="G142" s="9">
        <v>177300</v>
      </c>
      <c r="H142" s="10">
        <f>G142/F142*100</f>
        <v>42.517985611510788</v>
      </c>
      <c r="I142" s="9">
        <v>453147</v>
      </c>
      <c r="K142" s="11" t="s">
        <v>16</v>
      </c>
      <c r="M142" s="7" t="s">
        <v>17</v>
      </c>
    </row>
    <row r="143" spans="1:13" x14ac:dyDescent="0.25">
      <c r="A143" s="7" t="s">
        <v>293</v>
      </c>
      <c r="B143" s="7" t="s">
        <v>294</v>
      </c>
      <c r="C143" s="8">
        <v>45461</v>
      </c>
      <c r="D143" s="9">
        <v>360665</v>
      </c>
      <c r="E143" s="7" t="s">
        <v>15</v>
      </c>
      <c r="F143" s="9">
        <v>360665</v>
      </c>
      <c r="G143" s="9">
        <v>106900</v>
      </c>
      <c r="H143" s="10">
        <f>G143/F143*100</f>
        <v>29.639693344239117</v>
      </c>
      <c r="I143" s="9">
        <v>235735</v>
      </c>
      <c r="K143" s="11" t="s">
        <v>16</v>
      </c>
      <c r="M143" s="7" t="s">
        <v>17</v>
      </c>
    </row>
    <row r="144" spans="1:13" x14ac:dyDescent="0.25">
      <c r="A144" s="7" t="s">
        <v>295</v>
      </c>
      <c r="B144" s="7" t="s">
        <v>296</v>
      </c>
      <c r="C144" s="8">
        <v>45086</v>
      </c>
      <c r="D144" s="9">
        <v>230000</v>
      </c>
      <c r="E144" s="7" t="s">
        <v>15</v>
      </c>
      <c r="F144" s="9">
        <v>230000</v>
      </c>
      <c r="G144" s="9">
        <v>91700</v>
      </c>
      <c r="H144" s="10">
        <f>G144/F144*100</f>
        <v>39.869565217391305</v>
      </c>
      <c r="I144" s="9">
        <v>257034</v>
      </c>
      <c r="K144" s="11" t="s">
        <v>16</v>
      </c>
      <c r="M144" s="7" t="s">
        <v>17</v>
      </c>
    </row>
    <row r="145" spans="1:13" x14ac:dyDescent="0.25">
      <c r="A145" s="7" t="s">
        <v>297</v>
      </c>
      <c r="B145" s="7" t="s">
        <v>298</v>
      </c>
      <c r="C145" s="8">
        <v>45086</v>
      </c>
      <c r="D145" s="9">
        <v>60000</v>
      </c>
      <c r="E145" s="7" t="s">
        <v>15</v>
      </c>
      <c r="F145" s="9">
        <v>60000</v>
      </c>
      <c r="G145" s="9">
        <v>30100</v>
      </c>
      <c r="H145" s="10">
        <f>G145/F145*100</f>
        <v>50.166666666666671</v>
      </c>
      <c r="I145" s="9">
        <v>70617</v>
      </c>
      <c r="K145" s="11" t="s">
        <v>16</v>
      </c>
      <c r="M145" s="7" t="s">
        <v>17</v>
      </c>
    </row>
    <row r="146" spans="1:13" x14ac:dyDescent="0.25">
      <c r="A146" s="7" t="s">
        <v>299</v>
      </c>
      <c r="B146" s="7" t="s">
        <v>300</v>
      </c>
      <c r="C146" s="8">
        <v>45596</v>
      </c>
      <c r="D146" s="9">
        <v>775000</v>
      </c>
      <c r="E146" s="7" t="s">
        <v>15</v>
      </c>
      <c r="F146" s="9">
        <v>775000</v>
      </c>
      <c r="G146" s="9">
        <v>459900</v>
      </c>
      <c r="H146" s="10">
        <f>G146/F146*100</f>
        <v>59.341935483870969</v>
      </c>
      <c r="I146" s="9">
        <v>911011</v>
      </c>
      <c r="K146" s="11" t="s">
        <v>16</v>
      </c>
      <c r="M146" s="7" t="s">
        <v>17</v>
      </c>
    </row>
    <row r="147" spans="1:13" x14ac:dyDescent="0.25">
      <c r="A147" s="7" t="s">
        <v>301</v>
      </c>
      <c r="B147" s="7" t="s">
        <v>302</v>
      </c>
      <c r="C147" s="8">
        <v>45399</v>
      </c>
      <c r="D147" s="9">
        <v>632500</v>
      </c>
      <c r="E147" s="7" t="s">
        <v>15</v>
      </c>
      <c r="F147" s="9">
        <v>632500</v>
      </c>
      <c r="G147" s="9">
        <v>321500</v>
      </c>
      <c r="H147" s="10">
        <f>G147/F147*100</f>
        <v>50.830039525691696</v>
      </c>
      <c r="I147" s="9">
        <v>706216</v>
      </c>
      <c r="K147" s="11" t="s">
        <v>16</v>
      </c>
      <c r="M147" s="7" t="s">
        <v>17</v>
      </c>
    </row>
    <row r="148" spans="1:13" x14ac:dyDescent="0.25">
      <c r="A148" s="7" t="s">
        <v>303</v>
      </c>
      <c r="B148" s="7" t="s">
        <v>304</v>
      </c>
      <c r="C148" s="8">
        <v>45286</v>
      </c>
      <c r="D148" s="9">
        <v>645000</v>
      </c>
      <c r="E148" s="7" t="s">
        <v>15</v>
      </c>
      <c r="F148" s="9">
        <v>645000</v>
      </c>
      <c r="G148" s="9">
        <v>362700</v>
      </c>
      <c r="H148" s="10">
        <f>G148/F148*100</f>
        <v>56.232558139534881</v>
      </c>
      <c r="I148" s="9">
        <v>718895</v>
      </c>
      <c r="K148" s="11" t="s">
        <v>16</v>
      </c>
      <c r="M148" s="7" t="s">
        <v>17</v>
      </c>
    </row>
    <row r="149" spans="1:13" x14ac:dyDescent="0.25">
      <c r="A149" s="7" t="s">
        <v>303</v>
      </c>
      <c r="B149" s="7" t="s">
        <v>304</v>
      </c>
      <c r="C149" s="8">
        <v>45684</v>
      </c>
      <c r="D149" s="9">
        <v>655000</v>
      </c>
      <c r="E149" s="7" t="s">
        <v>15</v>
      </c>
      <c r="F149" s="9">
        <v>655000</v>
      </c>
      <c r="G149" s="9">
        <v>411600</v>
      </c>
      <c r="H149" s="10">
        <f>G149/F149*100</f>
        <v>62.839694656488554</v>
      </c>
      <c r="I149" s="9">
        <v>718895</v>
      </c>
      <c r="K149" s="11" t="s">
        <v>16</v>
      </c>
      <c r="M149" s="7" t="s">
        <v>17</v>
      </c>
    </row>
    <row r="150" spans="1:13" x14ac:dyDescent="0.25">
      <c r="A150" s="7" t="s">
        <v>305</v>
      </c>
      <c r="B150" s="7" t="s">
        <v>306</v>
      </c>
      <c r="C150" s="8">
        <v>45695</v>
      </c>
      <c r="D150" s="9">
        <v>759900</v>
      </c>
      <c r="E150" s="7" t="s">
        <v>15</v>
      </c>
      <c r="F150" s="9">
        <v>759900</v>
      </c>
      <c r="G150" s="9">
        <v>468100</v>
      </c>
      <c r="H150" s="10">
        <f>G150/F150*100</f>
        <v>61.600210554020265</v>
      </c>
      <c r="I150" s="9">
        <v>1038034</v>
      </c>
      <c r="K150" s="11" t="s">
        <v>16</v>
      </c>
      <c r="M150" s="7" t="s">
        <v>17</v>
      </c>
    </row>
    <row r="151" spans="1:13" x14ac:dyDescent="0.25">
      <c r="A151" s="7" t="s">
        <v>307</v>
      </c>
      <c r="B151" s="7" t="s">
        <v>308</v>
      </c>
      <c r="C151" s="8">
        <v>45349</v>
      </c>
      <c r="D151" s="9">
        <v>399900</v>
      </c>
      <c r="E151" s="7" t="s">
        <v>15</v>
      </c>
      <c r="F151" s="9">
        <v>399900</v>
      </c>
      <c r="G151" s="9">
        <v>188800</v>
      </c>
      <c r="H151" s="10">
        <f>G151/F151*100</f>
        <v>47.211802950737685</v>
      </c>
      <c r="I151" s="9">
        <v>477737</v>
      </c>
      <c r="K151" s="11" t="s">
        <v>16</v>
      </c>
      <c r="M151" s="7" t="s">
        <v>17</v>
      </c>
    </row>
    <row r="152" spans="1:13" x14ac:dyDescent="0.25">
      <c r="A152" s="7" t="s">
        <v>309</v>
      </c>
      <c r="B152" s="7" t="s">
        <v>310</v>
      </c>
      <c r="C152" s="8">
        <v>45394</v>
      </c>
      <c r="D152" s="9">
        <v>335000</v>
      </c>
      <c r="E152" s="7" t="s">
        <v>15</v>
      </c>
      <c r="F152" s="9">
        <v>335000</v>
      </c>
      <c r="G152" s="9">
        <v>161300</v>
      </c>
      <c r="H152" s="10">
        <f>G152/F152*100</f>
        <v>48.149253731343286</v>
      </c>
      <c r="I152" s="9">
        <v>352448</v>
      </c>
      <c r="K152" s="11" t="s">
        <v>16</v>
      </c>
      <c r="M152" s="7" t="s">
        <v>311</v>
      </c>
    </row>
    <row r="153" spans="1:13" x14ac:dyDescent="0.25">
      <c r="A153" s="7" t="s">
        <v>312</v>
      </c>
      <c r="B153" s="7" t="s">
        <v>313</v>
      </c>
      <c r="C153" s="8">
        <v>45638</v>
      </c>
      <c r="D153" s="9">
        <v>422000</v>
      </c>
      <c r="E153" s="7" t="s">
        <v>15</v>
      </c>
      <c r="F153" s="9">
        <v>422000</v>
      </c>
      <c r="G153" s="9">
        <v>160900</v>
      </c>
      <c r="H153" s="10">
        <f>G153/F153*100</f>
        <v>38.127962085308056</v>
      </c>
      <c r="I153" s="9">
        <v>359027</v>
      </c>
      <c r="K153" s="11" t="s">
        <v>16</v>
      </c>
      <c r="M153" s="7" t="s">
        <v>17</v>
      </c>
    </row>
    <row r="154" spans="1:13" x14ac:dyDescent="0.25">
      <c r="A154" s="7" t="s">
        <v>314</v>
      </c>
      <c r="B154" s="7" t="s">
        <v>315</v>
      </c>
      <c r="C154" s="8">
        <v>45211</v>
      </c>
      <c r="D154" s="9">
        <v>355000</v>
      </c>
      <c r="E154" s="7" t="s">
        <v>15</v>
      </c>
      <c r="F154" s="9">
        <v>355000</v>
      </c>
      <c r="G154" s="9">
        <v>125600</v>
      </c>
      <c r="H154" s="10">
        <f>G154/F154*100</f>
        <v>35.380281690140848</v>
      </c>
      <c r="I154" s="9">
        <v>319758</v>
      </c>
      <c r="K154" s="11" t="s">
        <v>16</v>
      </c>
      <c r="M154" s="7" t="s">
        <v>17</v>
      </c>
    </row>
    <row r="155" spans="1:13" x14ac:dyDescent="0.25">
      <c r="A155" s="7" t="s">
        <v>316</v>
      </c>
      <c r="B155" s="7" t="s">
        <v>317</v>
      </c>
      <c r="C155" s="8">
        <v>45134</v>
      </c>
      <c r="D155" s="9">
        <v>720000</v>
      </c>
      <c r="E155" s="7" t="s">
        <v>15</v>
      </c>
      <c r="F155" s="9">
        <v>720000</v>
      </c>
      <c r="G155" s="9">
        <v>274000</v>
      </c>
      <c r="H155" s="10">
        <f>G155/F155*100</f>
        <v>38.055555555555557</v>
      </c>
      <c r="I155" s="9">
        <v>765953</v>
      </c>
      <c r="K155" s="11" t="s">
        <v>16</v>
      </c>
      <c r="M155" s="7" t="s">
        <v>318</v>
      </c>
    </row>
    <row r="156" spans="1:13" x14ac:dyDescent="0.25">
      <c r="A156" s="7" t="s">
        <v>319</v>
      </c>
      <c r="B156" s="7" t="s">
        <v>320</v>
      </c>
      <c r="C156" s="8">
        <v>45637</v>
      </c>
      <c r="D156" s="9">
        <v>505000</v>
      </c>
      <c r="E156" s="7" t="s">
        <v>15</v>
      </c>
      <c r="F156" s="9">
        <v>505000</v>
      </c>
      <c r="G156" s="9">
        <v>131000</v>
      </c>
      <c r="H156" s="10">
        <f>G156/F156*100</f>
        <v>25.940594059405942</v>
      </c>
      <c r="I156" s="9">
        <v>455420</v>
      </c>
      <c r="K156" s="11" t="s">
        <v>16</v>
      </c>
      <c r="M156" s="7" t="s">
        <v>17</v>
      </c>
    </row>
    <row r="157" spans="1:13" x14ac:dyDescent="0.25">
      <c r="A157" s="7" t="s">
        <v>321</v>
      </c>
      <c r="B157" s="7" t="s">
        <v>322</v>
      </c>
      <c r="C157" s="8">
        <v>45146</v>
      </c>
      <c r="D157" s="9">
        <v>669000</v>
      </c>
      <c r="E157" s="7" t="s">
        <v>15</v>
      </c>
      <c r="F157" s="9">
        <v>669000</v>
      </c>
      <c r="G157" s="9">
        <v>340400</v>
      </c>
      <c r="H157" s="10">
        <f>G157/F157*100</f>
        <v>50.881913303437962</v>
      </c>
      <c r="I157" s="9">
        <v>896370</v>
      </c>
      <c r="K157" s="11" t="s">
        <v>16</v>
      </c>
      <c r="M157" s="7" t="s">
        <v>17</v>
      </c>
    </row>
    <row r="158" spans="1:13" x14ac:dyDescent="0.25">
      <c r="A158" s="7" t="s">
        <v>323</v>
      </c>
      <c r="B158" s="7" t="s">
        <v>324</v>
      </c>
      <c r="C158" s="8">
        <v>45317</v>
      </c>
      <c r="D158" s="9">
        <v>655000</v>
      </c>
      <c r="E158" s="7" t="s">
        <v>15</v>
      </c>
      <c r="F158" s="9">
        <v>655000</v>
      </c>
      <c r="G158" s="9">
        <v>274700</v>
      </c>
      <c r="H158" s="10">
        <f>G158/F158*100</f>
        <v>41.938931297709928</v>
      </c>
      <c r="I158" s="9">
        <v>717515</v>
      </c>
      <c r="K158" s="11" t="s">
        <v>16</v>
      </c>
      <c r="M158" s="7" t="s">
        <v>17</v>
      </c>
    </row>
    <row r="159" spans="1:13" x14ac:dyDescent="0.25">
      <c r="A159" s="7" t="s">
        <v>325</v>
      </c>
      <c r="B159" s="7" t="s">
        <v>326</v>
      </c>
      <c r="C159" s="8">
        <v>45471</v>
      </c>
      <c r="D159" s="9">
        <v>245000</v>
      </c>
      <c r="E159" s="7" t="s">
        <v>15</v>
      </c>
      <c r="F159" s="9">
        <v>245000</v>
      </c>
      <c r="G159" s="9">
        <v>118800</v>
      </c>
      <c r="H159" s="10">
        <f>G159/F159*100</f>
        <v>48.489795918367342</v>
      </c>
      <c r="I159" s="9">
        <v>261988</v>
      </c>
      <c r="K159" s="11" t="s">
        <v>16</v>
      </c>
      <c r="M159" s="7" t="s">
        <v>17</v>
      </c>
    </row>
    <row r="160" spans="1:13" x14ac:dyDescent="0.25">
      <c r="A160" s="7" t="s">
        <v>327</v>
      </c>
      <c r="B160" s="7" t="s">
        <v>328</v>
      </c>
      <c r="C160" s="8">
        <v>45628</v>
      </c>
      <c r="D160" s="9">
        <v>418000</v>
      </c>
      <c r="E160" s="7" t="s">
        <v>15</v>
      </c>
      <c r="F160" s="9">
        <v>418000</v>
      </c>
      <c r="G160" s="9">
        <v>223100</v>
      </c>
      <c r="H160" s="10">
        <f>G160/F160*100</f>
        <v>53.373205741626798</v>
      </c>
      <c r="I160" s="9">
        <v>432244</v>
      </c>
      <c r="K160" s="11" t="s">
        <v>16</v>
      </c>
      <c r="M160" s="7" t="s">
        <v>17</v>
      </c>
    </row>
    <row r="161" spans="1:13" x14ac:dyDescent="0.25">
      <c r="A161" s="7" t="s">
        <v>329</v>
      </c>
      <c r="B161" s="7" t="s">
        <v>330</v>
      </c>
      <c r="C161" s="8">
        <v>45463</v>
      </c>
      <c r="D161" s="9">
        <v>800000</v>
      </c>
      <c r="E161" s="7" t="s">
        <v>15</v>
      </c>
      <c r="F161" s="9">
        <v>800000</v>
      </c>
      <c r="G161" s="9">
        <v>389100</v>
      </c>
      <c r="H161" s="10">
        <f>G161/F161*100</f>
        <v>48.637500000000003</v>
      </c>
      <c r="I161" s="9">
        <v>851852</v>
      </c>
      <c r="K161" s="11" t="s">
        <v>16</v>
      </c>
      <c r="M161" s="7" t="s">
        <v>17</v>
      </c>
    </row>
    <row r="162" spans="1:13" x14ac:dyDescent="0.25">
      <c r="A162" s="7" t="s">
        <v>331</v>
      </c>
      <c r="B162" s="7" t="s">
        <v>332</v>
      </c>
      <c r="C162" s="8">
        <v>45135</v>
      </c>
      <c r="D162" s="9">
        <v>785000</v>
      </c>
      <c r="E162" s="7" t="s">
        <v>15</v>
      </c>
      <c r="F162" s="9">
        <v>785000</v>
      </c>
      <c r="G162" s="9">
        <v>382800</v>
      </c>
      <c r="H162" s="10">
        <f>G162/F162*100</f>
        <v>48.764331210191081</v>
      </c>
      <c r="I162" s="9">
        <v>858147</v>
      </c>
      <c r="K162" s="11" t="s">
        <v>16</v>
      </c>
      <c r="M162" s="7" t="s">
        <v>17</v>
      </c>
    </row>
    <row r="163" spans="1:13" x14ac:dyDescent="0.25">
      <c r="A163" s="7" t="s">
        <v>333</v>
      </c>
      <c r="B163" s="7" t="s">
        <v>334</v>
      </c>
      <c r="C163" s="8">
        <v>45560</v>
      </c>
      <c r="D163" s="9">
        <v>860000</v>
      </c>
      <c r="E163" s="7" t="s">
        <v>15</v>
      </c>
      <c r="F163" s="9">
        <v>860000</v>
      </c>
      <c r="G163" s="9">
        <v>380600</v>
      </c>
      <c r="H163" s="10">
        <f>G163/F163*100</f>
        <v>44.255813953488371</v>
      </c>
      <c r="I163" s="9">
        <v>841516</v>
      </c>
      <c r="K163" s="11" t="s">
        <v>16</v>
      </c>
      <c r="M163" s="7" t="s">
        <v>17</v>
      </c>
    </row>
    <row r="164" spans="1:13" x14ac:dyDescent="0.25">
      <c r="A164" s="7" t="s">
        <v>335</v>
      </c>
      <c r="B164" s="7" t="s">
        <v>336</v>
      </c>
      <c r="C164" s="8">
        <v>45090</v>
      </c>
      <c r="D164" s="9">
        <v>280000</v>
      </c>
      <c r="E164" s="7" t="s">
        <v>15</v>
      </c>
      <c r="F164" s="9">
        <v>280000</v>
      </c>
      <c r="G164" s="9">
        <v>80000</v>
      </c>
      <c r="H164" s="10">
        <f>G164/F164*100</f>
        <v>28.571428571428569</v>
      </c>
      <c r="I164" s="9">
        <v>181400</v>
      </c>
      <c r="K164" s="11" t="s">
        <v>16</v>
      </c>
      <c r="M164" s="7" t="s">
        <v>17</v>
      </c>
    </row>
    <row r="165" spans="1:13" x14ac:dyDescent="0.25">
      <c r="A165" s="7" t="s">
        <v>337</v>
      </c>
      <c r="B165" s="7" t="s">
        <v>338</v>
      </c>
      <c r="C165" s="8">
        <v>45071</v>
      </c>
      <c r="D165" s="9">
        <v>550000</v>
      </c>
      <c r="E165" s="7" t="s">
        <v>15</v>
      </c>
      <c r="F165" s="9">
        <v>550000</v>
      </c>
      <c r="G165" s="9">
        <v>263500</v>
      </c>
      <c r="H165" s="10">
        <f>G165/F165*100</f>
        <v>47.909090909090907</v>
      </c>
      <c r="I165" s="9">
        <v>685888</v>
      </c>
      <c r="K165" s="11" t="s">
        <v>16</v>
      </c>
      <c r="M165" s="7" t="s">
        <v>17</v>
      </c>
    </row>
    <row r="166" spans="1:13" ht="15.75" thickBot="1" x14ac:dyDescent="0.3">
      <c r="A166" s="7" t="s">
        <v>339</v>
      </c>
      <c r="B166" s="7" t="s">
        <v>340</v>
      </c>
      <c r="C166" s="8">
        <v>45203</v>
      </c>
      <c r="D166" s="9">
        <v>900000</v>
      </c>
      <c r="E166" s="7" t="s">
        <v>15</v>
      </c>
      <c r="F166" s="9">
        <v>900000</v>
      </c>
      <c r="G166" s="9">
        <v>385700</v>
      </c>
      <c r="H166" s="10">
        <f>G166/F166*100</f>
        <v>42.855555555555554</v>
      </c>
      <c r="I166" s="9">
        <v>1032155</v>
      </c>
      <c r="K166" s="11" t="s">
        <v>16</v>
      </c>
      <c r="M166" s="7" t="s">
        <v>17</v>
      </c>
    </row>
    <row r="167" spans="1:13" ht="15.75" thickTop="1" x14ac:dyDescent="0.25">
      <c r="A167" s="12"/>
      <c r="B167" s="12"/>
      <c r="C167" s="13" t="s">
        <v>341</v>
      </c>
      <c r="D167" s="14">
        <f>+SUM(D2:D166)</f>
        <v>85342263</v>
      </c>
      <c r="E167" s="12"/>
      <c r="F167" s="14">
        <f>+SUM(F2:F166)</f>
        <v>85342263</v>
      </c>
      <c r="G167" s="14">
        <f>+SUM(G2:G166)</f>
        <v>35618600</v>
      </c>
      <c r="H167" s="15"/>
      <c r="I167" s="14">
        <f>+SUM(I2:I166)</f>
        <v>84771119</v>
      </c>
      <c r="J167" s="13"/>
      <c r="K167" s="16"/>
      <c r="L167" s="12"/>
      <c r="M167" s="12"/>
    </row>
    <row r="168" spans="1:13" x14ac:dyDescent="0.25">
      <c r="A168" s="17"/>
      <c r="B168" s="17"/>
      <c r="C168" s="18"/>
      <c r="D168" s="19"/>
      <c r="E168" s="17"/>
      <c r="F168" s="19"/>
      <c r="G168" s="19" t="s">
        <v>342</v>
      </c>
      <c r="H168" s="20">
        <f>G167/F167*100</f>
        <v>41.736179412069255</v>
      </c>
      <c r="I168" s="19"/>
      <c r="J168" s="18"/>
      <c r="K168" s="21"/>
      <c r="L168" s="17"/>
      <c r="M168" s="17"/>
    </row>
    <row r="169" spans="1:13" x14ac:dyDescent="0.25">
      <c r="A169" s="22"/>
      <c r="B169" s="22"/>
      <c r="C169" s="23"/>
      <c r="D169" s="24"/>
      <c r="E169" s="22"/>
      <c r="F169" s="24"/>
      <c r="G169" s="24" t="s">
        <v>343</v>
      </c>
      <c r="H169" s="25">
        <f>STDEV(H2:H166)</f>
        <v>7.8257308271026522</v>
      </c>
      <c r="I169" s="24"/>
      <c r="J169" s="23"/>
      <c r="K169" s="26"/>
      <c r="L169" s="22"/>
      <c r="M169" s="22"/>
    </row>
  </sheetData>
  <conditionalFormatting sqref="A2:M166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25" right="0.25" top="0.75" bottom="0.75" header="0.3" footer="0.3"/>
  <pageSetup paperSize="5" orientation="landscape" r:id="rId1"/>
  <headerFooter>
    <oddHeader xml:space="preserve">&amp;C2025 Rural Res Sales Study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56DD7-F824-4580-BA7F-0210DB1ED6C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Sales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Frain</dc:creator>
  <cp:lastModifiedBy>Matthew Frain</cp:lastModifiedBy>
  <dcterms:created xsi:type="dcterms:W3CDTF">2025-12-02T15:48:53Z</dcterms:created>
  <dcterms:modified xsi:type="dcterms:W3CDTF">2025-12-02T15:55:42Z</dcterms:modified>
</cp:coreProperties>
</file>