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13F486FC-2B66-41EA-B9CF-ABA6AAB11C54}" xr6:coauthVersionLast="47" xr6:coauthVersionMax="47" xr10:uidLastSave="{00000000-0000-0000-0000-000000000000}"/>
  <bookViews>
    <workbookView xWindow="25080" yWindow="-120" windowWidth="25440" windowHeight="15270" xr2:uid="{F77E64DA-5C4F-4D18-96E0-4E23A76FAE60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D13" i="2"/>
  <c r="G13" i="2"/>
  <c r="H13" i="2"/>
  <c r="J13" i="2"/>
  <c r="I14" i="2"/>
  <c r="I15" i="2"/>
</calcChain>
</file>

<file path=xl/sharedStrings.xml><?xml version="1.0" encoding="utf-8"?>
<sst xmlns="http://schemas.openxmlformats.org/spreadsheetml/2006/main" count="83" uniqueCount="43">
  <si>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</si>
  <si>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</si>
  <si>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</si>
  <si>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</si>
  <si>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</si>
  <si>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</si>
  <si>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</si>
  <si>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</si>
  <si>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</si>
  <si>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</si>
  <si>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</si>
  <si>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</si>
  <si>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</si>
  <si>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</si>
  <si>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41-11-09-276-033</t>
  </si>
  <si>
    <t>7142 WILKINSON DR NE</t>
  </si>
  <si>
    <t>WD</t>
  </si>
  <si>
    <t>03-ARM'S LENGTH</t>
  </si>
  <si>
    <t>00027</t>
  </si>
  <si>
    <t>SILVER\LF</t>
  </si>
  <si>
    <t>41-11-09-277-012</t>
  </si>
  <si>
    <t>7064 SILVER LAKE DR NE</t>
  </si>
  <si>
    <t>41-11-09-279-003</t>
  </si>
  <si>
    <t>7020 SILVER LAKE DR NE</t>
  </si>
  <si>
    <t>41-11-09-281-024</t>
  </si>
  <si>
    <t>7180 WILKINSON DR NE</t>
  </si>
  <si>
    <t>41-11-09-402-080</t>
  </si>
  <si>
    <t>6884 FARRELL DR NE</t>
  </si>
  <si>
    <t>41-11-09-402-094</t>
  </si>
  <si>
    <t>7158 WELLER CT NE</t>
  </si>
  <si>
    <t>41-11-09-477-023</t>
  </si>
  <si>
    <t>7185 BELDING RD NE</t>
  </si>
  <si>
    <t>41-11-10-326-022</t>
  </si>
  <si>
    <t>6935 WILDERMERE DR NE</t>
  </si>
  <si>
    <t>41-11-10-351-021</t>
  </si>
  <si>
    <t>7287 BELDING RD NE</t>
  </si>
  <si>
    <t>41-11-10-351-025</t>
  </si>
  <si>
    <t>6903 WILDERMERE DR NE</t>
  </si>
  <si>
    <t>41-11-10-351-026</t>
  </si>
  <si>
    <t>7249 BELDING RD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</si>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</sst>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0BAE-CA22-4FB1-A7ED-E02FFA9888D1}">
  <dimension ref="A1:BL15"/>
  <sheetViews>
    <sheetView tabSelected="1" topLeftCell="I1" workbookViewId="0">
      <selection activeCell="J29" sqref="J29"/>
    </sheetView>
  </sheetViews>
  <sheetFormatPr defaultRowHeight="15" x14ac:dyDescent="0.25"/>
  <cols>
    <col min="1" max="1" width="13.140625" style="7" bestFit="1" customWidth="1"/>
    <col min="2" max="2" width="18.1406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8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45498</v>
      </c>
      <c r="D2" s="9">
        <v>1300000</v>
      </c>
      <c r="E2" s="7" t="s">
        <v>16</v>
      </c>
      <c r="F2" s="7" t="s">
        <v>17</v>
      </c>
      <c r="G2" s="9">
        <v>1300000</v>
      </c>
      <c r="H2" s="9">
        <v>571400</v>
      </c>
      <c r="I2" s="10">
        <f>H2/G2*100</f>
        <v>43.953846153846158</v>
      </c>
      <c r="J2" s="9">
        <v>678012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45128</v>
      </c>
      <c r="D3" s="9">
        <v>690000</v>
      </c>
      <c r="E3" s="7" t="s">
        <v>16</v>
      </c>
      <c r="F3" s="7" t="s">
        <v>17</v>
      </c>
      <c r="G3" s="9">
        <v>690000</v>
      </c>
      <c r="H3" s="9">
        <v>335100</v>
      </c>
      <c r="I3" s="10">
        <f>H3/G3*100</f>
        <v>48.565217391304351</v>
      </c>
      <c r="J3" s="9">
        <v>1713708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45127</v>
      </c>
      <c r="D4" s="9">
        <v>590000</v>
      </c>
      <c r="E4" s="7" t="s">
        <v>16</v>
      </c>
      <c r="F4" s="7" t="s">
        <v>17</v>
      </c>
      <c r="G4" s="9">
        <v>590000</v>
      </c>
      <c r="H4" s="9">
        <v>198100</v>
      </c>
      <c r="I4" s="10">
        <f>H4/G4*100</f>
        <v>33.576271186440678</v>
      </c>
      <c r="J4" s="9">
        <v>519797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45176</v>
      </c>
      <c r="D5" s="9">
        <v>65000</v>
      </c>
      <c r="E5" s="7" t="s">
        <v>16</v>
      </c>
      <c r="F5" s="7" t="s">
        <v>17</v>
      </c>
      <c r="G5" s="9">
        <v>65000</v>
      </c>
      <c r="H5" s="9">
        <v>27800</v>
      </c>
      <c r="I5" s="10">
        <f>H5/G5*100</f>
        <v>42.769230769230774</v>
      </c>
      <c r="J5" s="9">
        <v>73682</v>
      </c>
      <c r="L5" s="11" t="s">
        <v>18</v>
      </c>
      <c r="N5" s="7" t="s">
        <v>19</v>
      </c>
    </row>
    <row r="6" spans="1:64" x14ac:dyDescent="0.25">
      <c r="A6" s="7" t="s">
        <v>26</v>
      </c>
      <c r="B6" s="7" t="s">
        <v>27</v>
      </c>
      <c r="C6" s="8">
        <v>45432</v>
      </c>
      <c r="D6" s="9">
        <v>1340000</v>
      </c>
      <c r="E6" s="7" t="s">
        <v>16</v>
      </c>
      <c r="F6" s="7" t="s">
        <v>17</v>
      </c>
      <c r="G6" s="9">
        <v>1340000</v>
      </c>
      <c r="H6" s="9">
        <v>493000</v>
      </c>
      <c r="I6" s="10">
        <f>H6/G6*100</f>
        <v>36.791044776119399</v>
      </c>
      <c r="J6" s="9">
        <v>1067785</v>
      </c>
      <c r="L6" s="11" t="s">
        <v>18</v>
      </c>
      <c r="N6" s="7" t="s">
        <v>19</v>
      </c>
    </row>
    <row r="7" spans="1:64" x14ac:dyDescent="0.25">
      <c r="A7" s="7" t="s">
        <v>28</v>
      </c>
      <c r="B7" s="7" t="s">
        <v>29</v>
      </c>
      <c r="C7" s="8">
        <v>45135</v>
      </c>
      <c r="D7" s="9">
        <v>1725000</v>
      </c>
      <c r="E7" s="7" t="s">
        <v>16</v>
      </c>
      <c r="F7" s="7" t="s">
        <v>17</v>
      </c>
      <c r="G7" s="9">
        <v>1725000</v>
      </c>
      <c r="H7" s="9">
        <v>787900</v>
      </c>
      <c r="I7" s="10">
        <f>H7/G7*100</f>
        <v>45.675362318840577</v>
      </c>
      <c r="J7" s="9">
        <v>1851383</v>
      </c>
      <c r="L7" s="11" t="s">
        <v>18</v>
      </c>
      <c r="N7" s="7" t="s">
        <v>19</v>
      </c>
    </row>
    <row r="8" spans="1:64" x14ac:dyDescent="0.25">
      <c r="A8" s="7" t="s">
        <v>30</v>
      </c>
      <c r="B8" s="7" t="s">
        <v>31</v>
      </c>
      <c r="C8" s="8">
        <v>45744</v>
      </c>
      <c r="D8" s="9">
        <v>725000</v>
      </c>
      <c r="E8" s="7" t="s">
        <v>16</v>
      </c>
      <c r="F8" s="7" t="s">
        <v>17</v>
      </c>
      <c r="G8" s="9">
        <v>725000</v>
      </c>
      <c r="H8" s="9">
        <v>276200</v>
      </c>
      <c r="I8" s="10">
        <f>H8/G8*100</f>
        <v>38.096551724137932</v>
      </c>
      <c r="J8" s="9">
        <v>625093</v>
      </c>
      <c r="L8" s="11" t="s">
        <v>18</v>
      </c>
      <c r="N8" s="7" t="s">
        <v>19</v>
      </c>
    </row>
    <row r="9" spans="1:64" x14ac:dyDescent="0.25">
      <c r="A9" s="7" t="s">
        <v>32</v>
      </c>
      <c r="B9" s="7" t="s">
        <v>33</v>
      </c>
      <c r="C9" s="8">
        <v>45121</v>
      </c>
      <c r="D9" s="9">
        <v>1000000</v>
      </c>
      <c r="E9" s="7" t="s">
        <v>16</v>
      </c>
      <c r="F9" s="7" t="s">
        <v>17</v>
      </c>
      <c r="G9" s="9">
        <v>1000000</v>
      </c>
      <c r="H9" s="9">
        <v>326100</v>
      </c>
      <c r="I9" s="10">
        <f>H9/G9*100</f>
        <v>32.61</v>
      </c>
      <c r="J9" s="9">
        <v>715557</v>
      </c>
      <c r="L9" s="11" t="s">
        <v>18</v>
      </c>
      <c r="N9" s="7" t="s">
        <v>19</v>
      </c>
    </row>
    <row r="10" spans="1:64" x14ac:dyDescent="0.25">
      <c r="A10" s="7" t="s">
        <v>34</v>
      </c>
      <c r="B10" s="7" t="s">
        <v>35</v>
      </c>
      <c r="C10" s="8">
        <v>45469</v>
      </c>
      <c r="D10" s="9">
        <v>1100000</v>
      </c>
      <c r="E10" s="7" t="s">
        <v>16</v>
      </c>
      <c r="F10" s="7" t="s">
        <v>17</v>
      </c>
      <c r="G10" s="9">
        <v>1100000</v>
      </c>
      <c r="H10" s="9">
        <v>565300</v>
      </c>
      <c r="I10" s="10">
        <f>H10/G10*100</f>
        <v>51.390909090909091</v>
      </c>
      <c r="J10" s="9">
        <v>720185</v>
      </c>
      <c r="L10" s="11" t="s">
        <v>18</v>
      </c>
      <c r="N10" s="7" t="s">
        <v>19</v>
      </c>
    </row>
    <row r="11" spans="1:64" x14ac:dyDescent="0.25">
      <c r="A11" s="7" t="s">
        <v>36</v>
      </c>
      <c r="B11" s="7" t="s">
        <v>37</v>
      </c>
      <c r="C11" s="8">
        <v>45422</v>
      </c>
      <c r="D11" s="9">
        <v>800000</v>
      </c>
      <c r="E11" s="7" t="s">
        <v>16</v>
      </c>
      <c r="F11" s="7" t="s">
        <v>17</v>
      </c>
      <c r="G11" s="9">
        <v>800000</v>
      </c>
      <c r="H11" s="9">
        <v>306600</v>
      </c>
      <c r="I11" s="10">
        <f>H11/G11*100</f>
        <v>38.324999999999996</v>
      </c>
      <c r="J11" s="9">
        <v>660589</v>
      </c>
      <c r="L11" s="11" t="s">
        <v>18</v>
      </c>
      <c r="N11" s="7" t="s">
        <v>19</v>
      </c>
    </row>
    <row r="12" spans="1:64" ht="15.75" thickBot="1" x14ac:dyDescent="0.3">
      <c r="A12" s="7" t="s">
        <v>38</v>
      </c>
      <c r="B12" s="7" t="s">
        <v>39</v>
      </c>
      <c r="C12" s="8">
        <v>45580</v>
      </c>
      <c r="D12" s="9">
        <v>500000</v>
      </c>
      <c r="E12" s="7" t="s">
        <v>16</v>
      </c>
      <c r="F12" s="7" t="s">
        <v>17</v>
      </c>
      <c r="G12" s="9">
        <v>500000</v>
      </c>
      <c r="H12" s="9">
        <v>299200</v>
      </c>
      <c r="I12" s="10">
        <f>H12/G12*100</f>
        <v>59.84</v>
      </c>
      <c r="J12" s="9">
        <v>643115</v>
      </c>
      <c r="L12" s="11" t="s">
        <v>18</v>
      </c>
      <c r="N12" s="7" t="s">
        <v>19</v>
      </c>
    </row>
    <row r="13" spans="1:64" ht="15.75" thickTop="1" x14ac:dyDescent="0.25">
      <c r="A13" s="12"/>
      <c r="B13" s="12"/>
      <c r="C13" s="13" t="s">
        <v>40</v>
      </c>
      <c r="D13" s="14">
        <f>+SUM(D2:D12)</f>
        <v>9835000</v>
      </c>
      <c r="E13" s="12"/>
      <c r="F13" s="12"/>
      <c r="G13" s="14">
        <f>+SUM(G2:G12)</f>
        <v>9835000</v>
      </c>
      <c r="H13" s="14">
        <f>+SUM(H2:H12)</f>
        <v>4186700</v>
      </c>
      <c r="I13" s="15"/>
      <c r="J13" s="14">
        <f>+SUM(J2:J12)</f>
        <v>9268906</v>
      </c>
      <c r="K13" s="13"/>
      <c r="L13" s="16"/>
      <c r="M13" s="12"/>
      <c r="N13" s="12"/>
    </row>
    <row r="14" spans="1:64" x14ac:dyDescent="0.25">
      <c r="A14" s="17"/>
      <c r="B14" s="17"/>
      <c r="C14" s="18"/>
      <c r="D14" s="19"/>
      <c r="E14" s="17"/>
      <c r="F14" s="17"/>
      <c r="G14" s="19"/>
      <c r="H14" s="19" t="s">
        <v>41</v>
      </c>
      <c r="I14" s="20">
        <f>H13/G13*100</f>
        <v>42.569395017793596</v>
      </c>
      <c r="J14" s="19"/>
      <c r="K14" s="18"/>
      <c r="L14" s="21"/>
      <c r="M14" s="17"/>
      <c r="N14" s="17"/>
    </row>
    <row r="15" spans="1:64" x14ac:dyDescent="0.25">
      <c r="A15" s="22"/>
      <c r="B15" s="22"/>
      <c r="C15" s="23"/>
      <c r="D15" s="24"/>
      <c r="E15" s="22"/>
      <c r="F15" s="22"/>
      <c r="G15" s="24"/>
      <c r="H15" s="24" t="s">
        <v>42</v>
      </c>
      <c r="I15" s="25">
        <f>STDEV(I2:I12)</f>
        <v>8.2104488484407607</v>
      </c>
      <c r="J15" s="24"/>
      <c r="K15" s="23"/>
      <c r="L15" s="26"/>
      <c r="M15" s="22"/>
      <c r="N15" s="22"/>
    </row>
  </sheetData>
  <conditionalFormatting sqref="A2:N1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&amp;C2926 SILVER LAKE SALE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E969-9EF0-4DE6-A429-5627D748D40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2025-12-15T20:35:19Z</dcterms:created>
  <dcterms:modified xsi:type="dcterms:W3CDTF">2025-12-15T20:36:38Z</dcterms:modified>
</cp:coreProperties>
</file>