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01EA9EC3-27A5-414C-A534-F506EA2790B3}" xr6:coauthVersionLast="47" xr6:coauthVersionMax="47" xr10:uidLastSave="{00000000-0000-0000-0000-000000000000}"/>
  <bookViews>
    <workbookView xWindow="25080" yWindow="-120" windowWidth="25440" windowHeight="15270" xr2:uid="{491609E1-C595-415E-ABD7-0B14F37849AF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D46" i="2"/>
  <c r="G46" i="2"/>
  <c r="H46" i="2"/>
  <c r="J46" i="2"/>
  <c r="I47" i="2"/>
  <c r="I48" i="2" l="1"/>
</calcChain>
</file>

<file path=xl/sharedStrings.xml><?xml version="1.0" encoding="utf-8"?>
<sst xmlns="http://schemas.openxmlformats.org/spreadsheetml/2006/main" count="235" uniqueCount="104">
  <si>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</si>
  <si>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</si>
  <si>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</si>
  <si>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</si>
  <si>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</si>
  <si>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</si>
  <si>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</si>
  <si>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</si>
  <si>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</si>
  <si>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</si>
  <si>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</si>
  <si>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</si>
  <si>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41-11-09-377-002</t>
  </si>
  <si>
    <t>6785 CRAFTSMAN SQUARE DR NE</t>
  </si>
  <si>
    <t>WD</t>
  </si>
  <si>
    <t>03-ARM'S LENGTH</t>
  </si>
  <si>
    <t>00024</t>
  </si>
  <si>
    <t>41-11-09-377-008</t>
  </si>
  <si>
    <t>6733 CRAFTSMAN SQUARE DR NE</t>
  </si>
  <si>
    <t>41-11-09-377-010</t>
  </si>
  <si>
    <t>6709 CRAFTSMAN SQUARE DR NE</t>
  </si>
  <si>
    <t>41-11-09-377-022</t>
  </si>
  <si>
    <t>6981 WEST COTTAGE LN NE</t>
  </si>
  <si>
    <t>41-11-09-377-029</t>
  </si>
  <si>
    <t>6907 WEST COTTAGE LN NE</t>
  </si>
  <si>
    <t>41-11-09-378-001</t>
  </si>
  <si>
    <t>6924 EAST RAIN GARDEN LN NE</t>
  </si>
  <si>
    <t>41-11-09-378-009</t>
  </si>
  <si>
    <t>6949 EAST COTTAGE LN NE</t>
  </si>
  <si>
    <t>41-11-09-378-012</t>
  </si>
  <si>
    <t>6927 EAST COTTAGE LN NE</t>
  </si>
  <si>
    <t>41-11-09-378-014</t>
  </si>
  <si>
    <t>6729 PROMENADE ST NE</t>
  </si>
  <si>
    <t>41-11-09-378-020</t>
  </si>
  <si>
    <t>6940 EAST COTTAGE LN NE</t>
  </si>
  <si>
    <t>41-11-09-378-026</t>
  </si>
  <si>
    <t>6990 EAST RAIN GARDEN LN NE</t>
  </si>
  <si>
    <t>41-11-09-378-027</t>
  </si>
  <si>
    <t>6984 EAST RAIN GARDEN LN NE</t>
  </si>
  <si>
    <t>41-11-09-378-038</t>
  </si>
  <si>
    <t>6965 WEST RAIN GARDEN LN NE</t>
  </si>
  <si>
    <t>41-11-09-378-041</t>
  </si>
  <si>
    <t>6985 WEST RAIN GARDEN LN NE</t>
  </si>
  <si>
    <t>41-11-09-378-049</t>
  </si>
  <si>
    <t>6940 WEST COTTAGE LN NE</t>
  </si>
  <si>
    <t>41-11-09-379-004</t>
  </si>
  <si>
    <t>6897 MYERS LAKE AVE NE</t>
  </si>
  <si>
    <t>41-11-09-379-016</t>
  </si>
  <si>
    <t>6937 MYERS LAKE AVE NE</t>
  </si>
  <si>
    <t>41-11-09-379-022</t>
  </si>
  <si>
    <t>6961 MYERS LAKE AVE NE</t>
  </si>
  <si>
    <t>41-11-09-379-023</t>
  </si>
  <si>
    <t>6963 MYERS LAKE AVE NE</t>
  </si>
  <si>
    <t>41-11-09-379-026</t>
  </si>
  <si>
    <t>6744 PROMENADE ST</t>
  </si>
  <si>
    <t>41-11-09-379-028</t>
  </si>
  <si>
    <t>6740 PROMENADE ST</t>
  </si>
  <si>
    <t>41-11-09-379-029</t>
  </si>
  <si>
    <t>6738 PROMENADE ST</t>
  </si>
  <si>
    <t>41-11-09-379-030</t>
  </si>
  <si>
    <t>6736 PROMENADE ST</t>
  </si>
  <si>
    <t>41-11-09-379-035</t>
  </si>
  <si>
    <t>6722 PROMENADE ST</t>
  </si>
  <si>
    <t>41-11-09-379-041</t>
  </si>
  <si>
    <t>6839 OLD TOWN SQUARE NE</t>
  </si>
  <si>
    <t>41-11-09-379-042</t>
  </si>
  <si>
    <t>6833 OLD TOWN SQUARE NE</t>
  </si>
  <si>
    <t>41-11-09-379-043</t>
  </si>
  <si>
    <t>6686 SOUTH SQUARE LN NE</t>
  </si>
  <si>
    <t>41-11-09-379-044</t>
  </si>
  <si>
    <t>6682 SOUTH SQUARE LN NE</t>
  </si>
  <si>
    <t>41-11-09-379-045</t>
  </si>
  <si>
    <t>6678 SOUTH SQUARE LN NE</t>
  </si>
  <si>
    <t>41-11-09-379-046</t>
  </si>
  <si>
    <t>6674 SOUTH SQUARE LN NE</t>
  </si>
  <si>
    <t>41-11-09-379-054</t>
  </si>
  <si>
    <t>6636 SOUTH SQUARE LN NE</t>
  </si>
  <si>
    <t>41-11-09-385-001</t>
  </si>
  <si>
    <t>6604 NORTH SQUARE LN NE</t>
  </si>
  <si>
    <t>41-11-09-385-002</t>
  </si>
  <si>
    <t>6612 N SQUARE LN NE</t>
  </si>
  <si>
    <t>41-11-09-385-004</t>
  </si>
  <si>
    <t>6624 N SQUARE LN</t>
  </si>
  <si>
    <t>41-11-09-385-005</t>
  </si>
  <si>
    <t>6630 N SQUARE LN NE</t>
  </si>
  <si>
    <t>41-11-09-385-006</t>
  </si>
  <si>
    <t>6634 N SQUARE LN</t>
  </si>
  <si>
    <t>41-11-09-385-007</t>
  </si>
  <si>
    <t>6642 N SQUARE LN NE</t>
  </si>
  <si>
    <t>41-11-09-385-008</t>
  </si>
  <si>
    <t>6650 N SQUARE LN NE</t>
  </si>
  <si>
    <t>41-11-09-385-009</t>
  </si>
  <si>
    <t>6658 N SQUARE LN NE</t>
  </si>
  <si>
    <t>41-11-09-385-014</t>
  </si>
  <si>
    <t>6642 PROMENADE ST NE</t>
  </si>
  <si>
    <t>41-11-09-385-015</t>
  </si>
  <si>
    <t>6648 PROMENADE ST NE</t>
  </si>
  <si>
    <t>41-11-09-385-016</t>
  </si>
  <si>
    <t>6654 PROMENADE ST NE</t>
  </si>
  <si>
    <t>41-11-09-385-019</t>
  </si>
  <si>
    <t>6676 PROMENADE ST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</si>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</sst>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0543B-177B-4F4D-BC72-CD8C4D796F7F}">
  <dimension ref="A1:BL48"/>
  <sheetViews>
    <sheetView tabSelected="1" workbookViewId="0">
      <selection activeCell="S7" sqref="S7"/>
    </sheetView>
  </sheetViews>
  <sheetFormatPr defaultRowHeight="15" x14ac:dyDescent="0.25"/>
  <cols>
    <col min="1" max="1" width="13.140625" style="7" bestFit="1" customWidth="1"/>
    <col min="2" max="2" width="23.140625" style="7" bestFit="1" customWidth="1"/>
    <col min="3" max="3" width="7.28515625" style="8" bestFit="1" customWidth="1"/>
    <col min="4" max="4" width="10" style="9" bestFit="1" customWidth="1"/>
    <col min="5" max="5" width="4.5703125" style="7" bestFit="1" customWidth="1"/>
    <col min="6" max="6" width="22.85546875" style="7" bestFit="1" customWidth="1"/>
    <col min="7" max="7" width="10" style="9" bestFit="1" customWidth="1"/>
    <col min="8" max="8" width="11" style="9" bestFit="1" customWidth="1"/>
    <col min="9" max="9" width="9.7109375" style="10" bestFit="1" customWidth="1"/>
    <col min="10" max="10" width="10.28515625" style="9" bestFit="1" customWidth="1"/>
    <col min="11" max="11" width="8" style="8" bestFit="1" customWidth="1"/>
    <col min="12" max="12" width="6.85546875" style="27" bestFit="1" customWidth="1"/>
    <col min="13" max="13" width="65.7109375" bestFit="1" customWidth="1"/>
    <col min="14" max="14" width="10.7109375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7" t="s">
        <v>12</v>
      </c>
      <c r="B2" s="7" t="s">
        <v>13</v>
      </c>
      <c r="C2" s="8">
        <v>45498</v>
      </c>
      <c r="D2" s="9">
        <v>450000</v>
      </c>
      <c r="E2" s="7" t="s">
        <v>14</v>
      </c>
      <c r="F2" s="7" t="s">
        <v>15</v>
      </c>
      <c r="G2" s="9">
        <v>450000</v>
      </c>
      <c r="H2" s="9">
        <v>207300</v>
      </c>
      <c r="I2" s="10">
        <f>H2/G2*100</f>
        <v>46.06666666666667</v>
      </c>
      <c r="J2" s="9">
        <v>472432</v>
      </c>
      <c r="L2" s="11" t="s">
        <v>16</v>
      </c>
      <c r="AL2" s="1"/>
      <c r="BC2" s="1"/>
      <c r="BE2" s="1"/>
    </row>
    <row r="3" spans="1:64" x14ac:dyDescent="0.25">
      <c r="A3" s="7" t="s">
        <v>17</v>
      </c>
      <c r="B3" s="7" t="s">
        <v>18</v>
      </c>
      <c r="C3" s="8">
        <v>45359</v>
      </c>
      <c r="D3" s="9">
        <v>400000</v>
      </c>
      <c r="E3" s="7" t="s">
        <v>14</v>
      </c>
      <c r="F3" s="7" t="s">
        <v>15</v>
      </c>
      <c r="G3" s="9">
        <v>400000</v>
      </c>
      <c r="H3" s="9">
        <v>174400</v>
      </c>
      <c r="I3" s="10">
        <f>H3/G3*100</f>
        <v>43.6</v>
      </c>
      <c r="J3" s="9">
        <v>449536</v>
      </c>
      <c r="L3" s="11" t="s">
        <v>16</v>
      </c>
    </row>
    <row r="4" spans="1:64" x14ac:dyDescent="0.25">
      <c r="A4" s="7" t="s">
        <v>17</v>
      </c>
      <c r="B4" s="7" t="s">
        <v>18</v>
      </c>
      <c r="C4" s="8">
        <v>45719</v>
      </c>
      <c r="D4" s="9">
        <v>445000</v>
      </c>
      <c r="E4" s="7" t="s">
        <v>14</v>
      </c>
      <c r="F4" s="7" t="s">
        <v>15</v>
      </c>
      <c r="G4" s="9">
        <v>445000</v>
      </c>
      <c r="H4" s="9">
        <v>198100</v>
      </c>
      <c r="I4" s="10">
        <f>H4/G4*100</f>
        <v>44.516853932584269</v>
      </c>
      <c r="J4" s="9">
        <v>449536</v>
      </c>
      <c r="L4" s="11" t="s">
        <v>16</v>
      </c>
    </row>
    <row r="5" spans="1:64" x14ac:dyDescent="0.25">
      <c r="A5" s="7" t="s">
        <v>19</v>
      </c>
      <c r="B5" s="7" t="s">
        <v>20</v>
      </c>
      <c r="C5" s="8">
        <v>45141</v>
      </c>
      <c r="D5" s="9">
        <v>415000</v>
      </c>
      <c r="E5" s="7" t="s">
        <v>14</v>
      </c>
      <c r="F5" s="7" t="s">
        <v>15</v>
      </c>
      <c r="G5" s="9">
        <v>415000</v>
      </c>
      <c r="H5" s="9">
        <v>182300</v>
      </c>
      <c r="I5" s="10">
        <f>H5/G5*100</f>
        <v>43.927710843373497</v>
      </c>
      <c r="J5" s="9">
        <v>472957</v>
      </c>
      <c r="L5" s="11" t="s">
        <v>16</v>
      </c>
    </row>
    <row r="6" spans="1:64" x14ac:dyDescent="0.25">
      <c r="A6" s="7" t="s">
        <v>21</v>
      </c>
      <c r="B6" s="7" t="s">
        <v>22</v>
      </c>
      <c r="C6" s="8">
        <v>45237</v>
      </c>
      <c r="D6" s="9">
        <v>495000</v>
      </c>
      <c r="E6" s="7" t="s">
        <v>14</v>
      </c>
      <c r="F6" s="7" t="s">
        <v>15</v>
      </c>
      <c r="G6" s="9">
        <v>495000</v>
      </c>
      <c r="H6" s="9">
        <v>223000</v>
      </c>
      <c r="I6" s="10">
        <f>H6/G6*100</f>
        <v>45.050505050505052</v>
      </c>
      <c r="J6" s="9">
        <v>576283</v>
      </c>
      <c r="L6" s="11" t="s">
        <v>16</v>
      </c>
    </row>
    <row r="7" spans="1:64" x14ac:dyDescent="0.25">
      <c r="A7" s="7" t="s">
        <v>23</v>
      </c>
      <c r="B7" s="7" t="s">
        <v>24</v>
      </c>
      <c r="C7" s="8">
        <v>45506</v>
      </c>
      <c r="D7" s="9">
        <v>385000</v>
      </c>
      <c r="E7" s="7" t="s">
        <v>14</v>
      </c>
      <c r="F7" s="7" t="s">
        <v>15</v>
      </c>
      <c r="G7" s="9">
        <v>385000</v>
      </c>
      <c r="H7" s="9">
        <v>159500</v>
      </c>
      <c r="I7" s="10">
        <f>H7/G7*100</f>
        <v>41.428571428571431</v>
      </c>
      <c r="J7" s="9">
        <v>363373</v>
      </c>
      <c r="L7" s="11" t="s">
        <v>16</v>
      </c>
    </row>
    <row r="8" spans="1:64" x14ac:dyDescent="0.25">
      <c r="A8" s="7" t="s">
        <v>25</v>
      </c>
      <c r="B8" s="7" t="s">
        <v>26</v>
      </c>
      <c r="C8" s="8">
        <v>45149</v>
      </c>
      <c r="D8" s="9">
        <v>402500</v>
      </c>
      <c r="E8" s="7" t="s">
        <v>14</v>
      </c>
      <c r="F8" s="7" t="s">
        <v>15</v>
      </c>
      <c r="G8" s="9">
        <v>402500</v>
      </c>
      <c r="H8" s="9">
        <v>144700</v>
      </c>
      <c r="I8" s="10">
        <f>H8/G8*100</f>
        <v>35.950310559006212</v>
      </c>
      <c r="J8" s="9">
        <v>371389</v>
      </c>
      <c r="L8" s="11" t="s">
        <v>16</v>
      </c>
    </row>
    <row r="9" spans="1:64" x14ac:dyDescent="0.25">
      <c r="A9" s="7" t="s">
        <v>27</v>
      </c>
      <c r="B9" s="7" t="s">
        <v>28</v>
      </c>
      <c r="C9" s="8">
        <v>45043</v>
      </c>
      <c r="D9" s="9">
        <v>335000</v>
      </c>
      <c r="E9" s="7" t="s">
        <v>14</v>
      </c>
      <c r="F9" s="7" t="s">
        <v>15</v>
      </c>
      <c r="G9" s="9">
        <v>335000</v>
      </c>
      <c r="H9" s="9">
        <v>141800</v>
      </c>
      <c r="I9" s="10">
        <f>H9/G9*100</f>
        <v>42.328358208955223</v>
      </c>
      <c r="J9" s="9">
        <v>363455</v>
      </c>
      <c r="L9" s="11" t="s">
        <v>16</v>
      </c>
    </row>
    <row r="10" spans="1:64" x14ac:dyDescent="0.25">
      <c r="A10" s="7" t="s">
        <v>29</v>
      </c>
      <c r="B10" s="7" t="s">
        <v>30</v>
      </c>
      <c r="C10" s="8">
        <v>45519</v>
      </c>
      <c r="D10" s="9">
        <v>456000</v>
      </c>
      <c r="E10" s="7" t="s">
        <v>14</v>
      </c>
      <c r="F10" s="7" t="s">
        <v>15</v>
      </c>
      <c r="G10" s="9">
        <v>456000</v>
      </c>
      <c r="H10" s="9">
        <v>161700</v>
      </c>
      <c r="I10" s="10">
        <f>H10/G10*100</f>
        <v>35.460526315789473</v>
      </c>
      <c r="J10" s="9">
        <v>367398</v>
      </c>
      <c r="L10" s="11" t="s">
        <v>16</v>
      </c>
    </row>
    <row r="11" spans="1:64" x14ac:dyDescent="0.25">
      <c r="A11" s="7" t="s">
        <v>31</v>
      </c>
      <c r="B11" s="7" t="s">
        <v>32</v>
      </c>
      <c r="C11" s="8">
        <v>45160</v>
      </c>
      <c r="D11" s="9">
        <v>415000</v>
      </c>
      <c r="E11" s="7" t="s">
        <v>14</v>
      </c>
      <c r="F11" s="7" t="s">
        <v>15</v>
      </c>
      <c r="G11" s="9">
        <v>415000</v>
      </c>
      <c r="H11" s="9">
        <v>157700</v>
      </c>
      <c r="I11" s="10">
        <f>H11/G11*100</f>
        <v>38</v>
      </c>
      <c r="J11" s="9">
        <v>406709</v>
      </c>
      <c r="L11" s="11" t="s">
        <v>16</v>
      </c>
    </row>
    <row r="12" spans="1:64" x14ac:dyDescent="0.25">
      <c r="A12" s="7" t="s">
        <v>33</v>
      </c>
      <c r="B12" s="7" t="s">
        <v>34</v>
      </c>
      <c r="C12" s="8">
        <v>45471</v>
      </c>
      <c r="D12" s="9">
        <v>439900</v>
      </c>
      <c r="E12" s="7" t="s">
        <v>14</v>
      </c>
      <c r="F12" s="7" t="s">
        <v>15</v>
      </c>
      <c r="G12" s="9">
        <v>439900</v>
      </c>
      <c r="H12" s="9">
        <v>162400</v>
      </c>
      <c r="I12" s="10">
        <f>H12/G12*100</f>
        <v>36.917481245737669</v>
      </c>
      <c r="J12" s="9">
        <v>367289</v>
      </c>
      <c r="L12" s="11" t="s">
        <v>16</v>
      </c>
    </row>
    <row r="13" spans="1:64" x14ac:dyDescent="0.25">
      <c r="A13" s="7" t="s">
        <v>35</v>
      </c>
      <c r="B13" s="7" t="s">
        <v>36</v>
      </c>
      <c r="C13" s="8">
        <v>45169</v>
      </c>
      <c r="D13" s="9">
        <v>435000</v>
      </c>
      <c r="E13" s="7" t="s">
        <v>14</v>
      </c>
      <c r="F13" s="7" t="s">
        <v>15</v>
      </c>
      <c r="G13" s="9">
        <v>435000</v>
      </c>
      <c r="H13" s="9">
        <v>174000</v>
      </c>
      <c r="I13" s="10">
        <f>H13/G13*100</f>
        <v>40</v>
      </c>
      <c r="J13" s="9">
        <v>449236</v>
      </c>
      <c r="L13" s="11" t="s">
        <v>16</v>
      </c>
    </row>
    <row r="14" spans="1:64" x14ac:dyDescent="0.25">
      <c r="A14" s="7" t="s">
        <v>37</v>
      </c>
      <c r="B14" s="7" t="s">
        <v>38</v>
      </c>
      <c r="C14" s="8">
        <v>45113</v>
      </c>
      <c r="D14" s="9">
        <v>400000</v>
      </c>
      <c r="E14" s="7" t="s">
        <v>14</v>
      </c>
      <c r="F14" s="7" t="s">
        <v>15</v>
      </c>
      <c r="G14" s="9">
        <v>400000</v>
      </c>
      <c r="H14" s="9">
        <v>145400</v>
      </c>
      <c r="I14" s="10">
        <f>H14/G14*100</f>
        <v>36.35</v>
      </c>
      <c r="J14" s="9">
        <v>373891</v>
      </c>
      <c r="L14" s="11" t="s">
        <v>16</v>
      </c>
    </row>
    <row r="15" spans="1:64" x14ac:dyDescent="0.25">
      <c r="A15" s="7" t="s">
        <v>39</v>
      </c>
      <c r="B15" s="7" t="s">
        <v>40</v>
      </c>
      <c r="C15" s="8">
        <v>45498</v>
      </c>
      <c r="D15" s="9">
        <v>460000</v>
      </c>
      <c r="E15" s="7" t="s">
        <v>14</v>
      </c>
      <c r="F15" s="7" t="s">
        <v>15</v>
      </c>
      <c r="G15" s="9">
        <v>460000</v>
      </c>
      <c r="H15" s="9">
        <v>189500</v>
      </c>
      <c r="I15" s="10">
        <f>H15/G15*100</f>
        <v>41.195652173913047</v>
      </c>
      <c r="J15" s="9">
        <v>430667</v>
      </c>
      <c r="L15" s="11" t="s">
        <v>16</v>
      </c>
    </row>
    <row r="16" spans="1:64" x14ac:dyDescent="0.25">
      <c r="A16" s="7" t="s">
        <v>41</v>
      </c>
      <c r="B16" s="7" t="s">
        <v>42</v>
      </c>
      <c r="C16" s="8">
        <v>45197</v>
      </c>
      <c r="D16" s="9">
        <v>439000</v>
      </c>
      <c r="E16" s="7" t="s">
        <v>14</v>
      </c>
      <c r="F16" s="7" t="s">
        <v>15</v>
      </c>
      <c r="G16" s="9">
        <v>439000</v>
      </c>
      <c r="H16" s="9">
        <v>182800</v>
      </c>
      <c r="I16" s="10">
        <f>H16/G16*100</f>
        <v>41.640091116173124</v>
      </c>
      <c r="J16" s="9">
        <v>472052</v>
      </c>
      <c r="L16" s="11" t="s">
        <v>16</v>
      </c>
    </row>
    <row r="17" spans="1:12" x14ac:dyDescent="0.25">
      <c r="A17" s="7" t="s">
        <v>43</v>
      </c>
      <c r="B17" s="7" t="s">
        <v>44</v>
      </c>
      <c r="C17" s="8">
        <v>45161</v>
      </c>
      <c r="D17" s="9">
        <v>400000</v>
      </c>
      <c r="E17" s="7" t="s">
        <v>14</v>
      </c>
      <c r="F17" s="7" t="s">
        <v>15</v>
      </c>
      <c r="G17" s="9">
        <v>400000</v>
      </c>
      <c r="H17" s="9">
        <v>149800</v>
      </c>
      <c r="I17" s="10">
        <f>H17/G17*100</f>
        <v>37.450000000000003</v>
      </c>
      <c r="J17" s="9">
        <v>385064</v>
      </c>
      <c r="L17" s="11" t="s">
        <v>16</v>
      </c>
    </row>
    <row r="18" spans="1:12" x14ac:dyDescent="0.25">
      <c r="A18" s="7" t="s">
        <v>45</v>
      </c>
      <c r="B18" s="7" t="s">
        <v>46</v>
      </c>
      <c r="C18" s="8">
        <v>45159</v>
      </c>
      <c r="D18" s="9">
        <v>295000</v>
      </c>
      <c r="E18" s="7" t="s">
        <v>14</v>
      </c>
      <c r="F18" s="7" t="s">
        <v>15</v>
      </c>
      <c r="G18" s="9">
        <v>295000</v>
      </c>
      <c r="H18" s="9">
        <v>126600</v>
      </c>
      <c r="I18" s="10">
        <f>H18/G18*100</f>
        <v>42.915254237288138</v>
      </c>
      <c r="J18" s="9">
        <v>325227</v>
      </c>
      <c r="L18" s="11" t="s">
        <v>16</v>
      </c>
    </row>
    <row r="19" spans="1:12" x14ac:dyDescent="0.25">
      <c r="A19" s="7" t="s">
        <v>47</v>
      </c>
      <c r="B19" s="7" t="s">
        <v>48</v>
      </c>
      <c r="C19" s="8">
        <v>45049</v>
      </c>
      <c r="D19" s="9">
        <v>294000</v>
      </c>
      <c r="E19" s="7" t="s">
        <v>14</v>
      </c>
      <c r="F19" s="7" t="s">
        <v>15</v>
      </c>
      <c r="G19" s="9">
        <v>294000</v>
      </c>
      <c r="H19" s="9">
        <v>125800</v>
      </c>
      <c r="I19" s="10">
        <f>H19/G19*100</f>
        <v>42.789115646258502</v>
      </c>
      <c r="J19" s="9">
        <v>323600</v>
      </c>
      <c r="L19" s="11" t="s">
        <v>16</v>
      </c>
    </row>
    <row r="20" spans="1:12" x14ac:dyDescent="0.25">
      <c r="A20" s="7" t="s">
        <v>49</v>
      </c>
      <c r="B20" s="7" t="s">
        <v>50</v>
      </c>
      <c r="C20" s="8">
        <v>45097</v>
      </c>
      <c r="D20" s="9">
        <v>300000</v>
      </c>
      <c r="E20" s="7" t="s">
        <v>14</v>
      </c>
      <c r="F20" s="7" t="s">
        <v>15</v>
      </c>
      <c r="G20" s="9">
        <v>300000</v>
      </c>
      <c r="H20" s="9">
        <v>125800</v>
      </c>
      <c r="I20" s="10">
        <f>H20/G20*100</f>
        <v>41.933333333333337</v>
      </c>
      <c r="J20" s="9">
        <v>323600</v>
      </c>
      <c r="L20" s="11" t="s">
        <v>16</v>
      </c>
    </row>
    <row r="21" spans="1:12" x14ac:dyDescent="0.25">
      <c r="A21" s="7" t="s">
        <v>51</v>
      </c>
      <c r="B21" s="7" t="s">
        <v>52</v>
      </c>
      <c r="C21" s="8">
        <v>45044</v>
      </c>
      <c r="D21" s="9">
        <v>291000</v>
      </c>
      <c r="E21" s="7" t="s">
        <v>14</v>
      </c>
      <c r="F21" s="7" t="s">
        <v>15</v>
      </c>
      <c r="G21" s="9">
        <v>291000</v>
      </c>
      <c r="H21" s="9">
        <v>124500</v>
      </c>
      <c r="I21" s="10">
        <f>H21/G21*100</f>
        <v>42.783505154639172</v>
      </c>
      <c r="J21" s="9">
        <v>320352</v>
      </c>
      <c r="L21" s="11" t="s">
        <v>16</v>
      </c>
    </row>
    <row r="22" spans="1:12" x14ac:dyDescent="0.25">
      <c r="A22" s="7" t="s">
        <v>53</v>
      </c>
      <c r="B22" s="7" t="s">
        <v>54</v>
      </c>
      <c r="C22" s="8">
        <v>45623</v>
      </c>
      <c r="D22" s="9">
        <v>315000</v>
      </c>
      <c r="E22" s="7" t="s">
        <v>14</v>
      </c>
      <c r="F22" s="7" t="s">
        <v>15</v>
      </c>
      <c r="G22" s="9">
        <v>315000</v>
      </c>
      <c r="H22" s="9">
        <v>161600</v>
      </c>
      <c r="I22" s="10">
        <f>H22/G22*100</f>
        <v>51.301587301587304</v>
      </c>
      <c r="J22" s="9">
        <v>361237</v>
      </c>
      <c r="L22" s="11" t="s">
        <v>16</v>
      </c>
    </row>
    <row r="23" spans="1:12" x14ac:dyDescent="0.25">
      <c r="A23" s="7" t="s">
        <v>55</v>
      </c>
      <c r="B23" s="7" t="s">
        <v>56</v>
      </c>
      <c r="C23" s="8">
        <v>45457</v>
      </c>
      <c r="D23" s="9">
        <v>348500</v>
      </c>
      <c r="E23" s="7" t="s">
        <v>14</v>
      </c>
      <c r="F23" s="7" t="s">
        <v>15</v>
      </c>
      <c r="G23" s="9">
        <v>348500</v>
      </c>
      <c r="H23" s="9">
        <v>161700</v>
      </c>
      <c r="I23" s="10">
        <f>H23/G23*100</f>
        <v>46.398852223816355</v>
      </c>
      <c r="J23" s="9">
        <v>361300</v>
      </c>
      <c r="L23" s="11" t="s">
        <v>16</v>
      </c>
    </row>
    <row r="24" spans="1:12" x14ac:dyDescent="0.25">
      <c r="A24" s="7" t="s">
        <v>57</v>
      </c>
      <c r="B24" s="7" t="s">
        <v>58</v>
      </c>
      <c r="C24" s="8">
        <v>45184</v>
      </c>
      <c r="D24" s="9">
        <v>340000</v>
      </c>
      <c r="E24" s="7" t="s">
        <v>14</v>
      </c>
      <c r="F24" s="7" t="s">
        <v>15</v>
      </c>
      <c r="G24" s="9">
        <v>340000</v>
      </c>
      <c r="H24" s="9">
        <v>137000</v>
      </c>
      <c r="I24" s="10">
        <f>H24/G24*100</f>
        <v>40.294117647058826</v>
      </c>
      <c r="J24" s="9">
        <v>361237</v>
      </c>
      <c r="L24" s="11" t="s">
        <v>16</v>
      </c>
    </row>
    <row r="25" spans="1:12" x14ac:dyDescent="0.25">
      <c r="A25" s="7" t="s">
        <v>59</v>
      </c>
      <c r="B25" s="7" t="s">
        <v>60</v>
      </c>
      <c r="C25" s="8">
        <v>45538</v>
      </c>
      <c r="D25" s="9">
        <v>355000</v>
      </c>
      <c r="E25" s="7" t="s">
        <v>14</v>
      </c>
      <c r="F25" s="7" t="s">
        <v>15</v>
      </c>
      <c r="G25" s="9">
        <v>355000</v>
      </c>
      <c r="H25" s="9">
        <v>161700</v>
      </c>
      <c r="I25" s="10">
        <f>H25/G25*100</f>
        <v>45.549295774647888</v>
      </c>
      <c r="J25" s="9">
        <v>361488</v>
      </c>
      <c r="L25" s="11" t="s">
        <v>16</v>
      </c>
    </row>
    <row r="26" spans="1:12" x14ac:dyDescent="0.25">
      <c r="A26" s="7" t="s">
        <v>61</v>
      </c>
      <c r="B26" s="7" t="s">
        <v>62</v>
      </c>
      <c r="C26" s="8">
        <v>45208</v>
      </c>
      <c r="D26" s="9">
        <v>310000</v>
      </c>
      <c r="E26" s="7" t="s">
        <v>14</v>
      </c>
      <c r="F26" s="7" t="s">
        <v>15</v>
      </c>
      <c r="G26" s="9">
        <v>310000</v>
      </c>
      <c r="H26" s="9">
        <v>137800</v>
      </c>
      <c r="I26" s="10">
        <f>H26/G26*100</f>
        <v>44.451612903225808</v>
      </c>
      <c r="J26" s="9">
        <v>363330</v>
      </c>
      <c r="L26" s="11" t="s">
        <v>16</v>
      </c>
    </row>
    <row r="27" spans="1:12" x14ac:dyDescent="0.25">
      <c r="A27" s="7" t="s">
        <v>63</v>
      </c>
      <c r="B27" s="7" t="s">
        <v>64</v>
      </c>
      <c r="C27" s="8">
        <v>45044</v>
      </c>
      <c r="D27" s="9">
        <v>316000</v>
      </c>
      <c r="E27" s="7" t="s">
        <v>14</v>
      </c>
      <c r="F27" s="7" t="s">
        <v>15</v>
      </c>
      <c r="G27" s="9">
        <v>316000</v>
      </c>
      <c r="H27" s="9">
        <v>137300</v>
      </c>
      <c r="I27" s="10">
        <f>H27/G27*100</f>
        <v>43.449367088607595</v>
      </c>
      <c r="J27" s="9">
        <v>361870</v>
      </c>
      <c r="L27" s="11" t="s">
        <v>16</v>
      </c>
    </row>
    <row r="28" spans="1:12" x14ac:dyDescent="0.25">
      <c r="A28" s="7" t="s">
        <v>65</v>
      </c>
      <c r="B28" s="7" t="s">
        <v>66</v>
      </c>
      <c r="C28" s="8">
        <v>45086</v>
      </c>
      <c r="D28" s="9">
        <v>357900</v>
      </c>
      <c r="E28" s="7" t="s">
        <v>14</v>
      </c>
      <c r="F28" s="7" t="s">
        <v>15</v>
      </c>
      <c r="G28" s="9">
        <v>357900</v>
      </c>
      <c r="H28" s="9">
        <v>137900</v>
      </c>
      <c r="I28" s="10">
        <f>H28/G28*100</f>
        <v>38.530315730651019</v>
      </c>
      <c r="J28" s="9">
        <v>363338</v>
      </c>
      <c r="L28" s="11" t="s">
        <v>16</v>
      </c>
    </row>
    <row r="29" spans="1:12" x14ac:dyDescent="0.25">
      <c r="A29" s="7" t="s">
        <v>67</v>
      </c>
      <c r="B29" s="7" t="s">
        <v>68</v>
      </c>
      <c r="C29" s="8">
        <v>45146</v>
      </c>
      <c r="D29" s="9">
        <v>355000</v>
      </c>
      <c r="E29" s="7" t="s">
        <v>14</v>
      </c>
      <c r="F29" s="7" t="s">
        <v>15</v>
      </c>
      <c r="G29" s="9">
        <v>355000</v>
      </c>
      <c r="H29" s="9">
        <v>91800</v>
      </c>
      <c r="I29" s="10">
        <f>H29/G29*100</f>
        <v>25.859154929577464</v>
      </c>
      <c r="J29" s="9">
        <v>326134</v>
      </c>
      <c r="L29" s="11" t="s">
        <v>16</v>
      </c>
    </row>
    <row r="30" spans="1:12" x14ac:dyDescent="0.25">
      <c r="A30" s="7" t="s">
        <v>69</v>
      </c>
      <c r="B30" s="7" t="s">
        <v>70</v>
      </c>
      <c r="C30" s="8">
        <v>45076</v>
      </c>
      <c r="D30" s="9">
        <v>324900</v>
      </c>
      <c r="E30" s="7" t="s">
        <v>14</v>
      </c>
      <c r="F30" s="7" t="s">
        <v>15</v>
      </c>
      <c r="G30" s="9">
        <v>324900</v>
      </c>
      <c r="H30" s="9">
        <v>89300</v>
      </c>
      <c r="I30" s="10">
        <f>H30/G30*100</f>
        <v>27.485380116959064</v>
      </c>
      <c r="J30" s="9">
        <v>326922</v>
      </c>
      <c r="L30" s="11" t="s">
        <v>16</v>
      </c>
    </row>
    <row r="31" spans="1:12" x14ac:dyDescent="0.25">
      <c r="A31" s="7" t="s">
        <v>71</v>
      </c>
      <c r="B31" s="7" t="s">
        <v>72</v>
      </c>
      <c r="C31" s="8">
        <v>45135</v>
      </c>
      <c r="D31" s="9">
        <v>315000</v>
      </c>
      <c r="E31" s="7" t="s">
        <v>14</v>
      </c>
      <c r="F31" s="7" t="s">
        <v>15</v>
      </c>
      <c r="G31" s="9">
        <v>315000</v>
      </c>
      <c r="H31" s="9">
        <v>92600</v>
      </c>
      <c r="I31" s="10">
        <f>H31/G31*100</f>
        <v>29.396825396825399</v>
      </c>
      <c r="J31" s="9">
        <v>326821</v>
      </c>
      <c r="L31" s="11" t="s">
        <v>16</v>
      </c>
    </row>
    <row r="32" spans="1:12" x14ac:dyDescent="0.25">
      <c r="A32" s="7" t="s">
        <v>73</v>
      </c>
      <c r="B32" s="7" t="s">
        <v>74</v>
      </c>
      <c r="C32" s="8">
        <v>45457</v>
      </c>
      <c r="D32" s="9">
        <v>339900</v>
      </c>
      <c r="E32" s="7" t="s">
        <v>14</v>
      </c>
      <c r="F32" s="7" t="s">
        <v>15</v>
      </c>
      <c r="G32" s="9">
        <v>339900</v>
      </c>
      <c r="H32" s="9">
        <v>146600</v>
      </c>
      <c r="I32" s="10">
        <f>H32/G32*100</f>
        <v>43.1303324507208</v>
      </c>
      <c r="J32" s="9">
        <v>327911</v>
      </c>
      <c r="L32" s="11" t="s">
        <v>16</v>
      </c>
    </row>
    <row r="33" spans="1:12" x14ac:dyDescent="0.25">
      <c r="A33" s="7" t="s">
        <v>75</v>
      </c>
      <c r="B33" s="7" t="s">
        <v>76</v>
      </c>
      <c r="C33" s="8">
        <v>45748</v>
      </c>
      <c r="D33" s="9">
        <v>324900</v>
      </c>
      <c r="E33" s="7" t="s">
        <v>14</v>
      </c>
      <c r="F33" s="7" t="s">
        <v>15</v>
      </c>
      <c r="G33" s="9">
        <v>324900</v>
      </c>
      <c r="H33" s="9">
        <v>157300</v>
      </c>
      <c r="I33" s="10">
        <f>H33/G33*100</f>
        <v>48.414896891351184</v>
      </c>
      <c r="J33" s="9">
        <v>325852</v>
      </c>
      <c r="L33" s="11" t="s">
        <v>16</v>
      </c>
    </row>
    <row r="34" spans="1:12" x14ac:dyDescent="0.25">
      <c r="A34" s="7" t="s">
        <v>77</v>
      </c>
      <c r="B34" s="7" t="s">
        <v>78</v>
      </c>
      <c r="C34" s="8">
        <v>45043</v>
      </c>
      <c r="D34" s="9">
        <v>46500</v>
      </c>
      <c r="E34" s="7" t="s">
        <v>14</v>
      </c>
      <c r="F34" s="7" t="s">
        <v>15</v>
      </c>
      <c r="G34" s="9">
        <v>46500</v>
      </c>
      <c r="H34" s="9">
        <v>25000</v>
      </c>
      <c r="I34" s="10">
        <f>H34/G34*100</f>
        <v>53.763440860215049</v>
      </c>
      <c r="J34" s="9">
        <v>61623</v>
      </c>
      <c r="L34" s="11" t="s">
        <v>16</v>
      </c>
    </row>
    <row r="35" spans="1:12" x14ac:dyDescent="0.25">
      <c r="A35" s="7" t="s">
        <v>79</v>
      </c>
      <c r="B35" s="7" t="s">
        <v>80</v>
      </c>
      <c r="C35" s="8">
        <v>45062</v>
      </c>
      <c r="D35" s="9">
        <v>46500</v>
      </c>
      <c r="E35" s="7" t="s">
        <v>14</v>
      </c>
      <c r="F35" s="7" t="s">
        <v>15</v>
      </c>
      <c r="G35" s="9">
        <v>46500</v>
      </c>
      <c r="H35" s="9">
        <v>25000</v>
      </c>
      <c r="I35" s="10">
        <f>H35/G35*100</f>
        <v>53.763440860215049</v>
      </c>
      <c r="J35" s="9">
        <v>61720</v>
      </c>
      <c r="L35" s="11" t="s">
        <v>16</v>
      </c>
    </row>
    <row r="36" spans="1:12" x14ac:dyDescent="0.25">
      <c r="A36" s="7" t="s">
        <v>81</v>
      </c>
      <c r="B36" s="7" t="s">
        <v>82</v>
      </c>
      <c r="C36" s="8">
        <v>45331</v>
      </c>
      <c r="D36" s="9">
        <v>46500</v>
      </c>
      <c r="E36" s="7" t="s">
        <v>14</v>
      </c>
      <c r="F36" s="7" t="s">
        <v>15</v>
      </c>
      <c r="G36" s="9">
        <v>46500</v>
      </c>
      <c r="H36" s="9">
        <v>25000</v>
      </c>
      <c r="I36" s="10">
        <f>H36/G36*100</f>
        <v>53.763440860215049</v>
      </c>
      <c r="J36" s="9">
        <v>63923</v>
      </c>
      <c r="L36" s="11" t="s">
        <v>16</v>
      </c>
    </row>
    <row r="37" spans="1:12" x14ac:dyDescent="0.25">
      <c r="A37" s="7" t="s">
        <v>83</v>
      </c>
      <c r="B37" s="7" t="s">
        <v>84</v>
      </c>
      <c r="C37" s="8">
        <v>45517</v>
      </c>
      <c r="D37" s="9">
        <v>46500</v>
      </c>
      <c r="E37" s="7" t="s">
        <v>14</v>
      </c>
      <c r="F37" s="7" t="s">
        <v>15</v>
      </c>
      <c r="G37" s="9">
        <v>46500</v>
      </c>
      <c r="H37" s="9">
        <v>26300</v>
      </c>
      <c r="I37" s="10">
        <f>H37/G37*100</f>
        <v>56.559139784946233</v>
      </c>
      <c r="J37" s="9">
        <v>61767</v>
      </c>
      <c r="L37" s="11" t="s">
        <v>16</v>
      </c>
    </row>
    <row r="38" spans="1:12" x14ac:dyDescent="0.25">
      <c r="A38" s="7" t="s">
        <v>85</v>
      </c>
      <c r="B38" s="7" t="s">
        <v>86</v>
      </c>
      <c r="C38" s="8">
        <v>45414</v>
      </c>
      <c r="D38" s="9">
        <v>52500</v>
      </c>
      <c r="E38" s="7" t="s">
        <v>14</v>
      </c>
      <c r="F38" s="7" t="s">
        <v>15</v>
      </c>
      <c r="G38" s="9">
        <v>52500</v>
      </c>
      <c r="H38" s="9">
        <v>26300</v>
      </c>
      <c r="I38" s="10">
        <f>H38/G38*100</f>
        <v>50.095238095238095</v>
      </c>
      <c r="J38" s="9">
        <v>61767</v>
      </c>
      <c r="L38" s="11" t="s">
        <v>16</v>
      </c>
    </row>
    <row r="39" spans="1:12" x14ac:dyDescent="0.25">
      <c r="A39" s="7" t="s">
        <v>87</v>
      </c>
      <c r="B39" s="7" t="s">
        <v>88</v>
      </c>
      <c r="C39" s="8">
        <v>45475</v>
      </c>
      <c r="D39" s="9">
        <v>46500</v>
      </c>
      <c r="E39" s="7" t="s">
        <v>14</v>
      </c>
      <c r="F39" s="7" t="s">
        <v>15</v>
      </c>
      <c r="G39" s="9">
        <v>46500</v>
      </c>
      <c r="H39" s="9">
        <v>26300</v>
      </c>
      <c r="I39" s="10">
        <f>H39/G39*100</f>
        <v>56.559139784946233</v>
      </c>
      <c r="J39" s="9">
        <v>60000</v>
      </c>
      <c r="L39" s="11" t="s">
        <v>16</v>
      </c>
    </row>
    <row r="40" spans="1:12" x14ac:dyDescent="0.25">
      <c r="A40" s="7" t="s">
        <v>89</v>
      </c>
      <c r="B40" s="7" t="s">
        <v>90</v>
      </c>
      <c r="C40" s="8">
        <v>45475</v>
      </c>
      <c r="D40" s="9">
        <v>52500</v>
      </c>
      <c r="E40" s="7" t="s">
        <v>14</v>
      </c>
      <c r="F40" s="7" t="s">
        <v>15</v>
      </c>
      <c r="G40" s="9">
        <v>52500</v>
      </c>
      <c r="H40" s="9">
        <v>26300</v>
      </c>
      <c r="I40" s="10">
        <f>H40/G40*100</f>
        <v>50.095238095238095</v>
      </c>
      <c r="J40" s="9">
        <v>60000</v>
      </c>
      <c r="L40" s="11" t="s">
        <v>16</v>
      </c>
    </row>
    <row r="41" spans="1:12" x14ac:dyDescent="0.25">
      <c r="A41" s="7" t="s">
        <v>91</v>
      </c>
      <c r="B41" s="7" t="s">
        <v>92</v>
      </c>
      <c r="C41" s="8">
        <v>45525</v>
      </c>
      <c r="D41" s="9">
        <v>46500</v>
      </c>
      <c r="E41" s="7" t="s">
        <v>14</v>
      </c>
      <c r="F41" s="7" t="s">
        <v>15</v>
      </c>
      <c r="G41" s="9">
        <v>46500</v>
      </c>
      <c r="H41" s="9">
        <v>26300</v>
      </c>
      <c r="I41" s="10">
        <f>H41/G41*100</f>
        <v>56.559139784946233</v>
      </c>
      <c r="J41" s="9">
        <v>60000</v>
      </c>
      <c r="L41" s="11" t="s">
        <v>16</v>
      </c>
    </row>
    <row r="42" spans="1:12" x14ac:dyDescent="0.25">
      <c r="A42" s="7" t="s">
        <v>93</v>
      </c>
      <c r="B42" s="7" t="s">
        <v>94</v>
      </c>
      <c r="C42" s="8">
        <v>45030</v>
      </c>
      <c r="D42" s="9">
        <v>46500</v>
      </c>
      <c r="E42" s="7" t="s">
        <v>14</v>
      </c>
      <c r="F42" s="7" t="s">
        <v>15</v>
      </c>
      <c r="G42" s="9">
        <v>46500</v>
      </c>
      <c r="H42" s="9">
        <v>25000</v>
      </c>
      <c r="I42" s="10">
        <f>H42/G42*100</f>
        <v>53.763440860215049</v>
      </c>
      <c r="J42" s="9">
        <v>61667</v>
      </c>
      <c r="L42" s="11" t="s">
        <v>16</v>
      </c>
    </row>
    <row r="43" spans="1:12" x14ac:dyDescent="0.25">
      <c r="A43" s="7" t="s">
        <v>95</v>
      </c>
      <c r="B43" s="7" t="s">
        <v>96</v>
      </c>
      <c r="C43" s="8">
        <v>45194</v>
      </c>
      <c r="D43" s="9">
        <v>52500</v>
      </c>
      <c r="E43" s="7" t="s">
        <v>14</v>
      </c>
      <c r="F43" s="7" t="s">
        <v>15</v>
      </c>
      <c r="G43" s="9">
        <v>52500</v>
      </c>
      <c r="H43" s="9">
        <v>25000</v>
      </c>
      <c r="I43" s="10">
        <f>H43/G43*100</f>
        <v>47.619047619047613</v>
      </c>
      <c r="J43" s="9">
        <v>62217</v>
      </c>
      <c r="L43" s="11" t="s">
        <v>16</v>
      </c>
    </row>
    <row r="44" spans="1:12" x14ac:dyDescent="0.25">
      <c r="A44" s="7" t="s">
        <v>97</v>
      </c>
      <c r="B44" s="7" t="s">
        <v>98</v>
      </c>
      <c r="C44" s="8">
        <v>45181</v>
      </c>
      <c r="D44" s="9">
        <v>52500</v>
      </c>
      <c r="E44" s="7" t="s">
        <v>14</v>
      </c>
      <c r="F44" s="7" t="s">
        <v>15</v>
      </c>
      <c r="G44" s="9">
        <v>52500</v>
      </c>
      <c r="H44" s="9">
        <v>25000</v>
      </c>
      <c r="I44" s="10">
        <f>H44/G44*100</f>
        <v>47.619047619047613</v>
      </c>
      <c r="J44" s="9">
        <v>62360</v>
      </c>
      <c r="L44" s="11" t="s">
        <v>16</v>
      </c>
    </row>
    <row r="45" spans="1:12" ht="15.75" thickBot="1" x14ac:dyDescent="0.3">
      <c r="A45" s="7" t="s">
        <v>99</v>
      </c>
      <c r="B45" s="7" t="s">
        <v>100</v>
      </c>
      <c r="C45" s="8">
        <v>45331</v>
      </c>
      <c r="D45" s="9">
        <v>46500</v>
      </c>
      <c r="E45" s="7" t="s">
        <v>14</v>
      </c>
      <c r="F45" s="7" t="s">
        <v>15</v>
      </c>
      <c r="G45" s="9">
        <v>46500</v>
      </c>
      <c r="H45" s="9">
        <v>25000</v>
      </c>
      <c r="I45" s="10">
        <f>H45/G45*100</f>
        <v>53.763440860215049</v>
      </c>
      <c r="J45" s="9">
        <v>62220</v>
      </c>
      <c r="L45" s="11" t="s">
        <v>16</v>
      </c>
    </row>
    <row r="46" spans="1:12" ht="15.75" thickTop="1" x14ac:dyDescent="0.25">
      <c r="A46" s="12"/>
      <c r="B46" s="12"/>
      <c r="C46" s="13" t="s">
        <v>101</v>
      </c>
      <c r="D46" s="14">
        <f>+SUM(D2:D45)</f>
        <v>12536500</v>
      </c>
      <c r="E46" s="12"/>
      <c r="F46" s="12"/>
      <c r="G46" s="14">
        <f>+SUM(G2:G45)</f>
        <v>12536500</v>
      </c>
      <c r="H46" s="14">
        <f>+SUM(H2:H45)</f>
        <v>5176200</v>
      </c>
      <c r="I46" s="15"/>
      <c r="J46" s="14">
        <f>+SUM(J2:J45)</f>
        <v>12970750</v>
      </c>
      <c r="K46" s="13"/>
      <c r="L46" s="16"/>
    </row>
    <row r="47" spans="1:12" x14ac:dyDescent="0.25">
      <c r="A47" s="17"/>
      <c r="B47" s="17"/>
      <c r="C47" s="18"/>
      <c r="D47" s="19"/>
      <c r="E47" s="17"/>
      <c r="F47" s="17"/>
      <c r="G47" s="19"/>
      <c r="H47" s="19" t="s">
        <v>102</v>
      </c>
      <c r="I47" s="20">
        <f>H46/G46*100</f>
        <v>41.289036014836675</v>
      </c>
      <c r="J47" s="19"/>
      <c r="K47" s="18"/>
      <c r="L47" s="21"/>
    </row>
    <row r="48" spans="1:12" x14ac:dyDescent="0.25">
      <c r="A48" s="22"/>
      <c r="B48" s="22"/>
      <c r="C48" s="23"/>
      <c r="D48" s="24"/>
      <c r="E48" s="22"/>
      <c r="F48" s="22"/>
      <c r="G48" s="24"/>
      <c r="H48" s="24" t="s">
        <v>103</v>
      </c>
      <c r="I48" s="25">
        <f>STDEV(I2:I45)</f>
        <v>7.4232125553208208</v>
      </c>
      <c r="J48" s="24"/>
      <c r="K48" s="23"/>
      <c r="L48" s="26"/>
    </row>
  </sheetData>
  <conditionalFormatting sqref="A2:L4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TOWNSQUARE SALES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EFBC0-017C-4F59-9BB4-8E31BF6ADCA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2025-12-15T20:24:47Z</dcterms:created>
  <dcterms:modified xsi:type="dcterms:W3CDTF">2025-12-15T20:26:54Z</dcterms:modified>
</cp:coreProperties>
</file>