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llie/Downloads/"/>
    </mc:Choice>
  </mc:AlternateContent>
  <xr:revisionPtr revIDLastSave="0" documentId="8_{B710F519-604B-684D-B052-1B724B9AB3E8}" xr6:coauthVersionLast="47" xr6:coauthVersionMax="47" xr10:uidLastSave="{00000000-0000-0000-0000-000000000000}"/>
  <bookViews>
    <workbookView xWindow="0" yWindow="0" windowWidth="28800" windowHeight="18000" tabRatio="603" activeTab="2" xr2:uid="{00000000-000D-0000-FFFF-FFFF00000000}"/>
  </bookViews>
  <sheets>
    <sheet name="Mo Di" sheetId="1" r:id="rId1"/>
    <sheet name="MiA DO" sheetId="2" r:id="rId2"/>
    <sheet name="FR" sheetId="3" r:id="rId3"/>
  </sheets>
  <definedNames>
    <definedName name="_xlnm.Print_Area" localSheetId="2">FR!$A$1:$X$57</definedName>
    <definedName name="_xlnm.Print_Area" localSheetId="0">'Mo Di'!$A$1:$AW$50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3" l="1"/>
  <c r="D46" i="3" s="1"/>
  <c r="D47" i="3"/>
  <c r="D48" i="3" s="1"/>
  <c r="AK45" i="1"/>
  <c r="AK46" i="1" s="1"/>
  <c r="AK47" i="1"/>
  <c r="AK48" i="1" s="1"/>
  <c r="AC45" i="1"/>
  <c r="AC46" i="1" s="1"/>
  <c r="AC47" i="1"/>
  <c r="AC48" i="1" s="1"/>
  <c r="L45" i="1"/>
  <c r="L46" i="1" s="1"/>
  <c r="L50" i="1" s="1"/>
  <c r="L47" i="1"/>
  <c r="L48" i="1"/>
  <c r="D45" i="1"/>
  <c r="D46" i="1" s="1"/>
  <c r="D47" i="1"/>
  <c r="D48" i="1" s="1"/>
  <c r="D45" i="2"/>
  <c r="D46" i="2" s="1"/>
  <c r="D47" i="2"/>
  <c r="D48" i="2" s="1"/>
  <c r="L45" i="2"/>
  <c r="L46" i="2" s="1"/>
  <c r="L47" i="2"/>
  <c r="L48" i="2" s="1"/>
  <c r="AB45" i="2"/>
  <c r="AB46" i="2" s="1"/>
  <c r="AB47" i="2"/>
  <c r="AB48" i="2" s="1"/>
  <c r="AJ45" i="2"/>
  <c r="AJ46" i="2" s="1"/>
  <c r="AJ47" i="2"/>
  <c r="AJ48" i="2" s="1"/>
  <c r="L45" i="3"/>
  <c r="L46" i="3" s="1"/>
  <c r="L47" i="3"/>
  <c r="L48" i="3" s="1"/>
  <c r="L50" i="3" l="1"/>
  <c r="D50" i="1"/>
  <c r="AK50" i="1"/>
  <c r="D50" i="3"/>
  <c r="AB50" i="2"/>
  <c r="D54" i="3"/>
  <c r="L50" i="2"/>
  <c r="AC50" i="1"/>
  <c r="D50" i="2"/>
  <c r="AJ50" i="2"/>
  <c r="L54" i="3"/>
  <c r="AQ45" i="1"/>
  <c r="AQ46" i="1" s="1"/>
  <c r="AQ47" i="1"/>
  <c r="AQ48" i="1" s="1"/>
  <c r="R45" i="1"/>
  <c r="R46" i="1" s="1"/>
  <c r="R47" i="1"/>
  <c r="R48" i="1" s="1"/>
  <c r="R45" i="3"/>
  <c r="R46" i="3" s="1"/>
  <c r="R47" i="3"/>
  <c r="R48" i="3" s="1"/>
  <c r="R45" i="2"/>
  <c r="R46" i="2" s="1"/>
  <c r="R47" i="2"/>
  <c r="R48" i="2" s="1"/>
  <c r="AP45" i="2"/>
  <c r="AP46" i="2" s="1"/>
  <c r="AP47" i="2"/>
  <c r="AP48" i="2" s="1"/>
  <c r="AM45" i="1"/>
  <c r="AM46" i="1" s="1"/>
  <c r="AM47" i="1"/>
  <c r="AM48" i="1" s="1"/>
  <c r="AL45" i="2"/>
  <c r="AL46" i="2" s="1"/>
  <c r="AM45" i="2"/>
  <c r="AM46" i="2" s="1"/>
  <c r="AL47" i="2"/>
  <c r="AL48" i="2" s="1"/>
  <c r="AM47" i="2"/>
  <c r="AM48" i="2" s="1"/>
  <c r="N45" i="1"/>
  <c r="N46" i="1" s="1"/>
  <c r="N47" i="1"/>
  <c r="N48" i="1" s="1"/>
  <c r="N45" i="3"/>
  <c r="N46" i="3" s="1"/>
  <c r="N47" i="3"/>
  <c r="N48" i="3" s="1"/>
  <c r="N45" i="2"/>
  <c r="N46" i="2" s="1"/>
  <c r="N47" i="2"/>
  <c r="N48" i="2" s="1"/>
  <c r="L56" i="3" l="1"/>
  <c r="D56" i="3"/>
  <c r="R50" i="3"/>
  <c r="R50" i="2"/>
  <c r="AP50" i="2"/>
  <c r="R50" i="1"/>
  <c r="AQ50" i="1"/>
  <c r="R54" i="3"/>
  <c r="AL50" i="2"/>
  <c r="AM50" i="2"/>
  <c r="AM50" i="1"/>
  <c r="N50" i="1"/>
  <c r="N50" i="3"/>
  <c r="N54" i="3"/>
  <c r="N50" i="2"/>
  <c r="AH47" i="1"/>
  <c r="AH48" i="1" s="1"/>
  <c r="AO45" i="1"/>
  <c r="AO46" i="1" s="1"/>
  <c r="AO47" i="1"/>
  <c r="AO48" i="1" s="1"/>
  <c r="H45" i="1"/>
  <c r="H46" i="1" s="1"/>
  <c r="H47" i="1"/>
  <c r="H48" i="1" s="1"/>
  <c r="P45" i="2"/>
  <c r="P46" i="2" s="1"/>
  <c r="P47" i="2"/>
  <c r="P48" i="2" s="1"/>
  <c r="O45" i="3"/>
  <c r="O46" i="3" s="1"/>
  <c r="O47" i="3"/>
  <c r="O48" i="3" s="1"/>
  <c r="AG45" i="1"/>
  <c r="AG46" i="1" s="1"/>
  <c r="AG47" i="1"/>
  <c r="AG48" i="1" s="1"/>
  <c r="H45" i="2"/>
  <c r="H46" i="2" s="1"/>
  <c r="H47" i="2"/>
  <c r="H48" i="2" s="1"/>
  <c r="AF45" i="2"/>
  <c r="AF46" i="2" s="1"/>
  <c r="AF47" i="2"/>
  <c r="AF48" i="2" s="1"/>
  <c r="H45" i="3"/>
  <c r="H46" i="3" s="1"/>
  <c r="H47" i="3"/>
  <c r="H48" i="3" s="1"/>
  <c r="Y3" i="1"/>
  <c r="AW3" i="1" s="1"/>
  <c r="Y4" i="1"/>
  <c r="AW4" i="1" s="1"/>
  <c r="Y5" i="1"/>
  <c r="AW5" i="1" s="1"/>
  <c r="Y6" i="1"/>
  <c r="AW6" i="1" s="1"/>
  <c r="Y7" i="1"/>
  <c r="AW7" i="1" s="1"/>
  <c r="Y8" i="1"/>
  <c r="AW8" i="1" s="1"/>
  <c r="Y9" i="1"/>
  <c r="AW9" i="1" s="1"/>
  <c r="Y10" i="1"/>
  <c r="AW10" i="1" s="1"/>
  <c r="Y11" i="1"/>
  <c r="AW11" i="1" s="1"/>
  <c r="Y12" i="1"/>
  <c r="AW12" i="1" s="1"/>
  <c r="Y13" i="1"/>
  <c r="AW13" i="1" s="1"/>
  <c r="Y14" i="1"/>
  <c r="AW14" i="1" s="1"/>
  <c r="Y15" i="1"/>
  <c r="AW15" i="1" s="1"/>
  <c r="Y16" i="1"/>
  <c r="AW16" i="1" s="1"/>
  <c r="Y17" i="1"/>
  <c r="AW17" i="1" s="1"/>
  <c r="Y18" i="1"/>
  <c r="AW18" i="1" s="1"/>
  <c r="Y19" i="1"/>
  <c r="AW19" i="1" s="1"/>
  <c r="Y20" i="1"/>
  <c r="AW20" i="1" s="1"/>
  <c r="Y21" i="1"/>
  <c r="AW21" i="1" s="1"/>
  <c r="Y22" i="1"/>
  <c r="AW22" i="1" s="1"/>
  <c r="Y23" i="1"/>
  <c r="AW23" i="1" s="1"/>
  <c r="Y24" i="1"/>
  <c r="AW24" i="1" s="1"/>
  <c r="Y25" i="1"/>
  <c r="AW25" i="1" s="1"/>
  <c r="Y26" i="1"/>
  <c r="AW26" i="1" s="1"/>
  <c r="Y27" i="1"/>
  <c r="AW27" i="1" s="1"/>
  <c r="Y28" i="1"/>
  <c r="AW28" i="1" s="1"/>
  <c r="Y29" i="1"/>
  <c r="AW29" i="1" s="1"/>
  <c r="Y30" i="1"/>
  <c r="AW30" i="1" s="1"/>
  <c r="Y31" i="1"/>
  <c r="AW31" i="1" s="1"/>
  <c r="Y32" i="1"/>
  <c r="AW32" i="1" s="1"/>
  <c r="Y33" i="1"/>
  <c r="AW33" i="1" s="1"/>
  <c r="Y34" i="1"/>
  <c r="AW34" i="1" s="1"/>
  <c r="Y35" i="1"/>
  <c r="AW35" i="1" s="1"/>
  <c r="Y36" i="1"/>
  <c r="AW36" i="1" s="1"/>
  <c r="Y37" i="1"/>
  <c r="AW37" i="1" s="1"/>
  <c r="Y38" i="1"/>
  <c r="AW38" i="1" s="1"/>
  <c r="Y39" i="1"/>
  <c r="AW39" i="1" s="1"/>
  <c r="Y40" i="1"/>
  <c r="AW40" i="1" s="1"/>
  <c r="Y41" i="1"/>
  <c r="AW41" i="1" s="1"/>
  <c r="Y2" i="1"/>
  <c r="F47" i="1" s="1"/>
  <c r="P45" i="1"/>
  <c r="P46" i="1" s="1"/>
  <c r="P47" i="1"/>
  <c r="P48" i="1" s="1"/>
  <c r="R56" i="3" l="1"/>
  <c r="H50" i="2"/>
  <c r="AO50" i="1"/>
  <c r="P50" i="2"/>
  <c r="H50" i="1"/>
  <c r="AG50" i="1"/>
  <c r="H50" i="3"/>
  <c r="AF50" i="2"/>
  <c r="N56" i="3"/>
  <c r="AW2" i="1"/>
  <c r="O50" i="3"/>
  <c r="H54" i="3"/>
  <c r="P50" i="1"/>
  <c r="AN45" i="1"/>
  <c r="AN46" i="1" s="1"/>
  <c r="AN47" i="1"/>
  <c r="AN48" i="1" s="1"/>
  <c r="O45" i="1"/>
  <c r="O46" i="1" s="1"/>
  <c r="O47" i="1"/>
  <c r="O48" i="1" s="1"/>
  <c r="O45" i="2"/>
  <c r="O46" i="2" s="1"/>
  <c r="O47" i="2"/>
  <c r="O48" i="2" s="1"/>
  <c r="AN45" i="2"/>
  <c r="AN46" i="2" s="1"/>
  <c r="AN47" i="2"/>
  <c r="AN48" i="2" s="1"/>
  <c r="P45" i="3"/>
  <c r="P46" i="3" s="1"/>
  <c r="P47" i="3"/>
  <c r="P48" i="3" s="1"/>
  <c r="W45" i="3"/>
  <c r="W46" i="3" s="1"/>
  <c r="W47" i="3"/>
  <c r="W48" i="3" s="1"/>
  <c r="AU45" i="2"/>
  <c r="AU46" i="2" s="1"/>
  <c r="AU47" i="2"/>
  <c r="AU48" i="2" s="1"/>
  <c r="AV45" i="1"/>
  <c r="AV46" i="1" s="1"/>
  <c r="AV47" i="1"/>
  <c r="AV48" i="1" s="1"/>
  <c r="W45" i="1"/>
  <c r="W46" i="1" s="1"/>
  <c r="W47" i="1"/>
  <c r="W48" i="1" s="1"/>
  <c r="W45" i="2"/>
  <c r="W46" i="2" s="1"/>
  <c r="W47" i="2"/>
  <c r="W48" i="2" s="1"/>
  <c r="M45" i="3"/>
  <c r="M46" i="3" s="1"/>
  <c r="I45" i="3"/>
  <c r="I46" i="3" s="1"/>
  <c r="I47" i="3"/>
  <c r="I48" i="3" s="1"/>
  <c r="AG45" i="2"/>
  <c r="AG46" i="2" s="1"/>
  <c r="AG47" i="2"/>
  <c r="AG48" i="2" s="1"/>
  <c r="I45" i="2"/>
  <c r="I46" i="2" s="1"/>
  <c r="I47" i="2"/>
  <c r="I48" i="2" s="1"/>
  <c r="P54" i="3" l="1"/>
  <c r="O54" i="3"/>
  <c r="H56" i="3"/>
  <c r="W50" i="1"/>
  <c r="AV50" i="1"/>
  <c r="O50" i="1"/>
  <c r="W50" i="3"/>
  <c r="AU50" i="2"/>
  <c r="W50" i="2"/>
  <c r="AN50" i="2"/>
  <c r="AN50" i="1"/>
  <c r="P50" i="3"/>
  <c r="O50" i="2"/>
  <c r="W54" i="3"/>
  <c r="I50" i="2"/>
  <c r="AG50" i="2"/>
  <c r="I50" i="3"/>
  <c r="O56" i="3" l="1"/>
  <c r="W56" i="3"/>
  <c r="P56" i="3"/>
  <c r="AH45" i="1"/>
  <c r="AH46" i="1" s="1"/>
  <c r="AH50" i="1" s="1"/>
  <c r="I45" i="1"/>
  <c r="I46" i="1" s="1"/>
  <c r="I47" i="1"/>
  <c r="I48" i="1" s="1"/>
  <c r="I54" i="3" s="1"/>
  <c r="AL45" i="1"/>
  <c r="AL46" i="1" s="1"/>
  <c r="AL47" i="1"/>
  <c r="AL48" i="1" s="1"/>
  <c r="M45" i="1"/>
  <c r="M46" i="1" s="1"/>
  <c r="M47" i="1"/>
  <c r="M48" i="1" s="1"/>
  <c r="AS45" i="1"/>
  <c r="AS46" i="1" s="1"/>
  <c r="AS47" i="1"/>
  <c r="AS48" i="1" s="1"/>
  <c r="T45" i="1"/>
  <c r="T46" i="1" s="1"/>
  <c r="T47" i="1"/>
  <c r="T48" i="1" s="1"/>
  <c r="T45" i="3"/>
  <c r="T46" i="3" s="1"/>
  <c r="T47" i="3"/>
  <c r="T48" i="3" s="1"/>
  <c r="T45" i="2"/>
  <c r="T46" i="2" s="1"/>
  <c r="T47" i="2"/>
  <c r="T48" i="2" s="1"/>
  <c r="AR45" i="2"/>
  <c r="AR46" i="2" s="1"/>
  <c r="AR47" i="2"/>
  <c r="AR48" i="2" s="1"/>
  <c r="Q45" i="3"/>
  <c r="Q46" i="3" s="1"/>
  <c r="Q47" i="3"/>
  <c r="Q48" i="3" s="1"/>
  <c r="AO45" i="2"/>
  <c r="AO46" i="2" s="1"/>
  <c r="AO47" i="2"/>
  <c r="AO48" i="2" s="1"/>
  <c r="Q45" i="2"/>
  <c r="Q46" i="2" s="1"/>
  <c r="Q47" i="2"/>
  <c r="Q48" i="2" s="1"/>
  <c r="AP45" i="1"/>
  <c r="AP46" i="1" s="1"/>
  <c r="AP47" i="1"/>
  <c r="AP48" i="1" s="1"/>
  <c r="Q45" i="1"/>
  <c r="Q46" i="1" s="1"/>
  <c r="Q47" i="1"/>
  <c r="Q48" i="1" s="1"/>
  <c r="S45" i="3"/>
  <c r="S46" i="3" s="1"/>
  <c r="U45" i="3"/>
  <c r="U46" i="3" s="1"/>
  <c r="V45" i="3"/>
  <c r="V46" i="3" s="1"/>
  <c r="S47" i="3"/>
  <c r="S48" i="3" s="1"/>
  <c r="U47" i="3"/>
  <c r="U48" i="3" s="1"/>
  <c r="V47" i="3"/>
  <c r="V48" i="3" s="1"/>
  <c r="V45" i="2"/>
  <c r="V46" i="2" s="1"/>
  <c r="V47" i="2"/>
  <c r="V48" i="2" s="1"/>
  <c r="J45" i="2"/>
  <c r="J46" i="2" s="1"/>
  <c r="J47" i="2"/>
  <c r="J48" i="2" s="1"/>
  <c r="E45" i="2"/>
  <c r="E46" i="2" s="1"/>
  <c r="E47" i="2"/>
  <c r="E48" i="2" s="1"/>
  <c r="AT45" i="2"/>
  <c r="AT46" i="2" s="1"/>
  <c r="AT47" i="2"/>
  <c r="AT48" i="2" s="1"/>
  <c r="AU45" i="1"/>
  <c r="AU46" i="1" s="1"/>
  <c r="AU47" i="1"/>
  <c r="AU48" i="1" s="1"/>
  <c r="V45" i="1"/>
  <c r="V46" i="1" s="1"/>
  <c r="V47" i="1"/>
  <c r="V48" i="1" s="1"/>
  <c r="J45" i="1"/>
  <c r="J46" i="1" s="1"/>
  <c r="J47" i="1"/>
  <c r="J48" i="1" s="1"/>
  <c r="E45" i="1"/>
  <c r="E46" i="1" s="1"/>
  <c r="E47" i="1"/>
  <c r="E48" i="1" s="1"/>
  <c r="AS47" i="2"/>
  <c r="AS48" i="2" s="1"/>
  <c r="AQ47" i="2"/>
  <c r="AQ48" i="2" s="1"/>
  <c r="AK47" i="2"/>
  <c r="AK48" i="2" s="1"/>
  <c r="AI47" i="2"/>
  <c r="AI48" i="2" s="1"/>
  <c r="AH47" i="2"/>
  <c r="AH48" i="2" s="1"/>
  <c r="AE47" i="2"/>
  <c r="AE48" i="2" s="1"/>
  <c r="AD47" i="2"/>
  <c r="AD48" i="2" s="1"/>
  <c r="AC47" i="2"/>
  <c r="AC48" i="2" s="1"/>
  <c r="AA47" i="2"/>
  <c r="AA48" i="2" s="1"/>
  <c r="Z47" i="2"/>
  <c r="Z48" i="2" s="1"/>
  <c r="X47" i="2"/>
  <c r="X48" i="2" s="1"/>
  <c r="U47" i="2"/>
  <c r="U48" i="2" s="1"/>
  <c r="S47" i="2"/>
  <c r="S48" i="2" s="1"/>
  <c r="M47" i="2"/>
  <c r="M48" i="2" s="1"/>
  <c r="K47" i="2"/>
  <c r="K48" i="2" s="1"/>
  <c r="G47" i="2"/>
  <c r="G48" i="2" s="1"/>
  <c r="F47" i="2"/>
  <c r="F48" i="2" s="1"/>
  <c r="C47" i="2"/>
  <c r="C48" i="2" s="1"/>
  <c r="B47" i="2"/>
  <c r="B48" i="2" s="1"/>
  <c r="AS45" i="2"/>
  <c r="AS46" i="2" s="1"/>
  <c r="AQ45" i="2"/>
  <c r="AQ46" i="2" s="1"/>
  <c r="AK45" i="2"/>
  <c r="AK46" i="2" s="1"/>
  <c r="AI45" i="2"/>
  <c r="AI46" i="2" s="1"/>
  <c r="AH45" i="2"/>
  <c r="AH46" i="2" s="1"/>
  <c r="AE45" i="2"/>
  <c r="AE46" i="2" s="1"/>
  <c r="AD45" i="2"/>
  <c r="AD46" i="2" s="1"/>
  <c r="AC45" i="2"/>
  <c r="AC46" i="2" s="1"/>
  <c r="AA45" i="2"/>
  <c r="AA46" i="2" s="1"/>
  <c r="Z45" i="2"/>
  <c r="Z46" i="2" s="1"/>
  <c r="X45" i="2"/>
  <c r="X46" i="2" s="1"/>
  <c r="U45" i="2"/>
  <c r="U46" i="2" s="1"/>
  <c r="S45" i="2"/>
  <c r="S46" i="2" s="1"/>
  <c r="M45" i="2"/>
  <c r="M46" i="2" s="1"/>
  <c r="K45" i="2"/>
  <c r="K46" i="2" s="1"/>
  <c r="G45" i="2"/>
  <c r="G46" i="2" s="1"/>
  <c r="F45" i="2"/>
  <c r="F46" i="2" s="1"/>
  <c r="C45" i="2"/>
  <c r="C46" i="2" s="1"/>
  <c r="B45" i="2"/>
  <c r="B46" i="2" s="1"/>
  <c r="B45" i="3"/>
  <c r="B46" i="3" s="1"/>
  <c r="C45" i="3"/>
  <c r="C46" i="3" s="1"/>
  <c r="E45" i="3"/>
  <c r="E46" i="3" s="1"/>
  <c r="F45" i="3"/>
  <c r="F46" i="3" s="1"/>
  <c r="G45" i="3"/>
  <c r="G46" i="3" s="1"/>
  <c r="J45" i="3"/>
  <c r="J46" i="3" s="1"/>
  <c r="K45" i="3"/>
  <c r="K46" i="3" s="1"/>
  <c r="B47" i="3"/>
  <c r="B48" i="3" s="1"/>
  <c r="C47" i="3"/>
  <c r="C48" i="3" s="1"/>
  <c r="E47" i="3"/>
  <c r="E48" i="3" s="1"/>
  <c r="F47" i="3"/>
  <c r="F48" i="3" s="1"/>
  <c r="G47" i="3"/>
  <c r="G48" i="3" s="1"/>
  <c r="J47" i="3"/>
  <c r="J48" i="3" s="1"/>
  <c r="K47" i="3"/>
  <c r="K48" i="3" s="1"/>
  <c r="M47" i="3"/>
  <c r="M48" i="3" s="1"/>
  <c r="B45" i="1"/>
  <c r="B46" i="1" s="1"/>
  <c r="C45" i="1"/>
  <c r="C46" i="1" s="1"/>
  <c r="F45" i="1"/>
  <c r="F46" i="1" s="1"/>
  <c r="G45" i="1"/>
  <c r="G46" i="1" s="1"/>
  <c r="K45" i="1"/>
  <c r="K46" i="1" s="1"/>
  <c r="S45" i="1"/>
  <c r="S46" i="1" s="1"/>
  <c r="U45" i="1"/>
  <c r="U46" i="1" s="1"/>
  <c r="X45" i="1"/>
  <c r="X46" i="1" s="1"/>
  <c r="AA45" i="1"/>
  <c r="AA46" i="1" s="1"/>
  <c r="AB45" i="1"/>
  <c r="AB46" i="1" s="1"/>
  <c r="AD45" i="1"/>
  <c r="AD46" i="1" s="1"/>
  <c r="AE45" i="1"/>
  <c r="AE46" i="1" s="1"/>
  <c r="AF45" i="1"/>
  <c r="AF46" i="1" s="1"/>
  <c r="AI45" i="1"/>
  <c r="AI46" i="1" s="1"/>
  <c r="AJ45" i="1"/>
  <c r="AJ46" i="1" s="1"/>
  <c r="AR45" i="1"/>
  <c r="AR46" i="1" s="1"/>
  <c r="AT45" i="1"/>
  <c r="AT46" i="1" s="1"/>
  <c r="AW45" i="1"/>
  <c r="AW46" i="1" s="1"/>
  <c r="B47" i="1"/>
  <c r="B48" i="1" s="1"/>
  <c r="C47" i="1"/>
  <c r="C48" i="1" s="1"/>
  <c r="F48" i="1"/>
  <c r="G47" i="1"/>
  <c r="G48" i="1" s="1"/>
  <c r="K47" i="1"/>
  <c r="K48" i="1" s="1"/>
  <c r="S47" i="1"/>
  <c r="S48" i="1" s="1"/>
  <c r="U47" i="1"/>
  <c r="U48" i="1" s="1"/>
  <c r="X47" i="1"/>
  <c r="X48" i="1" s="1"/>
  <c r="AA47" i="1"/>
  <c r="AA48" i="1" s="1"/>
  <c r="AB47" i="1"/>
  <c r="AB48" i="1" s="1"/>
  <c r="AD47" i="1"/>
  <c r="AD48" i="1" s="1"/>
  <c r="AE47" i="1"/>
  <c r="AE48" i="1" s="1"/>
  <c r="AF47" i="1"/>
  <c r="AF48" i="1" s="1"/>
  <c r="AI47" i="1"/>
  <c r="AI48" i="1" s="1"/>
  <c r="AJ47" i="1"/>
  <c r="AJ48" i="1" s="1"/>
  <c r="AR47" i="1"/>
  <c r="AR48" i="1" s="1"/>
  <c r="AT47" i="1"/>
  <c r="AT48" i="1" s="1"/>
  <c r="AW47" i="1"/>
  <c r="AW48" i="1" s="1"/>
  <c r="AC50" i="2" l="1"/>
  <c r="E50" i="3"/>
  <c r="Q54" i="3"/>
  <c r="B54" i="3"/>
  <c r="F50" i="3"/>
  <c r="AK50" i="2"/>
  <c r="I50" i="1"/>
  <c r="M54" i="3"/>
  <c r="Q50" i="3"/>
  <c r="AL50" i="1"/>
  <c r="M50" i="1"/>
  <c r="AP50" i="1"/>
  <c r="T50" i="1"/>
  <c r="T50" i="3"/>
  <c r="AR50" i="2"/>
  <c r="AS50" i="1"/>
  <c r="T50" i="2"/>
  <c r="T54" i="3"/>
  <c r="AO50" i="2"/>
  <c r="Q50" i="2"/>
  <c r="Q50" i="1"/>
  <c r="F50" i="1"/>
  <c r="Z50" i="2"/>
  <c r="AH50" i="2"/>
  <c r="AQ50" i="2"/>
  <c r="S50" i="3"/>
  <c r="U50" i="3"/>
  <c r="V50" i="1"/>
  <c r="S50" i="1"/>
  <c r="J50" i="3"/>
  <c r="F54" i="3"/>
  <c r="G50" i="3"/>
  <c r="V54" i="3"/>
  <c r="S54" i="3"/>
  <c r="E54" i="3"/>
  <c r="C54" i="3"/>
  <c r="G54" i="3"/>
  <c r="J54" i="3"/>
  <c r="K54" i="3"/>
  <c r="U54" i="3"/>
  <c r="X54" i="3"/>
  <c r="E50" i="2"/>
  <c r="K50" i="2"/>
  <c r="M50" i="2"/>
  <c r="S50" i="2"/>
  <c r="B50" i="2"/>
  <c r="V50" i="3"/>
  <c r="V50" i="2"/>
  <c r="J50" i="2"/>
  <c r="AT50" i="2"/>
  <c r="AU50" i="1"/>
  <c r="J50" i="1"/>
  <c r="E50" i="1"/>
  <c r="C50" i="3"/>
  <c r="G50" i="2"/>
  <c r="F50" i="2"/>
  <c r="AI50" i="1"/>
  <c r="K50" i="1"/>
  <c r="C50" i="1"/>
  <c r="B50" i="1"/>
  <c r="C50" i="2"/>
  <c r="U50" i="2"/>
  <c r="X50" i="2"/>
  <c r="AA50" i="2"/>
  <c r="AD50" i="2"/>
  <c r="AE50" i="2"/>
  <c r="AI50" i="2"/>
  <c r="AS50" i="2"/>
  <c r="X50" i="1"/>
  <c r="X56" i="3" s="1"/>
  <c r="AW50" i="1"/>
  <c r="AR50" i="1"/>
  <c r="AE50" i="1"/>
  <c r="AB50" i="1"/>
  <c r="AT50" i="1"/>
  <c r="AJ50" i="1"/>
  <c r="AA50" i="1"/>
  <c r="AF50" i="1"/>
  <c r="AD50" i="1"/>
  <c r="G50" i="1"/>
  <c r="U50" i="1"/>
  <c r="B50" i="3"/>
  <c r="K50" i="3"/>
  <c r="M50" i="3"/>
  <c r="I56" i="3" l="1"/>
  <c r="B56" i="3"/>
  <c r="M56" i="3"/>
  <c r="T56" i="3"/>
  <c r="Q56" i="3"/>
  <c r="E56" i="3"/>
  <c r="S56" i="3"/>
  <c r="U56" i="3"/>
  <c r="F56" i="3"/>
  <c r="V56" i="3"/>
  <c r="C56" i="3"/>
  <c r="G56" i="3"/>
  <c r="J56" i="3"/>
  <c r="K56" i="3"/>
</calcChain>
</file>

<file path=xl/sharedStrings.xml><?xml version="1.0" encoding="utf-8"?>
<sst xmlns="http://schemas.openxmlformats.org/spreadsheetml/2006/main" count="2969" uniqueCount="90">
  <si>
    <t>Montag</t>
  </si>
  <si>
    <t>Dienstag</t>
  </si>
  <si>
    <t>07.00 - 07.15</t>
  </si>
  <si>
    <t>D</t>
  </si>
  <si>
    <t>07.15 - 07.30</t>
  </si>
  <si>
    <t>07.30 - 07.45</t>
  </si>
  <si>
    <t>07.45 - 08.00</t>
  </si>
  <si>
    <t>08.00 - 08.15</t>
  </si>
  <si>
    <t>08.15 - 08.30</t>
  </si>
  <si>
    <t>08.30 - 08.45</t>
  </si>
  <si>
    <t>08.45 - 09.00</t>
  </si>
  <si>
    <t>09.00 - 09.15</t>
  </si>
  <si>
    <t>09.15 - 09.30</t>
  </si>
  <si>
    <t>09.30 - 09.45</t>
  </si>
  <si>
    <t>09.45 - 10.00</t>
  </si>
  <si>
    <t>10.00 - 10.15</t>
  </si>
  <si>
    <t>10.15 - 10.30</t>
  </si>
  <si>
    <t>10.30 - 10.45</t>
  </si>
  <si>
    <t>10.45 - 11.00</t>
  </si>
  <si>
    <t>11.00 - 11.15</t>
  </si>
  <si>
    <t>11.15 - 11.30</t>
  </si>
  <si>
    <t>11.30 - 11.45</t>
  </si>
  <si>
    <t>11.45 - 12.00</t>
  </si>
  <si>
    <t>12.00 - 12.15</t>
  </si>
  <si>
    <t>12.15 - 12.30</t>
  </si>
  <si>
    <t>12.30 - 12.45</t>
  </si>
  <si>
    <t>12.45 - 13.00</t>
  </si>
  <si>
    <t>13.00 - 13.15</t>
  </si>
  <si>
    <t>13.15 - 13.30</t>
  </si>
  <si>
    <t>13.30 - 13.45</t>
  </si>
  <si>
    <t>13.45 - 14.00</t>
  </si>
  <si>
    <t>14.00 - 14.15</t>
  </si>
  <si>
    <t>14.15 - 14.30</t>
  </si>
  <si>
    <t>14.30 - 14.45</t>
  </si>
  <si>
    <t>14.45 - 15.00</t>
  </si>
  <si>
    <t>15.00 - 15.15</t>
  </si>
  <si>
    <t>15.15 - 15.30</t>
  </si>
  <si>
    <t>15.30 - 15.45</t>
  </si>
  <si>
    <t>15.45 - 16.00</t>
  </si>
  <si>
    <t>16.00 - 16.15</t>
  </si>
  <si>
    <t>16.15 - 16.30</t>
  </si>
  <si>
    <t>16.30 - 16.45</t>
  </si>
  <si>
    <t>16.45 - 17.00</t>
  </si>
  <si>
    <t>16.00 - 18.30</t>
  </si>
  <si>
    <t>Vorbereitung</t>
  </si>
  <si>
    <t>Dienst</t>
  </si>
  <si>
    <t>Pause</t>
  </si>
  <si>
    <t>V-Zeit</t>
  </si>
  <si>
    <t>Gesamt</t>
  </si>
  <si>
    <t>Mittwoch</t>
  </si>
  <si>
    <t>Donnerstag</t>
  </si>
  <si>
    <t>Freitag</t>
  </si>
  <si>
    <t>Tag</t>
  </si>
  <si>
    <t>Gesamt Dienst</t>
  </si>
  <si>
    <t>Gesamt V-Zeit</t>
  </si>
  <si>
    <t>Gesamtwoche</t>
  </si>
  <si>
    <t>TINE</t>
  </si>
  <si>
    <t>STEFFI</t>
  </si>
  <si>
    <t>ANKE</t>
  </si>
  <si>
    <t>V</t>
  </si>
  <si>
    <t>T</t>
  </si>
  <si>
    <t>Büro</t>
  </si>
  <si>
    <t>Traumzeit</t>
  </si>
  <si>
    <t>14täg</t>
  </si>
  <si>
    <t>Bemerkung: Eva W. ist zwischen 15 und 16Uhr in der Krippe</t>
  </si>
  <si>
    <t>17.00 - 18.30</t>
  </si>
  <si>
    <t>Bemerkung: Julia ist zwischen 15 und 16Uhr in der Krippe</t>
  </si>
  <si>
    <t>Essen</t>
  </si>
  <si>
    <t>MA 1</t>
  </si>
  <si>
    <t>MA 2</t>
  </si>
  <si>
    <t>MA 3</t>
  </si>
  <si>
    <t>MA 4</t>
  </si>
  <si>
    <t>MA 5</t>
  </si>
  <si>
    <t>MA 6</t>
  </si>
  <si>
    <t>MA 7</t>
  </si>
  <si>
    <t>MA 8</t>
  </si>
  <si>
    <t>MA 9</t>
  </si>
  <si>
    <t>MA 10</t>
  </si>
  <si>
    <t>MA 11</t>
  </si>
  <si>
    <t>MA 12</t>
  </si>
  <si>
    <t>MA 13</t>
  </si>
  <si>
    <t>MA 14</t>
  </si>
  <si>
    <t>MA 15</t>
  </si>
  <si>
    <t>MA 16</t>
  </si>
  <si>
    <t>MA 17</t>
  </si>
  <si>
    <t>MA 18</t>
  </si>
  <si>
    <t>MA 19</t>
  </si>
  <si>
    <t>MA 20</t>
  </si>
  <si>
    <t>MA 21</t>
  </si>
  <si>
    <t>MA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</si>
</sst>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16"/>
      <name val="Arial"/>
      <family val="2"/>
    </font>
    <font>
      <b/>
      <sz val="10"/>
      <color theme="0"/>
      <name val="Arial"/>
      <family val="2"/>
    </font>
    <font>
      <b/>
      <sz val="14"/>
      <color rgb="FF21264C"/>
      <name val="Calibri"/>
      <family val="2"/>
      <scheme val="minor"/>
    </font>
    <font>
      <b/>
      <sz val="10"/>
      <color rgb="FF21264C"/>
      <name val="Calibri"/>
      <family val="2"/>
      <scheme val="minor"/>
    </font>
    <font>
      <sz val="10"/>
      <color rgb="FF21264C"/>
      <name val="Calibri"/>
      <family val="2"/>
      <scheme val="minor"/>
    </font>
    <font>
      <b/>
      <sz val="9"/>
      <color rgb="FF21264C"/>
      <name val="Calibri"/>
      <family val="2"/>
      <scheme val="minor"/>
    </font>
    <font>
      <b/>
      <sz val="8"/>
      <color rgb="FF21264C"/>
      <name val="Calibri"/>
      <family val="2"/>
      <scheme val="minor"/>
    </font>
    <font>
      <sz val="16"/>
      <color rgb="FF21264C"/>
      <name val="Calibri"/>
      <family val="2"/>
      <scheme val="minor"/>
    </font>
    <font>
      <sz val="16"/>
      <color rgb="FF21264C"/>
      <name val="Arial"/>
      <family val="2"/>
    </font>
    <font>
      <b/>
      <sz val="16"/>
      <color rgb="FF21264C"/>
      <name val="Arial"/>
      <family val="2"/>
    </font>
    <font>
      <sz val="8"/>
      <color rgb="FF21264C"/>
      <name val="Arial"/>
      <family val="2"/>
    </font>
    <font>
      <b/>
      <sz val="8"/>
      <color rgb="FF21264C"/>
      <name val="Arial"/>
      <family val="2"/>
    </font>
    <font>
      <sz val="12"/>
      <color rgb="FF21264C"/>
      <name val="Arial"/>
      <family val="2"/>
    </font>
    <font>
      <sz val="12"/>
      <color rgb="FF21264C"/>
      <name val="Calibri"/>
      <family val="2"/>
      <scheme val="minor"/>
    </font>
    <font>
      <b/>
      <sz val="12"/>
      <color rgb="FF21264C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lightDown">
        <fgColor theme="6" tint="0.39994506668294322"/>
        <bgColor indexed="65"/>
      </patternFill>
    </fill>
    <fill>
      <patternFill patternType="lightDown">
        <fgColor theme="3" tint="0.59996337778862885"/>
        <bgColor indexed="65"/>
      </patternFill>
    </fill>
    <fill>
      <patternFill patternType="lightDown">
        <fgColor theme="3" tint="0.59996337778862885"/>
        <bgColor theme="0"/>
      </patternFill>
    </fill>
    <fill>
      <patternFill patternType="lightDown">
        <fgColor theme="3" tint="0.59996337778862885"/>
        <bgColor theme="6" tint="0.59999389629810485"/>
      </patternFill>
    </fill>
    <fill>
      <patternFill patternType="lightDown">
        <fgColor theme="3" tint="0.59996337778862885"/>
        <bgColor rgb="FFFFC000"/>
      </patternFill>
    </fill>
    <fill>
      <patternFill patternType="lightDown">
        <fgColor theme="6" tint="0.39994506668294322"/>
        <bgColor theme="7" tint="0.59999389629810485"/>
      </patternFill>
    </fill>
    <fill>
      <patternFill patternType="lightDown">
        <fgColor theme="6" tint="0.39994506668294322"/>
        <bgColor theme="6" tint="0.59999389629810485"/>
      </patternFill>
    </fill>
    <fill>
      <patternFill patternType="lightDown">
        <fgColor theme="6" tint="0.39994506668294322"/>
        <bgColor rgb="FFFFC000"/>
      </patternFill>
    </fill>
    <fill>
      <patternFill patternType="lightDown">
        <fgColor theme="3" tint="0.39994506668294322"/>
        <bgColor indexed="65"/>
      </patternFill>
    </fill>
    <fill>
      <patternFill patternType="lightDown">
        <fgColor theme="3" tint="0.39994506668294322"/>
        <bgColor theme="0"/>
      </patternFill>
    </fill>
    <fill>
      <patternFill patternType="lightDown">
        <fgColor theme="3" tint="0.39994506668294322"/>
        <bgColor rgb="FFFFC000"/>
      </patternFill>
    </fill>
    <fill>
      <patternFill patternType="lightDown">
        <fgColor theme="3" tint="0.39994506668294322"/>
        <bgColor rgb="FF92D050"/>
      </patternFill>
    </fill>
    <fill>
      <patternFill patternType="lightDown">
        <fgColor theme="6" tint="0.39994506668294322"/>
        <bgColor rgb="FF92D050"/>
      </patternFill>
    </fill>
    <fill>
      <patternFill patternType="lightDown">
        <fgColor theme="6" tint="0.39994506668294322"/>
        <bgColor theme="0"/>
      </patternFill>
    </fill>
    <fill>
      <patternFill patternType="lightDown">
        <bgColor rgb="FFFFC000"/>
      </patternFill>
    </fill>
    <fill>
      <patternFill patternType="solid">
        <fgColor theme="7"/>
        <bgColor indexed="64"/>
      </patternFill>
    </fill>
    <fill>
      <patternFill patternType="lightGray">
        <bgColor rgb="FFFFC000"/>
      </patternFill>
    </fill>
    <fill>
      <patternFill patternType="lightGray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2" fontId="4" fillId="0" borderId="0" xfId="0" applyNumberFormat="1" applyFont="1"/>
    <xf numFmtId="2" fontId="2" fillId="0" borderId="0" xfId="0" applyNumberFormat="1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2" fontId="3" fillId="0" borderId="0" xfId="0" applyNumberFormat="1" applyFont="1"/>
    <xf numFmtId="2" fontId="5" fillId="0" borderId="0" xfId="0" applyNumberFormat="1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3" fillId="0" borderId="0" xfId="0" applyFont="1"/>
    <xf numFmtId="0" fontId="2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textRotation="90"/>
    </xf>
    <xf numFmtId="0" fontId="2" fillId="0" borderId="0" xfId="0" applyFont="1" applyAlignment="1">
      <alignment textRotation="90"/>
    </xf>
    <xf numFmtId="0" fontId="0" fillId="0" borderId="1" xfId="0" applyBorder="1"/>
    <xf numFmtId="0" fontId="2" fillId="3" borderId="0" xfId="0" applyFont="1" applyFill="1"/>
    <xf numFmtId="0" fontId="2" fillId="5" borderId="0" xfId="0" applyFont="1" applyFill="1"/>
    <xf numFmtId="0" fontId="2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" fillId="11" borderId="0" xfId="0" applyFont="1" applyFill="1"/>
    <xf numFmtId="0" fontId="1" fillId="11" borderId="0" xfId="0" applyFont="1" applyFill="1"/>
    <xf numFmtId="0" fontId="4" fillId="11" borderId="0" xfId="0" applyFont="1" applyFill="1"/>
    <xf numFmtId="0" fontId="0" fillId="11" borderId="0" xfId="0" applyFill="1"/>
    <xf numFmtId="0" fontId="2" fillId="11" borderId="3" xfId="0" applyFont="1" applyFill="1" applyBorder="1" applyAlignment="1">
      <alignment horizontal="center"/>
    </xf>
    <xf numFmtId="0" fontId="3" fillId="11" borderId="0" xfId="0" applyFont="1" applyFill="1"/>
    <xf numFmtId="0" fontId="2" fillId="0" borderId="6" xfId="0" applyFont="1" applyBorder="1" applyAlignment="1">
      <alignment textRotation="90"/>
    </xf>
    <xf numFmtId="0" fontId="2" fillId="0" borderId="6" xfId="0" applyFont="1" applyBorder="1" applyAlignment="1">
      <alignment horizontal="center"/>
    </xf>
    <xf numFmtId="0" fontId="6" fillId="12" borderId="1" xfId="0" applyFont="1" applyFill="1" applyBorder="1" applyAlignment="1">
      <alignment horizontal="center"/>
    </xf>
    <xf numFmtId="0" fontId="2" fillId="12" borderId="0" xfId="0" applyFont="1" applyFill="1"/>
    <xf numFmtId="0" fontId="2" fillId="10" borderId="6" xfId="0" applyFont="1" applyFill="1" applyBorder="1" applyAlignment="1">
      <alignment horizontal="center"/>
    </xf>
    <xf numFmtId="0" fontId="2" fillId="15" borderId="13" xfId="0" applyFont="1" applyFill="1" applyBorder="1" applyAlignment="1">
      <alignment textRotation="90"/>
    </xf>
    <xf numFmtId="0" fontId="2" fillId="15" borderId="14" xfId="0" applyFont="1" applyFill="1" applyBorder="1" applyAlignment="1">
      <alignment horizontal="center"/>
    </xf>
    <xf numFmtId="0" fontId="2" fillId="13" borderId="10" xfId="0" applyFont="1" applyFill="1" applyBorder="1" applyAlignment="1">
      <alignment horizontal="center"/>
    </xf>
    <xf numFmtId="0" fontId="2" fillId="20" borderId="10" xfId="0" applyFont="1" applyFill="1" applyBorder="1" applyAlignment="1">
      <alignment horizontal="center"/>
    </xf>
    <xf numFmtId="0" fontId="2" fillId="25" borderId="10" xfId="0" applyFont="1" applyFill="1" applyBorder="1" applyAlignment="1">
      <alignment horizontal="center"/>
    </xf>
    <xf numFmtId="0" fontId="2" fillId="25" borderId="12" xfId="0" applyFont="1" applyFill="1" applyBorder="1" applyAlignment="1">
      <alignment horizontal="center"/>
    </xf>
    <xf numFmtId="0" fontId="2" fillId="17" borderId="1" xfId="0" applyFont="1" applyFill="1" applyBorder="1" applyAlignment="1">
      <alignment horizontal="center"/>
    </xf>
    <xf numFmtId="0" fontId="2" fillId="15" borderId="1" xfId="0" applyFont="1" applyFill="1" applyBorder="1" applyAlignment="1">
      <alignment horizontal="center"/>
    </xf>
    <xf numFmtId="0" fontId="2" fillId="23" borderId="1" xfId="0" applyFont="1" applyFill="1" applyBorder="1" applyAlignment="1">
      <alignment horizontal="center"/>
    </xf>
    <xf numFmtId="0" fontId="2" fillId="22" borderId="1" xfId="0" applyFont="1" applyFill="1" applyBorder="1" applyAlignment="1">
      <alignment horizontal="center"/>
    </xf>
    <xf numFmtId="0" fontId="2" fillId="21" borderId="1" xfId="0" applyFont="1" applyFill="1" applyBorder="1" applyAlignment="1">
      <alignment horizontal="center"/>
    </xf>
    <xf numFmtId="0" fontId="2" fillId="19" borderId="1" xfId="0" applyFont="1" applyFill="1" applyBorder="1" applyAlignment="1">
      <alignment horizontal="center"/>
    </xf>
    <xf numFmtId="0" fontId="2" fillId="22" borderId="15" xfId="0" applyFont="1" applyFill="1" applyBorder="1" applyAlignment="1">
      <alignment horizontal="center"/>
    </xf>
    <xf numFmtId="0" fontId="2" fillId="11" borderId="3" xfId="0" applyFont="1" applyFill="1" applyBorder="1" applyAlignment="1">
      <alignment textRotation="90"/>
    </xf>
    <xf numFmtId="0" fontId="2" fillId="8" borderId="4" xfId="0" applyFont="1" applyFill="1" applyBorder="1" applyAlignment="1">
      <alignment horizontal="center"/>
    </xf>
    <xf numFmtId="0" fontId="2" fillId="11" borderId="6" xfId="0" applyFont="1" applyFill="1" applyBorder="1" applyAlignment="1">
      <alignment textRotation="90"/>
    </xf>
    <xf numFmtId="0" fontId="2" fillId="11" borderId="6" xfId="0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0" fontId="2" fillId="11" borderId="16" xfId="0" applyFont="1" applyFill="1" applyBorder="1" applyAlignment="1">
      <alignment horizontal="center"/>
    </xf>
    <xf numFmtId="0" fontId="2" fillId="13" borderId="7" xfId="0" applyFont="1" applyFill="1" applyBorder="1" applyAlignment="1">
      <alignment textRotation="90"/>
    </xf>
    <xf numFmtId="0" fontId="2" fillId="26" borderId="8" xfId="0" applyFont="1" applyFill="1" applyBorder="1" applyAlignment="1">
      <alignment textRotation="90"/>
    </xf>
    <xf numFmtId="0" fontId="2" fillId="13" borderId="9" xfId="0" applyFont="1" applyFill="1" applyBorder="1" applyAlignment="1">
      <alignment horizontal="center"/>
    </xf>
    <xf numFmtId="0" fontId="2" fillId="26" borderId="10" xfId="0" applyFont="1" applyFill="1" applyBorder="1" applyAlignment="1">
      <alignment horizontal="center"/>
    </xf>
    <xf numFmtId="0" fontId="2" fillId="20" borderId="9" xfId="0" applyFont="1" applyFill="1" applyBorder="1" applyAlignment="1">
      <alignment horizontal="center"/>
    </xf>
    <xf numFmtId="0" fontId="2" fillId="13" borderId="11" xfId="0" applyFont="1" applyFill="1" applyBorder="1" applyAlignment="1">
      <alignment horizontal="center"/>
    </xf>
    <xf numFmtId="0" fontId="2" fillId="26" borderId="12" xfId="0" applyFont="1" applyFill="1" applyBorder="1" applyAlignment="1">
      <alignment horizontal="center"/>
    </xf>
    <xf numFmtId="0" fontId="2" fillId="18" borderId="9" xfId="0" applyFont="1" applyFill="1" applyBorder="1" applyAlignment="1">
      <alignment horizontal="center"/>
    </xf>
    <xf numFmtId="0" fontId="2" fillId="25" borderId="9" xfId="0" applyFont="1" applyFill="1" applyBorder="1" applyAlignment="1">
      <alignment horizontal="center"/>
    </xf>
    <xf numFmtId="0" fontId="2" fillId="25" borderId="11" xfId="0" applyFont="1" applyFill="1" applyBorder="1" applyAlignment="1">
      <alignment horizontal="center"/>
    </xf>
    <xf numFmtId="0" fontId="6" fillId="23" borderId="1" xfId="0" applyFont="1" applyFill="1" applyBorder="1" applyAlignment="1">
      <alignment horizontal="center"/>
    </xf>
    <xf numFmtId="0" fontId="2" fillId="24" borderId="1" xfId="0" applyFont="1" applyFill="1" applyBorder="1" applyAlignment="1">
      <alignment horizontal="center"/>
    </xf>
    <xf numFmtId="0" fontId="2" fillId="24" borderId="15" xfId="0" applyFont="1" applyFill="1" applyBorder="1" applyAlignment="1">
      <alignment horizontal="center"/>
    </xf>
    <xf numFmtId="0" fontId="5" fillId="11" borderId="0" xfId="0" applyFont="1" applyFill="1" applyAlignment="1">
      <alignment horizontal="center"/>
    </xf>
    <xf numFmtId="0" fontId="2" fillId="11" borderId="0" xfId="0" applyFont="1" applyFill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11" borderId="4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14" borderId="8" xfId="0" applyFont="1" applyFill="1" applyBorder="1" applyAlignment="1">
      <alignment textRotation="90"/>
    </xf>
    <xf numFmtId="0" fontId="2" fillId="14" borderId="10" xfId="0" applyFont="1" applyFill="1" applyBorder="1" applyAlignment="1">
      <alignment horizontal="center"/>
    </xf>
    <xf numFmtId="0" fontId="2" fillId="17" borderId="10" xfId="0" applyFont="1" applyFill="1" applyBorder="1" applyAlignment="1">
      <alignment horizontal="center"/>
    </xf>
    <xf numFmtId="0" fontId="2" fillId="14" borderId="12" xfId="0" applyFont="1" applyFill="1" applyBorder="1" applyAlignment="1">
      <alignment horizontal="center"/>
    </xf>
    <xf numFmtId="0" fontId="2" fillId="21" borderId="10" xfId="0" applyFont="1" applyFill="1" applyBorder="1" applyAlignment="1">
      <alignment horizontal="center"/>
    </xf>
    <xf numFmtId="0" fontId="2" fillId="23" borderId="10" xfId="0" applyFont="1" applyFill="1" applyBorder="1" applyAlignment="1">
      <alignment horizontal="center"/>
    </xf>
    <xf numFmtId="0" fontId="2" fillId="21" borderId="12" xfId="0" applyFont="1" applyFill="1" applyBorder="1" applyAlignment="1">
      <alignment horizontal="center"/>
    </xf>
    <xf numFmtId="0" fontId="2" fillId="17" borderId="6" xfId="0" applyFont="1" applyFill="1" applyBorder="1" applyAlignment="1">
      <alignment horizontal="center"/>
    </xf>
    <xf numFmtId="0" fontId="2" fillId="14" borderId="1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7" borderId="1" xfId="0" applyFont="1" applyFill="1" applyBorder="1" applyAlignment="1">
      <alignment horizontal="center"/>
    </xf>
    <xf numFmtId="0" fontId="7" fillId="0" borderId="0" xfId="0" applyFont="1"/>
    <xf numFmtId="0" fontId="8" fillId="11" borderId="1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11" borderId="4" xfId="0" applyFont="1" applyFill="1" applyBorder="1" applyAlignment="1">
      <alignment textRotation="90"/>
    </xf>
    <xf numFmtId="0" fontId="6" fillId="10" borderId="3" xfId="0" applyFont="1" applyFill="1" applyBorder="1" applyAlignment="1">
      <alignment horizontal="center"/>
    </xf>
    <xf numFmtId="0" fontId="6" fillId="11" borderId="3" xfId="0" applyFont="1" applyFill="1" applyBorder="1" applyAlignment="1">
      <alignment horizontal="center"/>
    </xf>
    <xf numFmtId="0" fontId="2" fillId="21" borderId="9" xfId="0" applyFont="1" applyFill="1" applyBorder="1" applyAlignment="1">
      <alignment horizontal="center"/>
    </xf>
    <xf numFmtId="0" fontId="2" fillId="23" borderId="9" xfId="0" applyFont="1" applyFill="1" applyBorder="1" applyAlignment="1">
      <alignment horizontal="center"/>
    </xf>
    <xf numFmtId="0" fontId="2" fillId="21" borderId="11" xfId="0" applyFont="1" applyFill="1" applyBorder="1" applyAlignment="1">
      <alignment horizontal="center"/>
    </xf>
    <xf numFmtId="0" fontId="6" fillId="23" borderId="9" xfId="0" applyFont="1" applyFill="1" applyBorder="1" applyAlignment="1">
      <alignment horizontal="center"/>
    </xf>
    <xf numFmtId="0" fontId="2" fillId="16" borderId="17" xfId="0" applyFont="1" applyFill="1" applyBorder="1" applyAlignment="1">
      <alignment horizontal="center"/>
    </xf>
    <xf numFmtId="0" fontId="2" fillId="24" borderId="9" xfId="0" applyFont="1" applyFill="1" applyBorder="1" applyAlignment="1">
      <alignment horizontal="center"/>
    </xf>
    <xf numFmtId="0" fontId="2" fillId="24" borderId="10" xfId="0" applyFont="1" applyFill="1" applyBorder="1" applyAlignment="1">
      <alignment horizontal="center"/>
    </xf>
    <xf numFmtId="0" fontId="2" fillId="24" borderId="11" xfId="0" applyFont="1" applyFill="1" applyBorder="1" applyAlignment="1">
      <alignment horizontal="center"/>
    </xf>
    <xf numFmtId="0" fontId="2" fillId="24" borderId="12" xfId="0" applyFont="1" applyFill="1" applyBorder="1" applyAlignment="1">
      <alignment horizontal="center"/>
    </xf>
    <xf numFmtId="0" fontId="2" fillId="14" borderId="7" xfId="0" applyFont="1" applyFill="1" applyBorder="1" applyAlignment="1">
      <alignment textRotation="90"/>
    </xf>
    <xf numFmtId="0" fontId="2" fillId="15" borderId="9" xfId="0" applyFont="1" applyFill="1" applyBorder="1" applyAlignment="1">
      <alignment horizontal="center"/>
    </xf>
    <xf numFmtId="0" fontId="2" fillId="16" borderId="9" xfId="0" applyFont="1" applyFill="1" applyBorder="1" applyAlignment="1">
      <alignment horizontal="center"/>
    </xf>
    <xf numFmtId="0" fontId="2" fillId="17" borderId="18" xfId="0" applyFont="1" applyFill="1" applyBorder="1" applyAlignment="1">
      <alignment horizontal="center"/>
    </xf>
    <xf numFmtId="0" fontId="2" fillId="17" borderId="9" xfId="0" applyFont="1" applyFill="1" applyBorder="1" applyAlignment="1">
      <alignment horizontal="center"/>
    </xf>
    <xf numFmtId="0" fontId="2" fillId="14" borderId="11" xfId="0" applyFont="1" applyFill="1" applyBorder="1" applyAlignment="1">
      <alignment horizontal="center"/>
    </xf>
    <xf numFmtId="0" fontId="2" fillId="23" borderId="18" xfId="0" applyFont="1" applyFill="1" applyBorder="1" applyAlignment="1">
      <alignment horizontal="center"/>
    </xf>
    <xf numFmtId="0" fontId="2" fillId="23" borderId="17" xfId="0" applyFont="1" applyFill="1" applyBorder="1" applyAlignment="1">
      <alignment horizontal="center"/>
    </xf>
    <xf numFmtId="0" fontId="2" fillId="23" borderId="19" xfId="0" applyFont="1" applyFill="1" applyBorder="1" applyAlignment="1">
      <alignment horizontal="center"/>
    </xf>
    <xf numFmtId="0" fontId="2" fillId="22" borderId="9" xfId="0" applyFont="1" applyFill="1" applyBorder="1" applyAlignment="1">
      <alignment horizontal="center"/>
    </xf>
    <xf numFmtId="0" fontId="2" fillId="28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6" borderId="9" xfId="0" applyFont="1" applyFill="1" applyBorder="1" applyAlignment="1">
      <alignment horizontal="center"/>
    </xf>
    <xf numFmtId="0" fontId="2" fillId="20" borderId="17" xfId="0" applyFont="1" applyFill="1" applyBorder="1" applyAlignment="1">
      <alignment horizontal="center"/>
    </xf>
    <xf numFmtId="0" fontId="2" fillId="26" borderId="17" xfId="0" applyFont="1" applyFill="1" applyBorder="1" applyAlignment="1">
      <alignment horizontal="center"/>
    </xf>
    <xf numFmtId="0" fontId="2" fillId="21" borderId="3" xfId="0" applyFont="1" applyFill="1" applyBorder="1" applyAlignment="1">
      <alignment horizontal="center"/>
    </xf>
    <xf numFmtId="0" fontId="2" fillId="23" borderId="3" xfId="0" applyFont="1" applyFill="1" applyBorder="1" applyAlignment="1">
      <alignment horizontal="center"/>
    </xf>
    <xf numFmtId="0" fontId="2" fillId="21" borderId="20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2" fillId="26" borderId="1" xfId="0" applyFont="1" applyFill="1" applyBorder="1" applyAlignment="1">
      <alignment horizontal="center"/>
    </xf>
    <xf numFmtId="0" fontId="2" fillId="18" borderId="1" xfId="0" applyFont="1" applyFill="1" applyBorder="1" applyAlignment="1">
      <alignment horizontal="center"/>
    </xf>
    <xf numFmtId="0" fontId="2" fillId="20" borderId="1" xfId="0" applyFont="1" applyFill="1" applyBorder="1" applyAlignment="1">
      <alignment horizontal="center"/>
    </xf>
    <xf numFmtId="0" fontId="2" fillId="29" borderId="1" xfId="0" applyFont="1" applyFill="1" applyBorder="1" applyAlignment="1">
      <alignment horizontal="center"/>
    </xf>
    <xf numFmtId="0" fontId="2" fillId="30" borderId="1" xfId="0" applyFont="1" applyFill="1" applyBorder="1" applyAlignment="1">
      <alignment horizontal="center"/>
    </xf>
    <xf numFmtId="0" fontId="6" fillId="29" borderId="1" xfId="0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textRotation="90"/>
    </xf>
    <xf numFmtId="0" fontId="10" fillId="0" borderId="6" xfId="0" applyFont="1" applyBorder="1" applyAlignment="1">
      <alignment textRotation="90"/>
    </xf>
    <xf numFmtId="0" fontId="10" fillId="11" borderId="6" xfId="0" applyFont="1" applyFill="1" applyBorder="1" applyAlignment="1">
      <alignment textRotation="90"/>
    </xf>
    <xf numFmtId="0" fontId="10" fillId="11" borderId="4" xfId="0" applyFont="1" applyFill="1" applyBorder="1" applyAlignment="1">
      <alignment textRotation="90"/>
    </xf>
    <xf numFmtId="0" fontId="10" fillId="11" borderId="3" xfId="0" applyFont="1" applyFill="1" applyBorder="1" applyAlignment="1">
      <alignment textRotation="90"/>
    </xf>
    <xf numFmtId="0" fontId="10" fillId="14" borderId="7" xfId="0" applyFont="1" applyFill="1" applyBorder="1" applyAlignment="1">
      <alignment textRotation="90"/>
    </xf>
    <xf numFmtId="0" fontId="10" fillId="15" borderId="13" xfId="0" applyFont="1" applyFill="1" applyBorder="1" applyAlignment="1">
      <alignment textRotation="90"/>
    </xf>
    <xf numFmtId="0" fontId="10" fillId="14" borderId="8" xfId="0" applyFont="1" applyFill="1" applyBorder="1" applyAlignment="1">
      <alignment textRotation="90"/>
    </xf>
    <xf numFmtId="0" fontId="10" fillId="13" borderId="7" xfId="0" applyFont="1" applyFill="1" applyBorder="1" applyAlignment="1">
      <alignment textRotation="90"/>
    </xf>
    <xf numFmtId="0" fontId="10" fillId="26" borderId="8" xfId="0" applyFont="1" applyFill="1" applyBorder="1" applyAlignment="1">
      <alignment textRotation="90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10" fillId="11" borderId="3" xfId="0" applyFont="1" applyFill="1" applyBorder="1" applyAlignment="1">
      <alignment horizontal="center"/>
    </xf>
    <xf numFmtId="0" fontId="10" fillId="23" borderId="9" xfId="0" applyFont="1" applyFill="1" applyBorder="1" applyAlignment="1">
      <alignment horizontal="center"/>
    </xf>
    <xf numFmtId="0" fontId="10" fillId="22" borderId="1" xfId="0" applyFont="1" applyFill="1" applyBorder="1" applyAlignment="1">
      <alignment horizontal="center"/>
    </xf>
    <xf numFmtId="0" fontId="10" fillId="21" borderId="10" xfId="0" applyFont="1" applyFill="1" applyBorder="1" applyAlignment="1">
      <alignment horizontal="center"/>
    </xf>
    <xf numFmtId="0" fontId="10" fillId="13" borderId="9" xfId="0" applyFont="1" applyFill="1" applyBorder="1" applyAlignment="1">
      <alignment horizontal="center"/>
    </xf>
    <xf numFmtId="0" fontId="10" fillId="26" borderId="10" xfId="0" applyFont="1" applyFill="1" applyBorder="1" applyAlignment="1">
      <alignment horizontal="center"/>
    </xf>
    <xf numFmtId="0" fontId="10" fillId="29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28" borderId="1" xfId="0" applyFont="1" applyFill="1" applyBorder="1" applyAlignment="1">
      <alignment horizontal="center"/>
    </xf>
    <xf numFmtId="0" fontId="10" fillId="8" borderId="3" xfId="0" applyFont="1" applyFill="1" applyBorder="1" applyAlignment="1">
      <alignment horizontal="center"/>
    </xf>
    <xf numFmtId="0" fontId="10" fillId="23" borderId="1" xfId="0" applyFont="1" applyFill="1" applyBorder="1" applyAlignment="1">
      <alignment horizontal="center"/>
    </xf>
    <xf numFmtId="0" fontId="10" fillId="19" borderId="18" xfId="0" applyFont="1" applyFill="1" applyBorder="1" applyAlignment="1">
      <alignment horizontal="center"/>
    </xf>
    <xf numFmtId="0" fontId="10" fillId="19" borderId="10" xfId="0" applyFont="1" applyFill="1" applyBorder="1" applyAlignment="1">
      <alignment horizontal="center"/>
    </xf>
    <xf numFmtId="0" fontId="10" fillId="8" borderId="6" xfId="0" applyFont="1" applyFill="1" applyBorder="1" applyAlignment="1">
      <alignment horizontal="center"/>
    </xf>
    <xf numFmtId="0" fontId="10" fillId="21" borderId="1" xfId="0" applyFont="1" applyFill="1" applyBorder="1" applyAlignment="1">
      <alignment horizontal="center"/>
    </xf>
    <xf numFmtId="0" fontId="10" fillId="20" borderId="9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10" fillId="30" borderId="1" xfId="0" applyFont="1" applyFill="1" applyBorder="1" applyAlignment="1">
      <alignment horizontal="center"/>
    </xf>
    <xf numFmtId="0" fontId="10" fillId="19" borderId="1" xfId="0" applyFont="1" applyFill="1" applyBorder="1" applyAlignment="1">
      <alignment horizontal="center"/>
    </xf>
    <xf numFmtId="0" fontId="10" fillId="6" borderId="3" xfId="0" applyFont="1" applyFill="1" applyBorder="1" applyAlignment="1">
      <alignment horizontal="center"/>
    </xf>
    <xf numFmtId="0" fontId="11" fillId="30" borderId="5" xfId="0" applyFont="1" applyFill="1" applyBorder="1"/>
    <xf numFmtId="0" fontId="11" fillId="0" borderId="5" xfId="0" applyFont="1" applyBorder="1"/>
    <xf numFmtId="0" fontId="10" fillId="20" borderId="10" xfId="0" applyFont="1" applyFill="1" applyBorder="1" applyAlignment="1">
      <alignment horizontal="center"/>
    </xf>
    <xf numFmtId="0" fontId="10" fillId="12" borderId="1" xfId="0" applyFont="1" applyFill="1" applyBorder="1" applyAlignment="1">
      <alignment horizontal="center"/>
    </xf>
    <xf numFmtId="0" fontId="10" fillId="9" borderId="1" xfId="0" applyFont="1" applyFill="1" applyBorder="1" applyAlignment="1">
      <alignment horizontal="center"/>
    </xf>
    <xf numFmtId="0" fontId="10" fillId="8" borderId="4" xfId="0" applyFont="1" applyFill="1" applyBorder="1" applyAlignment="1">
      <alignment horizontal="center"/>
    </xf>
    <xf numFmtId="0" fontId="11" fillId="21" borderId="9" xfId="0" applyFont="1" applyFill="1" applyBorder="1"/>
    <xf numFmtId="0" fontId="10" fillId="11" borderId="1" xfId="0" applyFont="1" applyFill="1" applyBorder="1" applyAlignment="1">
      <alignment horizontal="center"/>
    </xf>
    <xf numFmtId="0" fontId="10" fillId="21" borderId="9" xfId="0" applyFont="1" applyFill="1" applyBorder="1" applyAlignment="1">
      <alignment horizontal="center"/>
    </xf>
    <xf numFmtId="0" fontId="13" fillId="26" borderId="10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11" borderId="1" xfId="0" applyFont="1" applyFill="1" applyBorder="1" applyAlignment="1">
      <alignment horizontal="center"/>
    </xf>
    <xf numFmtId="0" fontId="13" fillId="11" borderId="3" xfId="0" applyFont="1" applyFill="1" applyBorder="1" applyAlignment="1">
      <alignment horizontal="center"/>
    </xf>
    <xf numFmtId="0" fontId="13" fillId="21" borderId="11" xfId="0" applyFont="1" applyFill="1" applyBorder="1" applyAlignment="1">
      <alignment horizontal="center"/>
    </xf>
    <xf numFmtId="0" fontId="13" fillId="22" borderId="15" xfId="0" applyFont="1" applyFill="1" applyBorder="1" applyAlignment="1">
      <alignment horizontal="center"/>
    </xf>
    <xf numFmtId="0" fontId="13" fillId="21" borderId="12" xfId="0" applyFont="1" applyFill="1" applyBorder="1" applyAlignment="1">
      <alignment horizontal="center"/>
    </xf>
    <xf numFmtId="0" fontId="13" fillId="13" borderId="11" xfId="0" applyFont="1" applyFill="1" applyBorder="1" applyAlignment="1">
      <alignment horizontal="center"/>
    </xf>
    <xf numFmtId="0" fontId="13" fillId="26" borderId="12" xfId="0" applyFont="1" applyFill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5" fillId="11" borderId="0" xfId="0" applyFont="1" applyFill="1"/>
    <xf numFmtId="0" fontId="16" fillId="0" borderId="0" xfId="0" applyFont="1" applyAlignment="1">
      <alignment horizontal="center"/>
    </xf>
    <xf numFmtId="0" fontId="16" fillId="11" borderId="0" xfId="0" applyFont="1" applyFill="1" applyAlignment="1">
      <alignment horizontal="center"/>
    </xf>
    <xf numFmtId="0" fontId="17" fillId="0" borderId="1" xfId="0" applyFont="1" applyBorder="1"/>
    <xf numFmtId="0" fontId="17" fillId="11" borderId="1" xfId="0" applyFont="1" applyFill="1" applyBorder="1"/>
    <xf numFmtId="0" fontId="18" fillId="0" borderId="1" xfId="0" applyFont="1" applyBorder="1" applyAlignment="1">
      <alignment horizontal="center"/>
    </xf>
    <xf numFmtId="0" fontId="18" fillId="11" borderId="1" xfId="0" applyFont="1" applyFill="1" applyBorder="1" applyAlignment="1">
      <alignment horizontal="center"/>
    </xf>
    <xf numFmtId="0" fontId="19" fillId="0" borderId="1" xfId="0" applyFont="1" applyBorder="1"/>
    <xf numFmtId="2" fontId="20" fillId="0" borderId="1" xfId="0" applyNumberFormat="1" applyFont="1" applyBorder="1"/>
    <xf numFmtId="0" fontId="20" fillId="0" borderId="1" xfId="0" applyFont="1" applyBorder="1"/>
    <xf numFmtId="2" fontId="21" fillId="0" borderId="1" xfId="0" applyNumberFormat="1" applyFont="1" applyBorder="1"/>
    <xf numFmtId="2" fontId="20" fillId="11" borderId="1" xfId="0" applyNumberFormat="1" applyFont="1" applyFill="1" applyBorder="1"/>
    <xf numFmtId="0" fontId="21" fillId="0" borderId="1" xfId="0" applyFont="1" applyBorder="1"/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2126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52"/>
  <sheetViews>
    <sheetView showGridLines="0" zoomScale="50" zoomScaleNormal="50" zoomScaleSheetLayoutView="50" workbookViewId="0">
      <selection activeCell="AA1" sqref="AA1:AV1"/>
    </sheetView>
  </sheetViews>
  <sheetFormatPr baseColWidth="10" defaultRowHeight="13" x14ac:dyDescent="0.15"/>
  <cols>
    <col min="1" max="1" width="12.83203125" bestFit="1" customWidth="1"/>
    <col min="2" max="14" width="7.6640625" customWidth="1"/>
    <col min="15" max="18" width="7.6640625" style="40" customWidth="1"/>
    <col min="19" max="19" width="7.6640625" customWidth="1"/>
    <col min="20" max="20" width="7.6640625" style="40" customWidth="1"/>
    <col min="21" max="22" width="7.6640625" customWidth="1"/>
    <col min="23" max="23" width="7.6640625" style="40" customWidth="1"/>
    <col min="24" max="24" width="5.5" hidden="1" customWidth="1"/>
    <col min="25" max="25" width="5" customWidth="1"/>
    <col min="26" max="26" width="12.5" customWidth="1"/>
    <col min="27" max="39" width="7.6640625" customWidth="1"/>
    <col min="40" max="43" width="7.6640625" style="40" customWidth="1"/>
    <col min="44" max="44" width="7.6640625" customWidth="1"/>
    <col min="45" max="45" width="7.6640625" style="40" customWidth="1"/>
    <col min="46" max="47" width="7.6640625" customWidth="1"/>
    <col min="48" max="48" width="7.6640625" style="40" customWidth="1"/>
    <col min="49" max="49" width="5.1640625" customWidth="1"/>
    <col min="50" max="50" width="5.5" hidden="1" customWidth="1"/>
    <col min="51" max="51" width="0.5" customWidth="1"/>
    <col min="52" max="55" width="0" hidden="1" customWidth="1"/>
  </cols>
  <sheetData>
    <row r="1" spans="1:51" ht="42" x14ac:dyDescent="0.15">
      <c r="A1" s="11" t="s">
        <v>0</v>
      </c>
      <c r="B1" s="14" t="s">
        <v>68</v>
      </c>
      <c r="C1" s="14" t="s">
        <v>69</v>
      </c>
      <c r="D1" s="14" t="s">
        <v>70</v>
      </c>
      <c r="E1" s="14" t="s">
        <v>71</v>
      </c>
      <c r="F1" s="14" t="s">
        <v>72</v>
      </c>
      <c r="G1" s="14" t="s">
        <v>73</v>
      </c>
      <c r="H1" s="43" t="s">
        <v>74</v>
      </c>
      <c r="I1" s="14" t="s">
        <v>75</v>
      </c>
      <c r="J1" s="14" t="s">
        <v>76</v>
      </c>
      <c r="K1" s="14" t="s">
        <v>77</v>
      </c>
      <c r="L1" s="14" t="s">
        <v>78</v>
      </c>
      <c r="M1" s="14" t="s">
        <v>79</v>
      </c>
      <c r="N1" s="43" t="s">
        <v>80</v>
      </c>
      <c r="O1" s="63" t="s">
        <v>81</v>
      </c>
      <c r="P1" s="63" t="s">
        <v>82</v>
      </c>
      <c r="Q1" s="100" t="s">
        <v>83</v>
      </c>
      <c r="R1" s="61" t="s">
        <v>84</v>
      </c>
      <c r="S1" s="112" t="s">
        <v>85</v>
      </c>
      <c r="T1" s="48" t="s">
        <v>86</v>
      </c>
      <c r="U1" s="86" t="s">
        <v>87</v>
      </c>
      <c r="V1" s="67" t="s">
        <v>88</v>
      </c>
      <c r="W1" s="68" t="s">
        <v>89</v>
      </c>
      <c r="X1" s="20" t="s">
        <v>57</v>
      </c>
      <c r="Y1" s="20"/>
      <c r="Z1" s="83" t="s">
        <v>1</v>
      </c>
      <c r="AA1" s="14" t="s">
        <v>68</v>
      </c>
      <c r="AB1" s="14" t="s">
        <v>69</v>
      </c>
      <c r="AC1" s="14" t="s">
        <v>70</v>
      </c>
      <c r="AD1" s="14" t="s">
        <v>71</v>
      </c>
      <c r="AE1" s="14" t="s">
        <v>72</v>
      </c>
      <c r="AF1" s="14" t="s">
        <v>73</v>
      </c>
      <c r="AG1" s="43" t="s">
        <v>74</v>
      </c>
      <c r="AH1" s="14" t="s">
        <v>75</v>
      </c>
      <c r="AI1" s="14" t="s">
        <v>76</v>
      </c>
      <c r="AJ1" s="14" t="s">
        <v>77</v>
      </c>
      <c r="AK1" s="14" t="s">
        <v>78</v>
      </c>
      <c r="AL1" s="14" t="s">
        <v>79</v>
      </c>
      <c r="AM1" s="43" t="s">
        <v>80</v>
      </c>
      <c r="AN1" s="63" t="s">
        <v>81</v>
      </c>
      <c r="AO1" s="63" t="s">
        <v>82</v>
      </c>
      <c r="AP1" s="100" t="s">
        <v>83</v>
      </c>
      <c r="AQ1" s="61" t="s">
        <v>84</v>
      </c>
      <c r="AR1" s="112" t="s">
        <v>85</v>
      </c>
      <c r="AS1" s="48" t="s">
        <v>86</v>
      </c>
      <c r="AT1" s="86" t="s">
        <v>87</v>
      </c>
      <c r="AU1" s="67" t="s">
        <v>88</v>
      </c>
      <c r="AV1" s="68" t="s">
        <v>89</v>
      </c>
      <c r="AW1" s="43"/>
      <c r="AX1" s="43" t="s">
        <v>56</v>
      </c>
      <c r="AY1" s="14" t="s">
        <v>58</v>
      </c>
    </row>
    <row r="2" spans="1:51" ht="25" customHeight="1" x14ac:dyDescent="0.15">
      <c r="A2" s="6" t="s">
        <v>2</v>
      </c>
      <c r="B2" s="15"/>
      <c r="C2" s="15"/>
      <c r="D2" s="15"/>
      <c r="E2" s="15"/>
      <c r="F2" s="15"/>
      <c r="G2" s="15"/>
      <c r="H2" s="95"/>
      <c r="I2" s="15"/>
      <c r="J2" s="7"/>
      <c r="K2" s="31" t="s">
        <v>59</v>
      </c>
      <c r="L2" s="7"/>
      <c r="M2" s="7"/>
      <c r="N2" s="7"/>
      <c r="O2" s="36"/>
      <c r="P2" s="64"/>
      <c r="Q2" s="84"/>
      <c r="R2" s="41"/>
      <c r="S2" s="116" t="s">
        <v>3</v>
      </c>
      <c r="T2" s="93" t="s">
        <v>3</v>
      </c>
      <c r="U2" s="87"/>
      <c r="V2" s="69"/>
      <c r="W2" s="70"/>
      <c r="X2" s="123"/>
      <c r="Y2" s="24">
        <f t="shared" ref="Y2:Y41" si="0">COUNTIF(B2:W2,"D")</f>
        <v>2</v>
      </c>
      <c r="Z2" s="6" t="s">
        <v>2</v>
      </c>
      <c r="AA2" s="44"/>
      <c r="AB2" s="7"/>
      <c r="AC2" s="7"/>
      <c r="AD2" s="7"/>
      <c r="AE2" s="7"/>
      <c r="AF2" s="32" t="s">
        <v>59</v>
      </c>
      <c r="AG2" s="7"/>
      <c r="AH2" s="7"/>
      <c r="AI2" s="29" t="s">
        <v>3</v>
      </c>
      <c r="AJ2" s="7"/>
      <c r="AK2" s="7"/>
      <c r="AL2" s="7"/>
      <c r="AM2" s="7"/>
      <c r="AN2" s="36"/>
      <c r="AO2" s="36"/>
      <c r="AP2" s="62" t="s">
        <v>3</v>
      </c>
      <c r="AQ2" s="41"/>
      <c r="AR2" s="121"/>
      <c r="AS2" s="57"/>
      <c r="AT2" s="90"/>
      <c r="AU2" s="69"/>
      <c r="AV2" s="70"/>
      <c r="AW2" s="44">
        <f>COUNTIF(Y2:AU2,"D")</f>
        <v>2</v>
      </c>
      <c r="AX2" s="16"/>
    </row>
    <row r="3" spans="1:51" ht="25" customHeight="1" x14ac:dyDescent="0.15">
      <c r="A3" s="6" t="s">
        <v>4</v>
      </c>
      <c r="B3" s="15"/>
      <c r="C3" s="15"/>
      <c r="D3" s="15"/>
      <c r="E3" s="15"/>
      <c r="F3" s="15"/>
      <c r="G3" s="15"/>
      <c r="H3" s="95"/>
      <c r="I3" s="15"/>
      <c r="J3" s="7"/>
      <c r="K3" s="31" t="s">
        <v>59</v>
      </c>
      <c r="L3" s="7"/>
      <c r="M3" s="7"/>
      <c r="N3" s="7"/>
      <c r="O3" s="36"/>
      <c r="P3" s="64"/>
      <c r="Q3" s="84"/>
      <c r="R3" s="41"/>
      <c r="S3" s="116" t="s">
        <v>3</v>
      </c>
      <c r="T3" s="54" t="s">
        <v>3</v>
      </c>
      <c r="U3" s="87"/>
      <c r="V3" s="69"/>
      <c r="W3" s="70"/>
      <c r="X3" s="123"/>
      <c r="Y3" s="24">
        <f t="shared" si="0"/>
        <v>2</v>
      </c>
      <c r="Z3" s="6" t="s">
        <v>4</v>
      </c>
      <c r="AA3" s="44"/>
      <c r="AB3" s="7"/>
      <c r="AC3" s="7"/>
      <c r="AD3" s="7"/>
      <c r="AE3" s="7"/>
      <c r="AF3" s="32" t="s">
        <v>59</v>
      </c>
      <c r="AG3" s="7"/>
      <c r="AH3" s="7"/>
      <c r="AI3" s="29" t="s">
        <v>3</v>
      </c>
      <c r="AJ3" s="7"/>
      <c r="AK3" s="7"/>
      <c r="AL3" s="7"/>
      <c r="AM3" s="7"/>
      <c r="AN3" s="36"/>
      <c r="AO3" s="36"/>
      <c r="AP3" s="62" t="s">
        <v>3</v>
      </c>
      <c r="AQ3" s="41"/>
      <c r="AR3" s="121"/>
      <c r="AS3" s="57"/>
      <c r="AT3" s="90"/>
      <c r="AU3" s="69"/>
      <c r="AV3" s="70"/>
      <c r="AW3" s="44">
        <f t="shared" ref="AW3:AW41" si="1">COUNTIF(Y3:AU3,"D")</f>
        <v>2</v>
      </c>
      <c r="AX3" s="16"/>
    </row>
    <row r="4" spans="1:51" ht="25" customHeight="1" x14ac:dyDescent="0.15">
      <c r="A4" s="6" t="s">
        <v>5</v>
      </c>
      <c r="B4" s="15"/>
      <c r="C4" s="15"/>
      <c r="D4" s="15"/>
      <c r="E4" s="15"/>
      <c r="F4" s="15"/>
      <c r="G4" s="15"/>
      <c r="H4" s="95"/>
      <c r="I4" s="15"/>
      <c r="J4" s="7"/>
      <c r="K4" s="31" t="s">
        <v>59</v>
      </c>
      <c r="L4" s="7"/>
      <c r="M4" s="7"/>
      <c r="N4" s="7"/>
      <c r="O4" s="36"/>
      <c r="P4" s="64"/>
      <c r="Q4" s="84"/>
      <c r="R4" s="41"/>
      <c r="S4" s="116" t="s">
        <v>3</v>
      </c>
      <c r="T4" s="54" t="s">
        <v>3</v>
      </c>
      <c r="U4" s="87"/>
      <c r="V4" s="69"/>
      <c r="W4" s="70"/>
      <c r="X4" s="123"/>
      <c r="Y4" s="24">
        <f t="shared" si="0"/>
        <v>2</v>
      </c>
      <c r="Z4" s="6" t="s">
        <v>5</v>
      </c>
      <c r="AA4" s="44"/>
      <c r="AB4" s="7"/>
      <c r="AC4" s="7"/>
      <c r="AD4" s="7"/>
      <c r="AE4" s="7"/>
      <c r="AF4" s="32" t="s">
        <v>59</v>
      </c>
      <c r="AG4" s="7"/>
      <c r="AH4" s="7"/>
      <c r="AI4" s="29" t="s">
        <v>3</v>
      </c>
      <c r="AJ4" s="7"/>
      <c r="AK4" s="7"/>
      <c r="AL4" s="7"/>
      <c r="AM4" s="7"/>
      <c r="AN4" s="36"/>
      <c r="AO4" s="36"/>
      <c r="AP4" s="62" t="s">
        <v>3</v>
      </c>
      <c r="AQ4" s="41"/>
      <c r="AR4" s="121"/>
      <c r="AS4" s="57"/>
      <c r="AT4" s="90"/>
      <c r="AU4" s="69"/>
      <c r="AV4" s="70"/>
      <c r="AW4" s="44">
        <f t="shared" si="1"/>
        <v>2</v>
      </c>
      <c r="AX4" s="16"/>
    </row>
    <row r="5" spans="1:51" ht="25" customHeight="1" x14ac:dyDescent="0.15">
      <c r="A5" s="6" t="s">
        <v>6</v>
      </c>
      <c r="B5" s="15"/>
      <c r="C5" s="15"/>
      <c r="D5" s="15"/>
      <c r="E5" s="15"/>
      <c r="F5" s="15"/>
      <c r="G5" s="15"/>
      <c r="H5" s="95"/>
      <c r="I5" s="15"/>
      <c r="J5" s="7"/>
      <c r="K5" s="31" t="s">
        <v>59</v>
      </c>
      <c r="L5" s="7"/>
      <c r="M5" s="7"/>
      <c r="N5" s="24"/>
      <c r="O5" s="41"/>
      <c r="P5" s="36"/>
      <c r="Q5" s="84"/>
      <c r="R5" s="41"/>
      <c r="S5" s="116" t="s">
        <v>3</v>
      </c>
      <c r="T5" s="54" t="s">
        <v>3</v>
      </c>
      <c r="U5" s="87"/>
      <c r="V5" s="69"/>
      <c r="W5" s="70"/>
      <c r="X5" s="123"/>
      <c r="Y5" s="24">
        <f t="shared" si="0"/>
        <v>2</v>
      </c>
      <c r="Z5" s="6" t="s">
        <v>6</v>
      </c>
      <c r="AA5" s="44"/>
      <c r="AB5" s="7"/>
      <c r="AC5" s="7"/>
      <c r="AD5" s="7"/>
      <c r="AE5" s="7"/>
      <c r="AF5" s="32" t="s">
        <v>59</v>
      </c>
      <c r="AG5" s="7"/>
      <c r="AH5" s="7"/>
      <c r="AI5" s="29" t="s">
        <v>3</v>
      </c>
      <c r="AJ5" s="7"/>
      <c r="AK5" s="7"/>
      <c r="AL5" s="7"/>
      <c r="AM5" s="7"/>
      <c r="AN5" s="36"/>
      <c r="AO5" s="36"/>
      <c r="AP5" s="62" t="s">
        <v>3</v>
      </c>
      <c r="AQ5" s="41"/>
      <c r="AR5" s="121"/>
      <c r="AS5" s="57"/>
      <c r="AT5" s="90"/>
      <c r="AU5" s="69"/>
      <c r="AV5" s="70"/>
      <c r="AW5" s="44">
        <f t="shared" si="1"/>
        <v>2</v>
      </c>
      <c r="AX5" s="16"/>
    </row>
    <row r="6" spans="1:51" ht="25" customHeight="1" x14ac:dyDescent="0.15">
      <c r="A6" s="6" t="s">
        <v>7</v>
      </c>
      <c r="B6" s="15"/>
      <c r="C6" s="34" t="s">
        <v>3</v>
      </c>
      <c r="D6" s="15"/>
      <c r="E6" s="15"/>
      <c r="F6" s="15"/>
      <c r="G6" s="34" t="s">
        <v>3</v>
      </c>
      <c r="H6" s="95"/>
      <c r="I6" s="15"/>
      <c r="J6" s="29" t="s">
        <v>3</v>
      </c>
      <c r="K6" s="29" t="s">
        <v>3</v>
      </c>
      <c r="L6" s="7"/>
      <c r="M6" s="7"/>
      <c r="N6" s="122" t="s">
        <v>3</v>
      </c>
      <c r="O6" s="29" t="s">
        <v>3</v>
      </c>
      <c r="P6" s="36"/>
      <c r="Q6" s="101" t="s">
        <v>59</v>
      </c>
      <c r="R6" s="102"/>
      <c r="S6" s="114" t="s">
        <v>59</v>
      </c>
      <c r="T6" s="54" t="s">
        <v>3</v>
      </c>
      <c r="U6" s="88" t="s">
        <v>3</v>
      </c>
      <c r="V6" s="69"/>
      <c r="W6" s="70"/>
      <c r="X6" s="123"/>
      <c r="Y6" s="24">
        <f t="shared" si="0"/>
        <v>8</v>
      </c>
      <c r="Z6" s="6" t="s">
        <v>7</v>
      </c>
      <c r="AA6" s="44"/>
      <c r="AB6" s="29" t="s">
        <v>3</v>
      </c>
      <c r="AC6" s="7"/>
      <c r="AD6" s="7"/>
      <c r="AE6" s="7"/>
      <c r="AF6" s="29" t="s">
        <v>3</v>
      </c>
      <c r="AG6" s="7"/>
      <c r="AH6" s="7"/>
      <c r="AI6" s="29" t="s">
        <v>3</v>
      </c>
      <c r="AJ6" s="7"/>
      <c r="AK6" s="7"/>
      <c r="AL6" s="7"/>
      <c r="AM6" s="24"/>
      <c r="AN6" s="41"/>
      <c r="AO6" s="122" t="s">
        <v>3</v>
      </c>
      <c r="AP6" s="62" t="s">
        <v>3</v>
      </c>
      <c r="AQ6" s="41"/>
      <c r="AR6" s="104" t="s">
        <v>3</v>
      </c>
      <c r="AS6" s="59" t="s">
        <v>59</v>
      </c>
      <c r="AT6" s="91" t="s">
        <v>3</v>
      </c>
      <c r="AU6" s="69"/>
      <c r="AV6" s="70"/>
      <c r="AW6" s="44">
        <f t="shared" si="1"/>
        <v>7</v>
      </c>
      <c r="AX6" s="16"/>
    </row>
    <row r="7" spans="1:51" ht="25" customHeight="1" x14ac:dyDescent="0.15">
      <c r="A7" s="6" t="s">
        <v>8</v>
      </c>
      <c r="B7" s="15"/>
      <c r="C7" s="34" t="s">
        <v>3</v>
      </c>
      <c r="D7" s="15"/>
      <c r="E7" s="15"/>
      <c r="F7" s="15"/>
      <c r="G7" s="34" t="s">
        <v>3</v>
      </c>
      <c r="H7" s="95"/>
      <c r="I7" s="15"/>
      <c r="J7" s="29" t="s">
        <v>3</v>
      </c>
      <c r="K7" s="29" t="s">
        <v>3</v>
      </c>
      <c r="L7" s="7"/>
      <c r="M7" s="7"/>
      <c r="N7" s="122" t="s">
        <v>3</v>
      </c>
      <c r="O7" s="29" t="s">
        <v>3</v>
      </c>
      <c r="P7" s="36"/>
      <c r="Q7" s="101" t="s">
        <v>59</v>
      </c>
      <c r="R7" s="102"/>
      <c r="S7" s="114" t="s">
        <v>59</v>
      </c>
      <c r="T7" s="54" t="s">
        <v>3</v>
      </c>
      <c r="U7" s="88" t="s">
        <v>3</v>
      </c>
      <c r="V7" s="69"/>
      <c r="W7" s="70"/>
      <c r="X7" s="123"/>
      <c r="Y7" s="24">
        <f t="shared" si="0"/>
        <v>8</v>
      </c>
      <c r="Z7" s="6" t="s">
        <v>8</v>
      </c>
      <c r="AA7" s="44"/>
      <c r="AB7" s="29" t="s">
        <v>3</v>
      </c>
      <c r="AC7" s="7"/>
      <c r="AD7" s="7"/>
      <c r="AE7" s="7"/>
      <c r="AF7" s="29" t="s">
        <v>3</v>
      </c>
      <c r="AG7" s="7"/>
      <c r="AH7" s="7"/>
      <c r="AI7" s="29" t="s">
        <v>3</v>
      </c>
      <c r="AJ7" s="7"/>
      <c r="AK7" s="7"/>
      <c r="AL7" s="7"/>
      <c r="AM7" s="24"/>
      <c r="AN7" s="41"/>
      <c r="AO7" s="122" t="s">
        <v>3</v>
      </c>
      <c r="AP7" s="62" t="s">
        <v>3</v>
      </c>
      <c r="AQ7" s="41"/>
      <c r="AR7" s="104" t="s">
        <v>3</v>
      </c>
      <c r="AS7" s="59" t="s">
        <v>59</v>
      </c>
      <c r="AT7" s="91" t="s">
        <v>3</v>
      </c>
      <c r="AU7" s="69"/>
      <c r="AV7" s="70"/>
      <c r="AW7" s="44">
        <f t="shared" si="1"/>
        <v>7</v>
      </c>
      <c r="AX7" s="16"/>
    </row>
    <row r="8" spans="1:51" ht="25" customHeight="1" x14ac:dyDescent="0.15">
      <c r="A8" s="6" t="s">
        <v>9</v>
      </c>
      <c r="B8" s="15"/>
      <c r="C8" s="34" t="s">
        <v>3</v>
      </c>
      <c r="D8" s="15"/>
      <c r="E8" s="15"/>
      <c r="F8" s="15"/>
      <c r="G8" s="34" t="s">
        <v>3</v>
      </c>
      <c r="H8" s="95"/>
      <c r="I8" s="15"/>
      <c r="J8" s="29" t="s">
        <v>3</v>
      </c>
      <c r="K8" s="29" t="s">
        <v>3</v>
      </c>
      <c r="L8" s="7"/>
      <c r="M8" s="7"/>
      <c r="N8" s="122" t="s">
        <v>3</v>
      </c>
      <c r="O8" s="29" t="s">
        <v>3</v>
      </c>
      <c r="P8" s="36"/>
      <c r="Q8" s="101" t="s">
        <v>59</v>
      </c>
      <c r="R8" s="102"/>
      <c r="S8" s="114" t="s">
        <v>59</v>
      </c>
      <c r="T8" s="54" t="s">
        <v>3</v>
      </c>
      <c r="U8" s="88" t="s">
        <v>3</v>
      </c>
      <c r="V8" s="69"/>
      <c r="W8" s="70"/>
      <c r="X8" s="123"/>
      <c r="Y8" s="24">
        <f t="shared" si="0"/>
        <v>8</v>
      </c>
      <c r="Z8" s="6" t="s">
        <v>9</v>
      </c>
      <c r="AA8" s="44"/>
      <c r="AB8" s="29" t="s">
        <v>3</v>
      </c>
      <c r="AC8" s="7"/>
      <c r="AD8" s="7"/>
      <c r="AE8" s="7"/>
      <c r="AF8" s="29" t="s">
        <v>3</v>
      </c>
      <c r="AG8" s="7"/>
      <c r="AH8" s="7"/>
      <c r="AI8" s="29" t="s">
        <v>3</v>
      </c>
      <c r="AJ8" s="7"/>
      <c r="AK8" s="7"/>
      <c r="AL8" s="7"/>
      <c r="AM8" s="24"/>
      <c r="AN8" s="41"/>
      <c r="AO8" s="122" t="s">
        <v>3</v>
      </c>
      <c r="AP8" s="62" t="s">
        <v>3</v>
      </c>
      <c r="AQ8" s="41"/>
      <c r="AR8" s="104" t="s">
        <v>3</v>
      </c>
      <c r="AS8" s="59" t="s">
        <v>59</v>
      </c>
      <c r="AT8" s="91" t="s">
        <v>3</v>
      </c>
      <c r="AU8" s="69"/>
      <c r="AV8" s="70"/>
      <c r="AW8" s="44">
        <f t="shared" si="1"/>
        <v>7</v>
      </c>
      <c r="AX8" s="16"/>
    </row>
    <row r="9" spans="1:51" ht="25" customHeight="1" x14ac:dyDescent="0.15">
      <c r="A9" s="6" t="s">
        <v>10</v>
      </c>
      <c r="B9" s="15"/>
      <c r="C9" s="34" t="s">
        <v>3</v>
      </c>
      <c r="D9" s="15"/>
      <c r="E9" s="15"/>
      <c r="F9" s="15"/>
      <c r="G9" s="34" t="s">
        <v>3</v>
      </c>
      <c r="H9" s="95"/>
      <c r="I9" s="15"/>
      <c r="J9" s="29" t="s">
        <v>3</v>
      </c>
      <c r="K9" s="29" t="s">
        <v>3</v>
      </c>
      <c r="L9" s="7"/>
      <c r="M9" s="7"/>
      <c r="N9" s="122" t="s">
        <v>3</v>
      </c>
      <c r="O9" s="29" t="s">
        <v>3</v>
      </c>
      <c r="P9" s="36"/>
      <c r="Q9" s="101" t="s">
        <v>59</v>
      </c>
      <c r="R9" s="102"/>
      <c r="S9" s="114" t="s">
        <v>59</v>
      </c>
      <c r="T9" s="54" t="s">
        <v>3</v>
      </c>
      <c r="U9" s="88" t="s">
        <v>3</v>
      </c>
      <c r="V9" s="69"/>
      <c r="W9" s="70"/>
      <c r="X9" s="123"/>
      <c r="Y9" s="24">
        <f t="shared" si="0"/>
        <v>8</v>
      </c>
      <c r="Z9" s="6" t="s">
        <v>10</v>
      </c>
      <c r="AA9" s="44"/>
      <c r="AB9" s="29" t="s">
        <v>3</v>
      </c>
      <c r="AC9" s="7"/>
      <c r="AD9" s="7"/>
      <c r="AE9" s="7"/>
      <c r="AF9" s="29" t="s">
        <v>3</v>
      </c>
      <c r="AG9" s="7"/>
      <c r="AH9" s="7"/>
      <c r="AI9" s="29" t="s">
        <v>3</v>
      </c>
      <c r="AJ9" s="7"/>
      <c r="AK9" s="7"/>
      <c r="AL9" s="7"/>
      <c r="AM9" s="7"/>
      <c r="AN9" s="84"/>
      <c r="AO9" s="122" t="s">
        <v>3</v>
      </c>
      <c r="AP9" s="62" t="s">
        <v>3</v>
      </c>
      <c r="AQ9" s="41"/>
      <c r="AR9" s="104" t="s">
        <v>3</v>
      </c>
      <c r="AS9" s="59" t="s">
        <v>59</v>
      </c>
      <c r="AT9" s="91" t="s">
        <v>3</v>
      </c>
      <c r="AU9" s="69"/>
      <c r="AV9" s="70"/>
      <c r="AW9" s="44">
        <f t="shared" si="1"/>
        <v>7</v>
      </c>
      <c r="AX9" s="16"/>
    </row>
    <row r="10" spans="1:51" ht="25" customHeight="1" x14ac:dyDescent="0.15">
      <c r="A10" s="6" t="s">
        <v>11</v>
      </c>
      <c r="B10" s="29" t="s">
        <v>3</v>
      </c>
      <c r="C10" s="34" t="s">
        <v>3</v>
      </c>
      <c r="D10" s="15"/>
      <c r="E10" s="15"/>
      <c r="F10" s="15"/>
      <c r="G10" s="34" t="s">
        <v>3</v>
      </c>
      <c r="H10" s="34" t="s">
        <v>3</v>
      </c>
      <c r="I10" s="15"/>
      <c r="J10" s="29" t="s">
        <v>3</v>
      </c>
      <c r="K10" s="29" t="s">
        <v>3</v>
      </c>
      <c r="L10" s="134" t="s">
        <v>3</v>
      </c>
      <c r="M10" s="29" t="s">
        <v>3</v>
      </c>
      <c r="N10" s="62" t="s">
        <v>3</v>
      </c>
      <c r="O10" s="29" t="s">
        <v>3</v>
      </c>
      <c r="P10" s="29" t="s">
        <v>3</v>
      </c>
      <c r="Q10" s="101" t="s">
        <v>59</v>
      </c>
      <c r="R10" s="41"/>
      <c r="S10" s="114" t="s">
        <v>59</v>
      </c>
      <c r="T10" s="54" t="s">
        <v>3</v>
      </c>
      <c r="U10" s="88" t="s">
        <v>3</v>
      </c>
      <c r="V10" s="124"/>
      <c r="W10" s="125" t="s">
        <v>3</v>
      </c>
      <c r="X10" s="123"/>
      <c r="Y10" s="24">
        <f t="shared" si="0"/>
        <v>14</v>
      </c>
      <c r="Z10" s="6" t="s">
        <v>11</v>
      </c>
      <c r="AA10" s="65" t="s">
        <v>3</v>
      </c>
      <c r="AB10" s="29" t="s">
        <v>3</v>
      </c>
      <c r="AC10" s="7"/>
      <c r="AD10" s="29" t="s">
        <v>3</v>
      </c>
      <c r="AE10" s="7"/>
      <c r="AF10" s="29" t="s">
        <v>3</v>
      </c>
      <c r="AG10" s="7"/>
      <c r="AH10" s="29" t="s">
        <v>3</v>
      </c>
      <c r="AI10" s="29" t="s">
        <v>3</v>
      </c>
      <c r="AJ10" s="29" t="s">
        <v>3</v>
      </c>
      <c r="AK10" s="134" t="s">
        <v>3</v>
      </c>
      <c r="AL10" s="29" t="s">
        <v>3</v>
      </c>
      <c r="AM10" s="29" t="s">
        <v>3</v>
      </c>
      <c r="AN10" s="62" t="s">
        <v>3</v>
      </c>
      <c r="AO10" s="29" t="s">
        <v>3</v>
      </c>
      <c r="AP10" s="62" t="s">
        <v>3</v>
      </c>
      <c r="AQ10" s="41"/>
      <c r="AR10" s="104" t="s">
        <v>3</v>
      </c>
      <c r="AS10" s="59" t="s">
        <v>59</v>
      </c>
      <c r="AT10" s="91" t="s">
        <v>3</v>
      </c>
      <c r="AU10" s="69"/>
      <c r="AV10" s="70"/>
      <c r="AW10" s="44">
        <f t="shared" si="1"/>
        <v>15</v>
      </c>
      <c r="AX10" s="16"/>
    </row>
    <row r="11" spans="1:51" ht="25" customHeight="1" x14ac:dyDescent="0.15">
      <c r="A11" s="6" t="s">
        <v>12</v>
      </c>
      <c r="B11" s="29" t="s">
        <v>3</v>
      </c>
      <c r="C11" s="34" t="s">
        <v>3</v>
      </c>
      <c r="D11" s="15"/>
      <c r="E11" s="15"/>
      <c r="F11" s="15"/>
      <c r="G11" s="34" t="s">
        <v>3</v>
      </c>
      <c r="H11" s="34" t="s">
        <v>3</v>
      </c>
      <c r="I11" s="15"/>
      <c r="J11" s="29" t="s">
        <v>3</v>
      </c>
      <c r="K11" s="29" t="s">
        <v>3</v>
      </c>
      <c r="L11" s="134" t="s">
        <v>3</v>
      </c>
      <c r="M11" s="29" t="s">
        <v>3</v>
      </c>
      <c r="N11" s="62" t="s">
        <v>3</v>
      </c>
      <c r="O11" s="29" t="s">
        <v>3</v>
      </c>
      <c r="P11" s="29" t="s">
        <v>3</v>
      </c>
      <c r="Q11" s="101" t="s">
        <v>59</v>
      </c>
      <c r="R11" s="41"/>
      <c r="S11" s="114" t="s">
        <v>59</v>
      </c>
      <c r="T11" s="54" t="s">
        <v>3</v>
      </c>
      <c r="U11" s="88" t="s">
        <v>3</v>
      </c>
      <c r="V11" s="124"/>
      <c r="W11" s="125" t="s">
        <v>3</v>
      </c>
      <c r="X11" s="123"/>
      <c r="Y11" s="24">
        <f t="shared" si="0"/>
        <v>14</v>
      </c>
      <c r="Z11" s="6" t="s">
        <v>12</v>
      </c>
      <c r="AA11" s="65" t="s">
        <v>3</v>
      </c>
      <c r="AB11" s="29" t="s">
        <v>3</v>
      </c>
      <c r="AC11" s="7"/>
      <c r="AD11" s="29" t="s">
        <v>3</v>
      </c>
      <c r="AE11" s="7"/>
      <c r="AF11" s="29" t="s">
        <v>3</v>
      </c>
      <c r="AG11" s="7"/>
      <c r="AH11" s="29" t="s">
        <v>3</v>
      </c>
      <c r="AI11" s="29" t="s">
        <v>3</v>
      </c>
      <c r="AJ11" s="29" t="s">
        <v>3</v>
      </c>
      <c r="AK11" s="134" t="s">
        <v>3</v>
      </c>
      <c r="AL11" s="29" t="s">
        <v>3</v>
      </c>
      <c r="AM11" s="29" t="s">
        <v>3</v>
      </c>
      <c r="AN11" s="65" t="s">
        <v>3</v>
      </c>
      <c r="AO11" s="29" t="s">
        <v>3</v>
      </c>
      <c r="AP11" s="62" t="s">
        <v>3</v>
      </c>
      <c r="AQ11" s="41"/>
      <c r="AR11" s="104" t="s">
        <v>3</v>
      </c>
      <c r="AS11" s="59" t="s">
        <v>59</v>
      </c>
      <c r="AT11" s="91" t="s">
        <v>3</v>
      </c>
      <c r="AU11" s="69"/>
      <c r="AV11" s="70"/>
      <c r="AW11" s="44">
        <f t="shared" si="1"/>
        <v>15</v>
      </c>
      <c r="AX11" s="16"/>
    </row>
    <row r="12" spans="1:51" ht="25" customHeight="1" x14ac:dyDescent="0.15">
      <c r="A12" s="6" t="s">
        <v>13</v>
      </c>
      <c r="B12" s="29" t="s">
        <v>3</v>
      </c>
      <c r="C12" s="34" t="s">
        <v>3</v>
      </c>
      <c r="D12" s="15"/>
      <c r="E12" s="21"/>
      <c r="F12" s="34" t="s">
        <v>3</v>
      </c>
      <c r="G12" s="34" t="s">
        <v>3</v>
      </c>
      <c r="H12" s="34" t="s">
        <v>3</v>
      </c>
      <c r="I12" s="15"/>
      <c r="J12" s="29" t="s">
        <v>3</v>
      </c>
      <c r="K12" s="29" t="s">
        <v>3</v>
      </c>
      <c r="L12" s="134" t="s">
        <v>3</v>
      </c>
      <c r="M12" s="29" t="s">
        <v>3</v>
      </c>
      <c r="N12" s="62" t="s">
        <v>3</v>
      </c>
      <c r="O12" s="29" t="s">
        <v>3</v>
      </c>
      <c r="P12" s="29" t="s">
        <v>3</v>
      </c>
      <c r="Q12" s="101" t="s">
        <v>59</v>
      </c>
      <c r="R12" s="41"/>
      <c r="S12" s="114" t="s">
        <v>59</v>
      </c>
      <c r="T12" s="54" t="s">
        <v>3</v>
      </c>
      <c r="U12" s="88" t="s">
        <v>3</v>
      </c>
      <c r="V12" s="124"/>
      <c r="W12" s="125" t="s">
        <v>3</v>
      </c>
      <c r="X12" s="123"/>
      <c r="Y12" s="24">
        <f t="shared" si="0"/>
        <v>15</v>
      </c>
      <c r="Z12" s="6" t="s">
        <v>13</v>
      </c>
      <c r="AA12" s="65" t="s">
        <v>3</v>
      </c>
      <c r="AB12" s="29" t="s">
        <v>3</v>
      </c>
      <c r="AC12" s="7"/>
      <c r="AD12" s="29" t="s">
        <v>3</v>
      </c>
      <c r="AE12" s="7"/>
      <c r="AF12" s="29" t="s">
        <v>3</v>
      </c>
      <c r="AG12" s="7"/>
      <c r="AH12" s="29" t="s">
        <v>3</v>
      </c>
      <c r="AI12" s="29" t="s">
        <v>3</v>
      </c>
      <c r="AJ12" s="29" t="s">
        <v>3</v>
      </c>
      <c r="AK12" s="134" t="s">
        <v>3</v>
      </c>
      <c r="AL12" s="29" t="s">
        <v>3</v>
      </c>
      <c r="AM12" s="29" t="s">
        <v>3</v>
      </c>
      <c r="AN12" s="65" t="s">
        <v>3</v>
      </c>
      <c r="AO12" s="29" t="s">
        <v>3</v>
      </c>
      <c r="AP12" s="62" t="s">
        <v>3</v>
      </c>
      <c r="AQ12" s="41"/>
      <c r="AR12" s="104" t="s">
        <v>3</v>
      </c>
      <c r="AS12" s="59" t="s">
        <v>59</v>
      </c>
      <c r="AT12" s="91" t="s">
        <v>3</v>
      </c>
      <c r="AU12" s="69"/>
      <c r="AV12" s="70"/>
      <c r="AW12" s="44">
        <f t="shared" si="1"/>
        <v>15</v>
      </c>
      <c r="AX12" s="16"/>
    </row>
    <row r="13" spans="1:51" ht="25" customHeight="1" x14ac:dyDescent="0.15">
      <c r="A13" s="6" t="s">
        <v>14</v>
      </c>
      <c r="B13" s="29" t="s">
        <v>3</v>
      </c>
      <c r="C13" s="34" t="s">
        <v>3</v>
      </c>
      <c r="D13" s="15"/>
      <c r="E13" s="21"/>
      <c r="F13" s="34" t="s">
        <v>3</v>
      </c>
      <c r="G13" s="34" t="s">
        <v>3</v>
      </c>
      <c r="H13" s="34" t="s">
        <v>3</v>
      </c>
      <c r="I13" s="15"/>
      <c r="J13" s="29" t="s">
        <v>3</v>
      </c>
      <c r="K13" s="29" t="s">
        <v>3</v>
      </c>
      <c r="L13" s="134" t="s">
        <v>3</v>
      </c>
      <c r="M13" s="29" t="s">
        <v>3</v>
      </c>
      <c r="N13" s="62" t="s">
        <v>3</v>
      </c>
      <c r="O13" s="29" t="s">
        <v>3</v>
      </c>
      <c r="P13" s="29" t="s">
        <v>3</v>
      </c>
      <c r="Q13" s="101" t="s">
        <v>59</v>
      </c>
      <c r="R13" s="41"/>
      <c r="S13" s="114" t="s">
        <v>59</v>
      </c>
      <c r="T13" s="54" t="s">
        <v>3</v>
      </c>
      <c r="U13" s="88" t="s">
        <v>3</v>
      </c>
      <c r="V13" s="124"/>
      <c r="W13" s="125" t="s">
        <v>3</v>
      </c>
      <c r="X13" s="123"/>
      <c r="Y13" s="24">
        <f t="shared" si="0"/>
        <v>15</v>
      </c>
      <c r="Z13" s="6" t="s">
        <v>14</v>
      </c>
      <c r="AA13" s="65" t="s">
        <v>3</v>
      </c>
      <c r="AB13" s="29" t="s">
        <v>3</v>
      </c>
      <c r="AC13" s="7"/>
      <c r="AD13" s="29" t="s">
        <v>3</v>
      </c>
      <c r="AE13" s="7"/>
      <c r="AF13" s="29" t="s">
        <v>3</v>
      </c>
      <c r="AG13" s="7"/>
      <c r="AH13" s="29" t="s">
        <v>3</v>
      </c>
      <c r="AI13" s="29" t="s">
        <v>3</v>
      </c>
      <c r="AJ13" s="29" t="s">
        <v>3</v>
      </c>
      <c r="AK13" s="134" t="s">
        <v>3</v>
      </c>
      <c r="AL13" s="29" t="s">
        <v>3</v>
      </c>
      <c r="AM13" s="29" t="s">
        <v>3</v>
      </c>
      <c r="AN13" s="65" t="s">
        <v>3</v>
      </c>
      <c r="AO13" s="29" t="s">
        <v>3</v>
      </c>
      <c r="AP13" s="62" t="s">
        <v>3</v>
      </c>
      <c r="AQ13" s="41"/>
      <c r="AR13" s="104" t="s">
        <v>3</v>
      </c>
      <c r="AS13" s="59" t="s">
        <v>59</v>
      </c>
      <c r="AT13" s="91" t="s">
        <v>3</v>
      </c>
      <c r="AU13" s="69"/>
      <c r="AV13" s="70"/>
      <c r="AW13" s="44">
        <f t="shared" si="1"/>
        <v>15</v>
      </c>
      <c r="AX13" s="16"/>
    </row>
    <row r="14" spans="1:51" ht="25" customHeight="1" x14ac:dyDescent="0.15">
      <c r="A14" s="6" t="s">
        <v>15</v>
      </c>
      <c r="B14" s="29" t="s">
        <v>3</v>
      </c>
      <c r="C14" s="34" t="s">
        <v>3</v>
      </c>
      <c r="D14" s="15"/>
      <c r="E14" s="21"/>
      <c r="F14" s="34" t="s">
        <v>3</v>
      </c>
      <c r="G14" s="34" t="s">
        <v>3</v>
      </c>
      <c r="H14" s="34" t="s">
        <v>3</v>
      </c>
      <c r="I14" s="15"/>
      <c r="J14" s="29" t="s">
        <v>3</v>
      </c>
      <c r="K14" s="29" t="s">
        <v>3</v>
      </c>
      <c r="L14" s="134" t="s">
        <v>3</v>
      </c>
      <c r="M14" s="29" t="s">
        <v>3</v>
      </c>
      <c r="N14" s="62" t="s">
        <v>3</v>
      </c>
      <c r="O14" s="29" t="s">
        <v>3</v>
      </c>
      <c r="P14" s="29" t="s">
        <v>3</v>
      </c>
      <c r="Q14" s="62" t="s">
        <v>3</v>
      </c>
      <c r="R14" s="41"/>
      <c r="S14" s="114" t="s">
        <v>59</v>
      </c>
      <c r="T14" s="54" t="s">
        <v>3</v>
      </c>
      <c r="U14" s="88" t="s">
        <v>3</v>
      </c>
      <c r="V14" s="124"/>
      <c r="W14" s="125" t="s">
        <v>3</v>
      </c>
      <c r="X14" s="123"/>
      <c r="Y14" s="24">
        <f t="shared" si="0"/>
        <v>16</v>
      </c>
      <c r="Z14" s="6" t="s">
        <v>15</v>
      </c>
      <c r="AA14" s="65" t="s">
        <v>3</v>
      </c>
      <c r="AB14" s="29" t="s">
        <v>3</v>
      </c>
      <c r="AC14" s="7"/>
      <c r="AD14" s="29" t="s">
        <v>3</v>
      </c>
      <c r="AE14" s="7"/>
      <c r="AF14" s="29" t="s">
        <v>3</v>
      </c>
      <c r="AG14" s="7"/>
      <c r="AH14" s="29" t="s">
        <v>3</v>
      </c>
      <c r="AI14" s="29" t="s">
        <v>3</v>
      </c>
      <c r="AJ14" s="29" t="s">
        <v>3</v>
      </c>
      <c r="AK14" s="134" t="s">
        <v>3</v>
      </c>
      <c r="AL14" s="29" t="s">
        <v>3</v>
      </c>
      <c r="AM14" s="29" t="s">
        <v>3</v>
      </c>
      <c r="AN14" s="65" t="s">
        <v>3</v>
      </c>
      <c r="AO14" s="29" t="s">
        <v>3</v>
      </c>
      <c r="AP14" s="62" t="s">
        <v>3</v>
      </c>
      <c r="AQ14" s="41"/>
      <c r="AR14" s="104" t="s">
        <v>3</v>
      </c>
      <c r="AS14" s="59" t="s">
        <v>59</v>
      </c>
      <c r="AT14" s="91" t="s">
        <v>3</v>
      </c>
      <c r="AU14" s="69"/>
      <c r="AV14" s="70"/>
      <c r="AW14" s="44">
        <f t="shared" si="1"/>
        <v>15</v>
      </c>
      <c r="AX14" s="16"/>
    </row>
    <row r="15" spans="1:51" ht="25" customHeight="1" x14ac:dyDescent="0.15">
      <c r="A15" s="6" t="s">
        <v>16</v>
      </c>
      <c r="B15" s="29" t="s">
        <v>3</v>
      </c>
      <c r="C15" s="34" t="s">
        <v>3</v>
      </c>
      <c r="D15" s="15"/>
      <c r="E15" s="21"/>
      <c r="F15" s="34" t="s">
        <v>3</v>
      </c>
      <c r="G15" s="34" t="s">
        <v>3</v>
      </c>
      <c r="H15" s="34" t="s">
        <v>3</v>
      </c>
      <c r="I15" s="15"/>
      <c r="J15" s="29" t="s">
        <v>3</v>
      </c>
      <c r="K15" s="29" t="s">
        <v>3</v>
      </c>
      <c r="L15" s="134" t="s">
        <v>3</v>
      </c>
      <c r="M15" s="29" t="s">
        <v>3</v>
      </c>
      <c r="N15" s="62" t="s">
        <v>3</v>
      </c>
      <c r="O15" s="29" t="s">
        <v>3</v>
      </c>
      <c r="P15" s="29" t="s">
        <v>3</v>
      </c>
      <c r="Q15" s="62" t="s">
        <v>3</v>
      </c>
      <c r="R15" s="41"/>
      <c r="S15" s="114" t="s">
        <v>59</v>
      </c>
      <c r="T15" s="54" t="s">
        <v>3</v>
      </c>
      <c r="U15" s="88" t="s">
        <v>3</v>
      </c>
      <c r="V15" s="124"/>
      <c r="W15" s="125" t="s">
        <v>3</v>
      </c>
      <c r="X15" s="123"/>
      <c r="Y15" s="24">
        <f t="shared" si="0"/>
        <v>16</v>
      </c>
      <c r="Z15" s="6" t="s">
        <v>16</v>
      </c>
      <c r="AA15" s="65" t="s">
        <v>3</v>
      </c>
      <c r="AB15" s="29" t="s">
        <v>3</v>
      </c>
      <c r="AC15" s="7"/>
      <c r="AD15" s="29" t="s">
        <v>3</v>
      </c>
      <c r="AE15" s="7"/>
      <c r="AF15" s="29" t="s">
        <v>3</v>
      </c>
      <c r="AG15" s="7"/>
      <c r="AH15" s="29" t="s">
        <v>3</v>
      </c>
      <c r="AI15" s="29" t="s">
        <v>3</v>
      </c>
      <c r="AJ15" s="29" t="s">
        <v>3</v>
      </c>
      <c r="AK15" s="134" t="s">
        <v>3</v>
      </c>
      <c r="AL15" s="29" t="s">
        <v>3</v>
      </c>
      <c r="AM15" s="29" t="s">
        <v>3</v>
      </c>
      <c r="AN15" s="65" t="s">
        <v>3</v>
      </c>
      <c r="AO15" s="29" t="s">
        <v>3</v>
      </c>
      <c r="AP15" s="62" t="s">
        <v>3</v>
      </c>
      <c r="AQ15" s="41"/>
      <c r="AR15" s="104" t="s">
        <v>3</v>
      </c>
      <c r="AS15" s="59" t="s">
        <v>59</v>
      </c>
      <c r="AT15" s="91" t="s">
        <v>3</v>
      </c>
      <c r="AU15" s="69"/>
      <c r="AV15" s="70"/>
      <c r="AW15" s="44">
        <f t="shared" si="1"/>
        <v>15</v>
      </c>
      <c r="AX15" s="16"/>
    </row>
    <row r="16" spans="1:51" ht="25" customHeight="1" x14ac:dyDescent="0.15">
      <c r="A16" s="6" t="s">
        <v>17</v>
      </c>
      <c r="B16" s="29" t="s">
        <v>3</v>
      </c>
      <c r="C16" s="34" t="s">
        <v>3</v>
      </c>
      <c r="D16" s="15"/>
      <c r="E16" s="21"/>
      <c r="F16" s="34" t="s">
        <v>3</v>
      </c>
      <c r="G16" s="34" t="s">
        <v>3</v>
      </c>
      <c r="H16" s="34" t="s">
        <v>3</v>
      </c>
      <c r="I16" s="15"/>
      <c r="J16" s="31" t="s">
        <v>59</v>
      </c>
      <c r="K16" s="31" t="s">
        <v>59</v>
      </c>
      <c r="L16" s="134" t="s">
        <v>3</v>
      </c>
      <c r="M16" s="29" t="s">
        <v>3</v>
      </c>
      <c r="N16" s="62" t="s">
        <v>3</v>
      </c>
      <c r="O16" s="29" t="s">
        <v>3</v>
      </c>
      <c r="P16" s="29" t="s">
        <v>3</v>
      </c>
      <c r="Q16" s="62" t="s">
        <v>3</v>
      </c>
      <c r="R16" s="41"/>
      <c r="S16" s="114" t="s">
        <v>59</v>
      </c>
      <c r="T16" s="54" t="s">
        <v>3</v>
      </c>
      <c r="U16" s="88" t="s">
        <v>3</v>
      </c>
      <c r="V16" s="124"/>
      <c r="W16" s="125" t="s">
        <v>3</v>
      </c>
      <c r="X16" s="123"/>
      <c r="Y16" s="24">
        <f t="shared" si="0"/>
        <v>14</v>
      </c>
      <c r="Z16" s="6" t="s">
        <v>17</v>
      </c>
      <c r="AA16" s="65" t="s">
        <v>3</v>
      </c>
      <c r="AB16" s="29" t="s">
        <v>3</v>
      </c>
      <c r="AC16" s="7"/>
      <c r="AD16" s="29" t="s">
        <v>3</v>
      </c>
      <c r="AE16" s="7"/>
      <c r="AF16" s="29" t="s">
        <v>3</v>
      </c>
      <c r="AG16" s="7"/>
      <c r="AH16" s="29" t="s">
        <v>3</v>
      </c>
      <c r="AI16" s="29" t="s">
        <v>3</v>
      </c>
      <c r="AJ16" s="29" t="s">
        <v>3</v>
      </c>
      <c r="AK16" s="134" t="s">
        <v>3</v>
      </c>
      <c r="AL16" s="29" t="s">
        <v>3</v>
      </c>
      <c r="AM16" s="29" t="s">
        <v>3</v>
      </c>
      <c r="AN16" s="65" t="s">
        <v>3</v>
      </c>
      <c r="AO16" s="29" t="s">
        <v>3</v>
      </c>
      <c r="AP16" s="62" t="s">
        <v>3</v>
      </c>
      <c r="AQ16" s="41"/>
      <c r="AR16" s="104" t="s">
        <v>3</v>
      </c>
      <c r="AS16" s="59" t="s">
        <v>59</v>
      </c>
      <c r="AT16" s="91" t="s">
        <v>3</v>
      </c>
      <c r="AU16" s="69"/>
      <c r="AV16" s="70"/>
      <c r="AW16" s="44">
        <f t="shared" si="1"/>
        <v>15</v>
      </c>
      <c r="AX16" s="16"/>
    </row>
    <row r="17" spans="1:50" ht="25" customHeight="1" x14ac:dyDescent="0.15">
      <c r="A17" s="6" t="s">
        <v>18</v>
      </c>
      <c r="B17" s="29" t="s">
        <v>3</v>
      </c>
      <c r="C17" s="34" t="s">
        <v>3</v>
      </c>
      <c r="D17" s="15"/>
      <c r="E17" s="21"/>
      <c r="F17" s="34" t="s">
        <v>3</v>
      </c>
      <c r="G17" s="34" t="s">
        <v>3</v>
      </c>
      <c r="H17" s="34" t="s">
        <v>3</v>
      </c>
      <c r="I17" s="15"/>
      <c r="J17" s="31" t="s">
        <v>59</v>
      </c>
      <c r="K17" s="31" t="s">
        <v>59</v>
      </c>
      <c r="L17" s="134" t="s">
        <v>3</v>
      </c>
      <c r="M17" s="29" t="s">
        <v>3</v>
      </c>
      <c r="N17" s="62" t="s">
        <v>3</v>
      </c>
      <c r="O17" s="29" t="s">
        <v>3</v>
      </c>
      <c r="P17" s="29" t="s">
        <v>3</v>
      </c>
      <c r="Q17" s="62" t="s">
        <v>3</v>
      </c>
      <c r="R17" s="41"/>
      <c r="S17" s="114" t="s">
        <v>59</v>
      </c>
      <c r="T17" s="54" t="s">
        <v>3</v>
      </c>
      <c r="U17" s="88" t="s">
        <v>3</v>
      </c>
      <c r="V17" s="124"/>
      <c r="W17" s="125" t="s">
        <v>3</v>
      </c>
      <c r="X17" s="123"/>
      <c r="Y17" s="24">
        <f t="shared" si="0"/>
        <v>14</v>
      </c>
      <c r="Z17" s="6" t="s">
        <v>18</v>
      </c>
      <c r="AA17" s="65" t="s">
        <v>3</v>
      </c>
      <c r="AB17" s="29" t="s">
        <v>3</v>
      </c>
      <c r="AC17" s="7"/>
      <c r="AD17" s="29" t="s">
        <v>3</v>
      </c>
      <c r="AE17" s="7"/>
      <c r="AF17" s="29" t="s">
        <v>3</v>
      </c>
      <c r="AG17" s="7"/>
      <c r="AH17" s="29" t="s">
        <v>3</v>
      </c>
      <c r="AI17" s="29" t="s">
        <v>3</v>
      </c>
      <c r="AJ17" s="29" t="s">
        <v>3</v>
      </c>
      <c r="AK17" s="134" t="s">
        <v>3</v>
      </c>
      <c r="AL17" s="29" t="s">
        <v>3</v>
      </c>
      <c r="AM17" s="29" t="s">
        <v>3</v>
      </c>
      <c r="AN17" s="65" t="s">
        <v>3</v>
      </c>
      <c r="AO17" s="29" t="s">
        <v>3</v>
      </c>
      <c r="AP17" s="62" t="s">
        <v>3</v>
      </c>
      <c r="AQ17" s="41"/>
      <c r="AR17" s="104" t="s">
        <v>3</v>
      </c>
      <c r="AS17" s="59" t="s">
        <v>59</v>
      </c>
      <c r="AT17" s="91" t="s">
        <v>3</v>
      </c>
      <c r="AU17" s="69"/>
      <c r="AV17" s="70"/>
      <c r="AW17" s="44">
        <f t="shared" si="1"/>
        <v>15</v>
      </c>
      <c r="AX17" s="16"/>
    </row>
    <row r="18" spans="1:50" ht="25" customHeight="1" x14ac:dyDescent="0.15">
      <c r="A18" s="6" t="s">
        <v>19</v>
      </c>
      <c r="B18" s="29" t="s">
        <v>3</v>
      </c>
      <c r="C18" s="34" t="s">
        <v>3</v>
      </c>
      <c r="D18" s="15"/>
      <c r="E18" s="21"/>
      <c r="F18" s="34" t="s">
        <v>3</v>
      </c>
      <c r="G18" s="34" t="s">
        <v>3</v>
      </c>
      <c r="H18" s="31" t="s">
        <v>59</v>
      </c>
      <c r="I18" s="15"/>
      <c r="J18" s="31" t="s">
        <v>59</v>
      </c>
      <c r="K18" s="31" t="s">
        <v>59</v>
      </c>
      <c r="L18" s="134" t="s">
        <v>3</v>
      </c>
      <c r="M18" s="29" t="s">
        <v>3</v>
      </c>
      <c r="N18" s="62" t="s">
        <v>3</v>
      </c>
      <c r="O18" s="29" t="s">
        <v>3</v>
      </c>
      <c r="P18" s="29" t="s">
        <v>3</v>
      </c>
      <c r="Q18" s="62" t="s">
        <v>3</v>
      </c>
      <c r="R18" s="41"/>
      <c r="S18" s="114" t="s">
        <v>59</v>
      </c>
      <c r="T18" s="54" t="s">
        <v>3</v>
      </c>
      <c r="U18" s="88" t="s">
        <v>3</v>
      </c>
      <c r="V18" s="124"/>
      <c r="W18" s="125" t="s">
        <v>3</v>
      </c>
      <c r="X18" s="123"/>
      <c r="Y18" s="24">
        <f t="shared" si="0"/>
        <v>13</v>
      </c>
      <c r="Z18" s="6" t="s">
        <v>19</v>
      </c>
      <c r="AA18" s="65" t="s">
        <v>3</v>
      </c>
      <c r="AB18" s="47" t="s">
        <v>59</v>
      </c>
      <c r="AC18" s="7"/>
      <c r="AD18" s="29" t="s">
        <v>3</v>
      </c>
      <c r="AE18" s="7"/>
      <c r="AF18" s="29" t="s">
        <v>3</v>
      </c>
      <c r="AG18" s="7"/>
      <c r="AH18" s="29" t="s">
        <v>3</v>
      </c>
      <c r="AI18" s="29" t="s">
        <v>3</v>
      </c>
      <c r="AJ18" s="29" t="s">
        <v>3</v>
      </c>
      <c r="AK18" s="134" t="s">
        <v>3</v>
      </c>
      <c r="AL18" s="29" t="s">
        <v>3</v>
      </c>
      <c r="AM18" s="29" t="s">
        <v>3</v>
      </c>
      <c r="AN18" s="47" t="s">
        <v>59</v>
      </c>
      <c r="AO18" s="32" t="s">
        <v>59</v>
      </c>
      <c r="AP18" s="62" t="s">
        <v>3</v>
      </c>
      <c r="AQ18" s="41"/>
      <c r="AR18" s="104" t="s">
        <v>3</v>
      </c>
      <c r="AS18" s="59" t="s">
        <v>59</v>
      </c>
      <c r="AT18" s="91" t="s">
        <v>3</v>
      </c>
      <c r="AU18" s="69"/>
      <c r="AV18" s="70"/>
      <c r="AW18" s="44">
        <f t="shared" si="1"/>
        <v>12</v>
      </c>
      <c r="AX18" s="16"/>
    </row>
    <row r="19" spans="1:50" ht="25" customHeight="1" x14ac:dyDescent="0.15">
      <c r="A19" s="6" t="s">
        <v>20</v>
      </c>
      <c r="B19" s="29" t="s">
        <v>3</v>
      </c>
      <c r="C19" s="34" t="s">
        <v>3</v>
      </c>
      <c r="D19" s="15"/>
      <c r="E19" s="21"/>
      <c r="F19" s="34" t="s">
        <v>3</v>
      </c>
      <c r="G19" s="34" t="s">
        <v>3</v>
      </c>
      <c r="H19" s="31" t="s">
        <v>59</v>
      </c>
      <c r="I19" s="15"/>
      <c r="J19" s="31" t="s">
        <v>59</v>
      </c>
      <c r="K19" s="31" t="s">
        <v>59</v>
      </c>
      <c r="L19" s="134" t="s">
        <v>3</v>
      </c>
      <c r="M19" s="29" t="s">
        <v>3</v>
      </c>
      <c r="N19" s="62" t="s">
        <v>3</v>
      </c>
      <c r="O19" s="29" t="s">
        <v>3</v>
      </c>
      <c r="P19" s="29" t="s">
        <v>3</v>
      </c>
      <c r="Q19" s="62" t="s">
        <v>3</v>
      </c>
      <c r="R19" s="41"/>
      <c r="S19" s="114" t="s">
        <v>59</v>
      </c>
      <c r="T19" s="54" t="s">
        <v>3</v>
      </c>
      <c r="U19" s="88" t="s">
        <v>3</v>
      </c>
      <c r="V19" s="124"/>
      <c r="W19" s="125" t="s">
        <v>3</v>
      </c>
      <c r="X19" s="123"/>
      <c r="Y19" s="24">
        <f t="shared" si="0"/>
        <v>13</v>
      </c>
      <c r="Z19" s="6" t="s">
        <v>20</v>
      </c>
      <c r="AA19" s="65" t="s">
        <v>3</v>
      </c>
      <c r="AB19" s="47" t="s">
        <v>59</v>
      </c>
      <c r="AC19" s="7"/>
      <c r="AD19" s="29" t="s">
        <v>3</v>
      </c>
      <c r="AE19" s="7"/>
      <c r="AF19" s="29" t="s">
        <v>3</v>
      </c>
      <c r="AG19" s="7"/>
      <c r="AH19" s="29" t="s">
        <v>3</v>
      </c>
      <c r="AI19" s="29" t="s">
        <v>3</v>
      </c>
      <c r="AJ19" s="29" t="s">
        <v>3</v>
      </c>
      <c r="AK19" s="134" t="s">
        <v>3</v>
      </c>
      <c r="AL19" s="29" t="s">
        <v>3</v>
      </c>
      <c r="AM19" s="29" t="s">
        <v>3</v>
      </c>
      <c r="AN19" s="47" t="s">
        <v>59</v>
      </c>
      <c r="AO19" s="32" t="s">
        <v>59</v>
      </c>
      <c r="AP19" s="62" t="s">
        <v>3</v>
      </c>
      <c r="AQ19" s="41"/>
      <c r="AR19" s="104" t="s">
        <v>3</v>
      </c>
      <c r="AS19" s="59" t="s">
        <v>59</v>
      </c>
      <c r="AT19" s="91" t="s">
        <v>3</v>
      </c>
      <c r="AU19" s="69"/>
      <c r="AV19" s="70"/>
      <c r="AW19" s="44">
        <f t="shared" si="1"/>
        <v>12</v>
      </c>
      <c r="AX19" s="16"/>
    </row>
    <row r="20" spans="1:50" ht="25" customHeight="1" x14ac:dyDescent="0.15">
      <c r="A20" s="6" t="s">
        <v>21</v>
      </c>
      <c r="B20" s="29" t="s">
        <v>3</v>
      </c>
      <c r="C20" s="34" t="s">
        <v>3</v>
      </c>
      <c r="D20" s="15"/>
      <c r="E20" s="21"/>
      <c r="F20" s="34" t="s">
        <v>3</v>
      </c>
      <c r="G20" s="34" t="s">
        <v>3</v>
      </c>
      <c r="H20" s="31" t="s">
        <v>59</v>
      </c>
      <c r="I20" s="15"/>
      <c r="J20" s="29" t="s">
        <v>3</v>
      </c>
      <c r="K20" s="7"/>
      <c r="L20" s="134" t="s">
        <v>3</v>
      </c>
      <c r="M20" s="29" t="s">
        <v>3</v>
      </c>
      <c r="N20" s="29" t="s">
        <v>3</v>
      </c>
      <c r="O20" s="47" t="s">
        <v>59</v>
      </c>
      <c r="P20" s="29" t="s">
        <v>3</v>
      </c>
      <c r="Q20" s="62" t="s">
        <v>3</v>
      </c>
      <c r="R20" s="41"/>
      <c r="S20" s="114" t="s">
        <v>59</v>
      </c>
      <c r="T20" s="54" t="s">
        <v>3</v>
      </c>
      <c r="U20" s="88" t="s">
        <v>3</v>
      </c>
      <c r="V20" s="124"/>
      <c r="W20" s="125" t="s">
        <v>3</v>
      </c>
      <c r="X20" s="123"/>
      <c r="Y20" s="24">
        <f t="shared" si="0"/>
        <v>13</v>
      </c>
      <c r="Z20" s="6" t="s">
        <v>21</v>
      </c>
      <c r="AA20" s="65" t="s">
        <v>3</v>
      </c>
      <c r="AB20" s="47" t="s">
        <v>59</v>
      </c>
      <c r="AC20" s="7"/>
      <c r="AD20" s="29" t="s">
        <v>3</v>
      </c>
      <c r="AE20" s="7"/>
      <c r="AF20" s="29" t="s">
        <v>3</v>
      </c>
      <c r="AG20" s="7"/>
      <c r="AH20" s="29" t="s">
        <v>3</v>
      </c>
      <c r="AI20" s="29" t="s">
        <v>3</v>
      </c>
      <c r="AJ20" s="7"/>
      <c r="AK20" s="134" t="s">
        <v>3</v>
      </c>
      <c r="AL20" s="29" t="s">
        <v>3</v>
      </c>
      <c r="AM20" s="29" t="s">
        <v>3</v>
      </c>
      <c r="AN20" s="47" t="s">
        <v>59</v>
      </c>
      <c r="AO20" s="32" t="s">
        <v>59</v>
      </c>
      <c r="AP20" s="62" t="s">
        <v>3</v>
      </c>
      <c r="AQ20" s="41"/>
      <c r="AR20" s="104" t="s">
        <v>3</v>
      </c>
      <c r="AS20" s="59" t="s">
        <v>59</v>
      </c>
      <c r="AT20" s="91" t="s">
        <v>3</v>
      </c>
      <c r="AU20" s="69"/>
      <c r="AV20" s="70"/>
      <c r="AW20" s="44">
        <f t="shared" si="1"/>
        <v>11</v>
      </c>
      <c r="AX20" s="16"/>
    </row>
    <row r="21" spans="1:50" ht="25" customHeight="1" x14ac:dyDescent="0.15">
      <c r="A21" s="6" t="s">
        <v>22</v>
      </c>
      <c r="B21" s="29" t="s">
        <v>3</v>
      </c>
      <c r="C21" s="34" t="s">
        <v>3</v>
      </c>
      <c r="D21" s="15"/>
      <c r="E21" s="21"/>
      <c r="F21" s="34" t="s">
        <v>3</v>
      </c>
      <c r="G21" s="34" t="s">
        <v>3</v>
      </c>
      <c r="H21" s="31" t="s">
        <v>59</v>
      </c>
      <c r="I21" s="15"/>
      <c r="J21" s="29" t="s">
        <v>3</v>
      </c>
      <c r="K21" s="7"/>
      <c r="L21" s="134" t="s">
        <v>3</v>
      </c>
      <c r="M21" s="29" t="s">
        <v>3</v>
      </c>
      <c r="N21" s="29" t="s">
        <v>3</v>
      </c>
      <c r="O21" s="47" t="s">
        <v>59</v>
      </c>
      <c r="P21" s="29" t="s">
        <v>3</v>
      </c>
      <c r="Q21" s="62" t="s">
        <v>3</v>
      </c>
      <c r="R21" s="41"/>
      <c r="S21" s="113"/>
      <c r="T21" s="54" t="s">
        <v>3</v>
      </c>
      <c r="U21" s="88" t="s">
        <v>3</v>
      </c>
      <c r="V21" s="124"/>
      <c r="W21" s="125" t="s">
        <v>3</v>
      </c>
      <c r="X21" s="123"/>
      <c r="Y21" s="24">
        <f t="shared" si="0"/>
        <v>13</v>
      </c>
      <c r="Z21" s="6" t="s">
        <v>22</v>
      </c>
      <c r="AA21" s="65" t="s">
        <v>3</v>
      </c>
      <c r="AB21" s="47" t="s">
        <v>59</v>
      </c>
      <c r="AC21" s="7"/>
      <c r="AD21" s="29" t="s">
        <v>3</v>
      </c>
      <c r="AE21" s="7"/>
      <c r="AF21" s="29" t="s">
        <v>3</v>
      </c>
      <c r="AG21" s="7"/>
      <c r="AH21" s="29" t="s">
        <v>3</v>
      </c>
      <c r="AI21" s="29" t="s">
        <v>3</v>
      </c>
      <c r="AJ21" s="7"/>
      <c r="AK21" s="134" t="s">
        <v>3</v>
      </c>
      <c r="AL21" s="29" t="s">
        <v>3</v>
      </c>
      <c r="AM21" s="29" t="s">
        <v>3</v>
      </c>
      <c r="AN21" s="47" t="s">
        <v>59</v>
      </c>
      <c r="AO21" s="32" t="s">
        <v>59</v>
      </c>
      <c r="AP21" s="62" t="s">
        <v>3</v>
      </c>
      <c r="AQ21" s="41"/>
      <c r="AR21" s="104" t="s">
        <v>3</v>
      </c>
      <c r="AS21" s="58"/>
      <c r="AT21" s="91" t="s">
        <v>3</v>
      </c>
      <c r="AU21" s="69"/>
      <c r="AV21" s="70"/>
      <c r="AW21" s="44">
        <f t="shared" si="1"/>
        <v>11</v>
      </c>
      <c r="AX21" s="16"/>
    </row>
    <row r="22" spans="1:50" ht="25" customHeight="1" x14ac:dyDescent="0.15">
      <c r="A22" s="6" t="s">
        <v>23</v>
      </c>
      <c r="B22" s="26" t="s">
        <v>3</v>
      </c>
      <c r="C22" s="21"/>
      <c r="D22" s="15"/>
      <c r="E22" s="21"/>
      <c r="F22" s="34" t="s">
        <v>3</v>
      </c>
      <c r="G22" s="34" t="s">
        <v>3</v>
      </c>
      <c r="H22" s="34" t="s">
        <v>3</v>
      </c>
      <c r="I22" s="7"/>
      <c r="J22" s="7"/>
      <c r="K22" s="26" t="s">
        <v>3</v>
      </c>
      <c r="L22" s="135"/>
      <c r="M22" s="29" t="s">
        <v>3</v>
      </c>
      <c r="N22" s="7"/>
      <c r="O22" s="47" t="s">
        <v>59</v>
      </c>
      <c r="P22" s="29" t="s">
        <v>3</v>
      </c>
      <c r="Q22" s="62" t="s">
        <v>3</v>
      </c>
      <c r="R22" s="41"/>
      <c r="S22" s="113"/>
      <c r="T22" s="54" t="s">
        <v>3</v>
      </c>
      <c r="U22" s="88" t="s">
        <v>3</v>
      </c>
      <c r="V22" s="71" t="s">
        <v>3</v>
      </c>
      <c r="W22" s="126"/>
      <c r="X22" s="123"/>
      <c r="Y22" s="24">
        <f t="shared" si="0"/>
        <v>11</v>
      </c>
      <c r="Z22" s="6" t="s">
        <v>23</v>
      </c>
      <c r="AA22" s="82" t="s">
        <v>3</v>
      </c>
      <c r="AB22" s="21"/>
      <c r="AC22" s="7"/>
      <c r="AD22" s="29" t="s">
        <v>3</v>
      </c>
      <c r="AE22" s="7"/>
      <c r="AF22" s="7"/>
      <c r="AG22" s="7"/>
      <c r="AH22" s="32" t="s">
        <v>59</v>
      </c>
      <c r="AI22" s="7"/>
      <c r="AJ22" s="27" t="s">
        <v>3</v>
      </c>
      <c r="AK22" s="135"/>
      <c r="AL22" s="29" t="s">
        <v>3</v>
      </c>
      <c r="AM22" s="29" t="s">
        <v>3</v>
      </c>
      <c r="AN22" s="65" t="s">
        <v>3</v>
      </c>
      <c r="AO22" s="29" t="s">
        <v>3</v>
      </c>
      <c r="AP22" s="62" t="s">
        <v>3</v>
      </c>
      <c r="AQ22" s="35" t="s">
        <v>3</v>
      </c>
      <c r="AR22" s="104" t="s">
        <v>3</v>
      </c>
      <c r="AS22" s="58"/>
      <c r="AT22" s="91" t="s">
        <v>3</v>
      </c>
      <c r="AU22" s="71" t="s">
        <v>3</v>
      </c>
      <c r="AV22" s="50"/>
      <c r="AW22" s="44">
        <f t="shared" si="1"/>
        <v>12</v>
      </c>
      <c r="AX22" s="16"/>
    </row>
    <row r="23" spans="1:50" ht="25" customHeight="1" x14ac:dyDescent="0.15">
      <c r="A23" s="6" t="s">
        <v>24</v>
      </c>
      <c r="B23" s="26" t="s">
        <v>3</v>
      </c>
      <c r="C23" s="21"/>
      <c r="D23" s="15"/>
      <c r="E23" s="21"/>
      <c r="F23" s="34" t="s">
        <v>3</v>
      </c>
      <c r="G23" s="34" t="s">
        <v>3</v>
      </c>
      <c r="H23" s="34" t="s">
        <v>3</v>
      </c>
      <c r="I23" s="7"/>
      <c r="J23" s="7"/>
      <c r="K23" s="26" t="s">
        <v>3</v>
      </c>
      <c r="L23" s="135"/>
      <c r="M23" s="29" t="s">
        <v>3</v>
      </c>
      <c r="N23" s="7"/>
      <c r="O23" s="47" t="s">
        <v>59</v>
      </c>
      <c r="P23" s="29" t="s">
        <v>3</v>
      </c>
      <c r="Q23" s="62" t="s">
        <v>3</v>
      </c>
      <c r="R23" s="41"/>
      <c r="S23" s="115" t="s">
        <v>3</v>
      </c>
      <c r="T23" s="54" t="s">
        <v>3</v>
      </c>
      <c r="U23" s="88" t="s">
        <v>3</v>
      </c>
      <c r="V23" s="71" t="s">
        <v>3</v>
      </c>
      <c r="W23" s="126"/>
      <c r="X23" s="123"/>
      <c r="Y23" s="24">
        <f t="shared" si="0"/>
        <v>12</v>
      </c>
      <c r="Z23" s="6" t="s">
        <v>24</v>
      </c>
      <c r="AA23" s="82" t="s">
        <v>3</v>
      </c>
      <c r="AB23" s="21"/>
      <c r="AC23" s="7"/>
      <c r="AD23" s="29" t="s">
        <v>3</v>
      </c>
      <c r="AE23" s="7"/>
      <c r="AF23" s="7"/>
      <c r="AG23" s="7"/>
      <c r="AH23" s="32" t="s">
        <v>59</v>
      </c>
      <c r="AI23" s="7"/>
      <c r="AJ23" s="27" t="s">
        <v>3</v>
      </c>
      <c r="AK23" s="135"/>
      <c r="AL23" s="29" t="s">
        <v>3</v>
      </c>
      <c r="AM23" s="29" t="s">
        <v>3</v>
      </c>
      <c r="AN23" s="65" t="s">
        <v>3</v>
      </c>
      <c r="AO23" s="29" t="s">
        <v>3</v>
      </c>
      <c r="AP23" s="62" t="s">
        <v>3</v>
      </c>
      <c r="AQ23" s="35" t="s">
        <v>3</v>
      </c>
      <c r="AR23" s="118" t="s">
        <v>3</v>
      </c>
      <c r="AS23" s="120" t="s">
        <v>3</v>
      </c>
      <c r="AT23" s="119" t="s">
        <v>3</v>
      </c>
      <c r="AU23" s="71" t="s">
        <v>3</v>
      </c>
      <c r="AV23" s="50"/>
      <c r="AW23" s="44">
        <f t="shared" si="1"/>
        <v>13</v>
      </c>
      <c r="AX23" s="16"/>
    </row>
    <row r="24" spans="1:50" ht="25" customHeight="1" x14ac:dyDescent="0.15">
      <c r="A24" s="6" t="s">
        <v>25</v>
      </c>
      <c r="B24" s="26" t="s">
        <v>3</v>
      </c>
      <c r="C24" s="45" t="s">
        <v>3</v>
      </c>
      <c r="D24" s="15"/>
      <c r="E24" s="21"/>
      <c r="F24" s="34" t="s">
        <v>3</v>
      </c>
      <c r="G24" s="34" t="s">
        <v>3</v>
      </c>
      <c r="H24" s="34" t="s">
        <v>3</v>
      </c>
      <c r="I24" s="7"/>
      <c r="J24" s="7"/>
      <c r="K24" s="26" t="s">
        <v>3</v>
      </c>
      <c r="L24" s="134" t="s">
        <v>3</v>
      </c>
      <c r="M24" s="29" t="s">
        <v>3</v>
      </c>
      <c r="N24" s="29" t="s">
        <v>3</v>
      </c>
      <c r="O24" s="47" t="s">
        <v>59</v>
      </c>
      <c r="P24" s="29" t="s">
        <v>3</v>
      </c>
      <c r="Q24" s="62" t="s">
        <v>3</v>
      </c>
      <c r="R24" s="41"/>
      <c r="S24" s="115" t="s">
        <v>3</v>
      </c>
      <c r="T24" s="54" t="s">
        <v>3</v>
      </c>
      <c r="U24" s="88" t="s">
        <v>3</v>
      </c>
      <c r="V24" s="71" t="s">
        <v>3</v>
      </c>
      <c r="W24" s="125" t="s">
        <v>3</v>
      </c>
      <c r="X24" s="123"/>
      <c r="Y24" s="24">
        <f t="shared" si="0"/>
        <v>16</v>
      </c>
      <c r="Z24" s="6" t="s">
        <v>25</v>
      </c>
      <c r="AA24" s="82" t="s">
        <v>3</v>
      </c>
      <c r="AB24" s="85" t="s">
        <v>3</v>
      </c>
      <c r="AC24" s="7"/>
      <c r="AD24" s="29" t="s">
        <v>3</v>
      </c>
      <c r="AE24" s="7"/>
      <c r="AF24" s="29" t="s">
        <v>3</v>
      </c>
      <c r="AG24" s="7"/>
      <c r="AH24" s="32" t="s">
        <v>59</v>
      </c>
      <c r="AI24" s="7"/>
      <c r="AJ24" s="27" t="s">
        <v>3</v>
      </c>
      <c r="AK24" s="134" t="s">
        <v>3</v>
      </c>
      <c r="AL24" s="29" t="s">
        <v>3</v>
      </c>
      <c r="AM24" s="29" t="s">
        <v>3</v>
      </c>
      <c r="AN24" s="84"/>
      <c r="AO24" s="29" t="s">
        <v>3</v>
      </c>
      <c r="AP24" s="62" t="s">
        <v>3</v>
      </c>
      <c r="AQ24" s="35" t="s">
        <v>3</v>
      </c>
      <c r="AR24" s="118" t="s">
        <v>3</v>
      </c>
      <c r="AS24" s="120" t="s">
        <v>3</v>
      </c>
      <c r="AT24" s="119" t="s">
        <v>3</v>
      </c>
      <c r="AU24" s="71" t="s">
        <v>3</v>
      </c>
      <c r="AV24" s="51" t="s">
        <v>3</v>
      </c>
      <c r="AW24" s="44">
        <f t="shared" si="1"/>
        <v>15</v>
      </c>
      <c r="AX24" s="16"/>
    </row>
    <row r="25" spans="1:50" ht="25" customHeight="1" x14ac:dyDescent="0.15">
      <c r="A25" s="6" t="s">
        <v>26</v>
      </c>
      <c r="B25" s="26" t="s">
        <v>3</v>
      </c>
      <c r="C25" s="45" t="s">
        <v>3</v>
      </c>
      <c r="D25" s="15"/>
      <c r="E25" s="21"/>
      <c r="F25" s="34" t="s">
        <v>3</v>
      </c>
      <c r="G25" s="34" t="s">
        <v>3</v>
      </c>
      <c r="H25" s="34" t="s">
        <v>3</v>
      </c>
      <c r="I25" s="7"/>
      <c r="J25" s="47" t="s">
        <v>59</v>
      </c>
      <c r="K25" s="26" t="s">
        <v>3</v>
      </c>
      <c r="L25" s="134" t="s">
        <v>3</v>
      </c>
      <c r="M25" s="29" t="s">
        <v>3</v>
      </c>
      <c r="N25" s="29" t="s">
        <v>3</v>
      </c>
      <c r="O25" s="47" t="s">
        <v>59</v>
      </c>
      <c r="P25" s="29" t="s">
        <v>3</v>
      </c>
      <c r="Q25" s="62" t="s">
        <v>3</v>
      </c>
      <c r="R25" s="41"/>
      <c r="S25" s="115" t="s">
        <v>3</v>
      </c>
      <c r="T25" s="55"/>
      <c r="U25" s="88" t="s">
        <v>3</v>
      </c>
      <c r="V25" s="71" t="s">
        <v>3</v>
      </c>
      <c r="W25" s="125" t="s">
        <v>3</v>
      </c>
      <c r="X25" s="123"/>
      <c r="Y25" s="24">
        <f t="shared" si="0"/>
        <v>15</v>
      </c>
      <c r="Z25" s="6" t="s">
        <v>26</v>
      </c>
      <c r="AA25" s="82" t="s">
        <v>3</v>
      </c>
      <c r="AB25" s="85" t="s">
        <v>3</v>
      </c>
      <c r="AC25" s="7"/>
      <c r="AD25" s="29" t="s">
        <v>3</v>
      </c>
      <c r="AE25" s="7"/>
      <c r="AF25" s="29" t="s">
        <v>3</v>
      </c>
      <c r="AG25" s="7"/>
      <c r="AH25" s="32" t="s">
        <v>59</v>
      </c>
      <c r="AI25" s="30" t="s">
        <v>3</v>
      </c>
      <c r="AJ25" s="27" t="s">
        <v>3</v>
      </c>
      <c r="AK25" s="134" t="s">
        <v>3</v>
      </c>
      <c r="AL25" s="29" t="s">
        <v>3</v>
      </c>
      <c r="AM25" s="29" t="s">
        <v>3</v>
      </c>
      <c r="AN25" s="84"/>
      <c r="AO25" s="29" t="s">
        <v>3</v>
      </c>
      <c r="AP25" s="62" t="s">
        <v>3</v>
      </c>
      <c r="AQ25" s="35" t="s">
        <v>3</v>
      </c>
      <c r="AR25" s="103"/>
      <c r="AS25" s="120" t="s">
        <v>3</v>
      </c>
      <c r="AT25" s="91" t="s">
        <v>3</v>
      </c>
      <c r="AU25" s="71" t="s">
        <v>3</v>
      </c>
      <c r="AV25" s="51" t="s">
        <v>3</v>
      </c>
      <c r="AW25" s="44">
        <f t="shared" si="1"/>
        <v>15</v>
      </c>
      <c r="AX25" s="16"/>
    </row>
    <row r="26" spans="1:50" ht="25" customHeight="1" x14ac:dyDescent="0.15">
      <c r="A26" s="6" t="s">
        <v>27</v>
      </c>
      <c r="B26" s="26" t="s">
        <v>3</v>
      </c>
      <c r="C26" s="45" t="s">
        <v>3</v>
      </c>
      <c r="D26" s="15"/>
      <c r="E26" s="7"/>
      <c r="F26" s="7"/>
      <c r="G26" s="34" t="s">
        <v>3</v>
      </c>
      <c r="H26" s="34" t="s">
        <v>3</v>
      </c>
      <c r="I26" s="7"/>
      <c r="J26" s="47" t="s">
        <v>59</v>
      </c>
      <c r="K26" s="26" t="s">
        <v>3</v>
      </c>
      <c r="L26" s="134" t="s">
        <v>3</v>
      </c>
      <c r="M26" s="7"/>
      <c r="N26" s="29" t="s">
        <v>3</v>
      </c>
      <c r="O26" s="62" t="s">
        <v>3</v>
      </c>
      <c r="P26" s="29" t="s">
        <v>3</v>
      </c>
      <c r="Q26" s="99" t="s">
        <v>3</v>
      </c>
      <c r="R26" s="41"/>
      <c r="S26" s="115" t="s">
        <v>3</v>
      </c>
      <c r="T26" s="55"/>
      <c r="U26" s="88" t="s">
        <v>3</v>
      </c>
      <c r="V26" s="71" t="s">
        <v>3</v>
      </c>
      <c r="W26" s="125" t="s">
        <v>3</v>
      </c>
      <c r="X26" s="123"/>
      <c r="Y26" s="24">
        <f t="shared" si="0"/>
        <v>14</v>
      </c>
      <c r="Z26" s="6" t="s">
        <v>27</v>
      </c>
      <c r="AA26" s="82" t="s">
        <v>3</v>
      </c>
      <c r="AB26" s="85" t="s">
        <v>59</v>
      </c>
      <c r="AC26" s="7"/>
      <c r="AD26" s="29" t="s">
        <v>3</v>
      </c>
      <c r="AE26" s="7"/>
      <c r="AF26" s="29" t="s">
        <v>3</v>
      </c>
      <c r="AG26" s="7"/>
      <c r="AH26" s="7"/>
      <c r="AI26" s="30" t="s">
        <v>3</v>
      </c>
      <c r="AJ26" s="27" t="s">
        <v>3</v>
      </c>
      <c r="AK26" s="134" t="s">
        <v>3</v>
      </c>
      <c r="AL26" s="7"/>
      <c r="AM26" s="29" t="s">
        <v>3</v>
      </c>
      <c r="AN26" s="62" t="s">
        <v>3</v>
      </c>
      <c r="AO26" s="29" t="s">
        <v>3</v>
      </c>
      <c r="AP26" s="84"/>
      <c r="AQ26" s="35" t="s">
        <v>3</v>
      </c>
      <c r="AR26" s="103"/>
      <c r="AS26" s="56" t="s">
        <v>3</v>
      </c>
      <c r="AT26" s="91" t="s">
        <v>3</v>
      </c>
      <c r="AU26" s="71" t="s">
        <v>3</v>
      </c>
      <c r="AV26" s="51" t="s">
        <v>3</v>
      </c>
      <c r="AW26" s="44">
        <f t="shared" si="1"/>
        <v>13</v>
      </c>
      <c r="AX26" s="16"/>
    </row>
    <row r="27" spans="1:50" ht="25" customHeight="1" x14ac:dyDescent="0.15">
      <c r="A27" s="6" t="s">
        <v>28</v>
      </c>
      <c r="B27" s="26" t="s">
        <v>3</v>
      </c>
      <c r="C27" s="45" t="s">
        <v>3</v>
      </c>
      <c r="D27" s="15"/>
      <c r="E27" s="7"/>
      <c r="F27" s="7"/>
      <c r="G27" s="34" t="s">
        <v>3</v>
      </c>
      <c r="H27" s="34" t="s">
        <v>3</v>
      </c>
      <c r="I27" s="7"/>
      <c r="J27" s="47" t="s">
        <v>59</v>
      </c>
      <c r="K27" s="26" t="s">
        <v>3</v>
      </c>
      <c r="L27" s="134" t="s">
        <v>3</v>
      </c>
      <c r="M27" s="7"/>
      <c r="N27" s="29" t="s">
        <v>3</v>
      </c>
      <c r="O27" s="62" t="s">
        <v>3</v>
      </c>
      <c r="P27" s="29" t="s">
        <v>3</v>
      </c>
      <c r="Q27" s="99" t="s">
        <v>3</v>
      </c>
      <c r="R27" s="41"/>
      <c r="S27" s="115" t="s">
        <v>3</v>
      </c>
      <c r="T27" s="54" t="s">
        <v>3</v>
      </c>
      <c r="U27" s="88" t="s">
        <v>3</v>
      </c>
      <c r="V27" s="71" t="s">
        <v>3</v>
      </c>
      <c r="W27" s="125" t="s">
        <v>3</v>
      </c>
      <c r="X27" s="123"/>
      <c r="Y27" s="24">
        <f t="shared" si="0"/>
        <v>15</v>
      </c>
      <c r="Z27" s="6" t="s">
        <v>28</v>
      </c>
      <c r="AA27" s="82" t="s">
        <v>3</v>
      </c>
      <c r="AB27" s="85" t="s">
        <v>59</v>
      </c>
      <c r="AC27" s="7"/>
      <c r="AD27" s="29" t="s">
        <v>3</v>
      </c>
      <c r="AE27" s="7"/>
      <c r="AF27" s="29" t="s">
        <v>3</v>
      </c>
      <c r="AG27" s="7"/>
      <c r="AH27" s="7"/>
      <c r="AI27" s="30" t="s">
        <v>3</v>
      </c>
      <c r="AJ27" s="27" t="s">
        <v>3</v>
      </c>
      <c r="AK27" s="134" t="s">
        <v>3</v>
      </c>
      <c r="AL27" s="7"/>
      <c r="AM27" s="29" t="s">
        <v>3</v>
      </c>
      <c r="AN27" s="29" t="s">
        <v>3</v>
      </c>
      <c r="AO27" s="29" t="s">
        <v>3</v>
      </c>
      <c r="AP27" s="84"/>
      <c r="AQ27" s="35" t="s">
        <v>3</v>
      </c>
      <c r="AR27" s="104" t="s">
        <v>3</v>
      </c>
      <c r="AS27" s="56" t="s">
        <v>3</v>
      </c>
      <c r="AT27" s="91" t="s">
        <v>3</v>
      </c>
      <c r="AU27" s="71" t="s">
        <v>3</v>
      </c>
      <c r="AV27" s="51" t="s">
        <v>3</v>
      </c>
      <c r="AW27" s="44">
        <f t="shared" si="1"/>
        <v>14</v>
      </c>
      <c r="AX27" s="16"/>
    </row>
    <row r="28" spans="1:50" ht="25" customHeight="1" x14ac:dyDescent="0.15">
      <c r="A28" s="6" t="s">
        <v>29</v>
      </c>
      <c r="B28" s="26" t="s">
        <v>3</v>
      </c>
      <c r="C28" s="45" t="s">
        <v>3</v>
      </c>
      <c r="D28" s="15"/>
      <c r="E28" s="7"/>
      <c r="F28" s="7"/>
      <c r="G28" s="34" t="s">
        <v>3</v>
      </c>
      <c r="H28" s="34" t="s">
        <v>3</v>
      </c>
      <c r="I28" s="7"/>
      <c r="J28" s="47" t="s">
        <v>59</v>
      </c>
      <c r="K28" s="26" t="s">
        <v>3</v>
      </c>
      <c r="L28" s="134" t="s">
        <v>3</v>
      </c>
      <c r="M28" s="7"/>
      <c r="N28" s="29" t="s">
        <v>3</v>
      </c>
      <c r="O28" s="62" t="s">
        <v>3</v>
      </c>
      <c r="P28" s="29" t="s">
        <v>3</v>
      </c>
      <c r="Q28" s="99" t="s">
        <v>3</v>
      </c>
      <c r="R28" s="41"/>
      <c r="S28" s="115" t="s">
        <v>3</v>
      </c>
      <c r="T28" s="54" t="s">
        <v>3</v>
      </c>
      <c r="U28" s="88" t="s">
        <v>3</v>
      </c>
      <c r="V28" s="71" t="s">
        <v>3</v>
      </c>
      <c r="W28" s="125" t="s">
        <v>3</v>
      </c>
      <c r="X28" s="123"/>
      <c r="Y28" s="24">
        <f t="shared" si="0"/>
        <v>15</v>
      </c>
      <c r="Z28" s="6" t="s">
        <v>29</v>
      </c>
      <c r="AA28" s="82" t="s">
        <v>3</v>
      </c>
      <c r="AB28" s="85" t="s">
        <v>59</v>
      </c>
      <c r="AC28" s="7"/>
      <c r="AD28" s="29" t="s">
        <v>3</v>
      </c>
      <c r="AE28" s="7"/>
      <c r="AF28" s="29" t="s">
        <v>3</v>
      </c>
      <c r="AG28" s="7"/>
      <c r="AH28" s="7"/>
      <c r="AI28" s="30" t="s">
        <v>3</v>
      </c>
      <c r="AJ28" s="27" t="s">
        <v>3</v>
      </c>
      <c r="AK28" s="134" t="s">
        <v>3</v>
      </c>
      <c r="AL28" s="7"/>
      <c r="AM28" s="29" t="s">
        <v>3</v>
      </c>
      <c r="AN28" s="29" t="s">
        <v>3</v>
      </c>
      <c r="AO28" s="29" t="s">
        <v>3</v>
      </c>
      <c r="AP28" s="84"/>
      <c r="AQ28" s="35" t="s">
        <v>3</v>
      </c>
      <c r="AR28" s="104" t="s">
        <v>3</v>
      </c>
      <c r="AS28" s="56" t="s">
        <v>3</v>
      </c>
      <c r="AT28" s="91" t="s">
        <v>3</v>
      </c>
      <c r="AU28" s="71" t="s">
        <v>3</v>
      </c>
      <c r="AV28" s="51" t="s">
        <v>3</v>
      </c>
      <c r="AW28" s="44">
        <f t="shared" si="1"/>
        <v>14</v>
      </c>
      <c r="AX28" s="16"/>
    </row>
    <row r="29" spans="1:50" ht="25" customHeight="1" x14ac:dyDescent="0.15">
      <c r="A29" s="6" t="s">
        <v>30</v>
      </c>
      <c r="B29" s="26" t="s">
        <v>3</v>
      </c>
      <c r="C29" s="45" t="s">
        <v>3</v>
      </c>
      <c r="D29" s="15"/>
      <c r="E29" s="7"/>
      <c r="F29" s="7"/>
      <c r="G29" s="34" t="s">
        <v>3</v>
      </c>
      <c r="H29" s="34" t="s">
        <v>3</v>
      </c>
      <c r="I29" s="7"/>
      <c r="J29" s="47" t="s">
        <v>59</v>
      </c>
      <c r="K29" s="26" t="s">
        <v>3</v>
      </c>
      <c r="L29" s="134" t="s">
        <v>3</v>
      </c>
      <c r="M29" s="7"/>
      <c r="N29" s="62" t="s">
        <v>3</v>
      </c>
      <c r="O29" s="35" t="s">
        <v>3</v>
      </c>
      <c r="P29" s="29" t="s">
        <v>3</v>
      </c>
      <c r="Q29" s="99" t="s">
        <v>3</v>
      </c>
      <c r="R29" s="41"/>
      <c r="S29" s="115" t="s">
        <v>3</v>
      </c>
      <c r="T29" s="54" t="s">
        <v>3</v>
      </c>
      <c r="U29" s="88" t="s">
        <v>3</v>
      </c>
      <c r="V29" s="71" t="s">
        <v>3</v>
      </c>
      <c r="W29" s="125" t="s">
        <v>3</v>
      </c>
      <c r="X29" s="123"/>
      <c r="Y29" s="24">
        <f t="shared" si="0"/>
        <v>15</v>
      </c>
      <c r="Z29" s="6" t="s">
        <v>30</v>
      </c>
      <c r="AA29" s="82" t="s">
        <v>3</v>
      </c>
      <c r="AB29" s="85" t="s">
        <v>59</v>
      </c>
      <c r="AC29" s="7"/>
      <c r="AD29" s="29" t="s">
        <v>3</v>
      </c>
      <c r="AE29" s="7"/>
      <c r="AF29" s="29" t="s">
        <v>3</v>
      </c>
      <c r="AG29" s="7"/>
      <c r="AH29" s="7"/>
      <c r="AI29" s="30" t="s">
        <v>3</v>
      </c>
      <c r="AJ29" s="27" t="s">
        <v>3</v>
      </c>
      <c r="AK29" s="134" t="s">
        <v>3</v>
      </c>
      <c r="AL29" s="7"/>
      <c r="AM29" s="29" t="s">
        <v>3</v>
      </c>
      <c r="AN29" s="29" t="s">
        <v>3</v>
      </c>
      <c r="AO29" s="29" t="s">
        <v>3</v>
      </c>
      <c r="AP29" s="84"/>
      <c r="AQ29" s="35" t="s">
        <v>3</v>
      </c>
      <c r="AR29" s="104" t="s">
        <v>3</v>
      </c>
      <c r="AS29" s="56" t="s">
        <v>3</v>
      </c>
      <c r="AT29" s="91" t="s">
        <v>3</v>
      </c>
      <c r="AU29" s="71" t="s">
        <v>3</v>
      </c>
      <c r="AV29" s="51" t="s">
        <v>3</v>
      </c>
      <c r="AW29" s="44">
        <f t="shared" si="1"/>
        <v>14</v>
      </c>
      <c r="AX29" s="16"/>
    </row>
    <row r="30" spans="1:50" ht="25" customHeight="1" x14ac:dyDescent="0.15">
      <c r="A30" s="6" t="s">
        <v>31</v>
      </c>
      <c r="B30" s="7"/>
      <c r="C30" s="45" t="s">
        <v>3</v>
      </c>
      <c r="D30" s="15"/>
      <c r="E30" s="7"/>
      <c r="F30" s="7"/>
      <c r="G30" s="7"/>
      <c r="H30" s="95"/>
      <c r="I30" s="7"/>
      <c r="J30" s="29" t="s">
        <v>3</v>
      </c>
      <c r="K30" s="47" t="s">
        <v>59</v>
      </c>
      <c r="L30" s="134" t="s">
        <v>3</v>
      </c>
      <c r="M30" s="7"/>
      <c r="N30" s="62" t="s">
        <v>3</v>
      </c>
      <c r="O30" s="36"/>
      <c r="P30" s="29" t="s">
        <v>3</v>
      </c>
      <c r="Q30" s="84"/>
      <c r="R30" s="41"/>
      <c r="S30" s="115" t="s">
        <v>3</v>
      </c>
      <c r="T30" s="54" t="s">
        <v>3</v>
      </c>
      <c r="U30" s="87"/>
      <c r="V30" s="71" t="s">
        <v>3</v>
      </c>
      <c r="W30" s="125" t="s">
        <v>3</v>
      </c>
      <c r="X30" s="123"/>
      <c r="Y30" s="24">
        <f t="shared" si="0"/>
        <v>9</v>
      </c>
      <c r="Z30" s="6" t="s">
        <v>31</v>
      </c>
      <c r="AA30" s="44"/>
      <c r="AB30" s="32" t="s">
        <v>59</v>
      </c>
      <c r="AC30" s="7"/>
      <c r="AD30" s="7"/>
      <c r="AE30" s="7"/>
      <c r="AF30" s="29" t="s">
        <v>3</v>
      </c>
      <c r="AG30" s="7"/>
      <c r="AH30" s="7"/>
      <c r="AI30" s="32" t="s">
        <v>59</v>
      </c>
      <c r="AJ30" s="32" t="s">
        <v>59</v>
      </c>
      <c r="AK30" s="134" t="s">
        <v>3</v>
      </c>
      <c r="AL30" s="32" t="s">
        <v>59</v>
      </c>
      <c r="AM30" s="29" t="s">
        <v>3</v>
      </c>
      <c r="AN30" s="29" t="s">
        <v>3</v>
      </c>
      <c r="AO30" s="36"/>
      <c r="AP30" s="84"/>
      <c r="AQ30" s="35" t="s">
        <v>3</v>
      </c>
      <c r="AR30" s="104" t="s">
        <v>3</v>
      </c>
      <c r="AS30" s="56" t="s">
        <v>3</v>
      </c>
      <c r="AT30" s="90"/>
      <c r="AU30" s="71" t="s">
        <v>3</v>
      </c>
      <c r="AV30" s="51" t="s">
        <v>3</v>
      </c>
      <c r="AW30" s="44">
        <f t="shared" si="1"/>
        <v>8</v>
      </c>
      <c r="AX30" s="16"/>
    </row>
    <row r="31" spans="1:50" ht="25" customHeight="1" x14ac:dyDescent="0.15">
      <c r="A31" s="6" t="s">
        <v>32</v>
      </c>
      <c r="B31" s="7"/>
      <c r="C31" s="45" t="s">
        <v>3</v>
      </c>
      <c r="D31" s="15"/>
      <c r="E31" s="7"/>
      <c r="F31" s="7"/>
      <c r="G31" s="7"/>
      <c r="H31" s="95"/>
      <c r="I31" s="7"/>
      <c r="J31" s="29" t="s">
        <v>3</v>
      </c>
      <c r="K31" s="47" t="s">
        <v>59</v>
      </c>
      <c r="L31" s="134" t="s">
        <v>3</v>
      </c>
      <c r="M31" s="7"/>
      <c r="N31" s="62" t="s">
        <v>3</v>
      </c>
      <c r="O31" s="36"/>
      <c r="P31" s="29" t="s">
        <v>3</v>
      </c>
      <c r="Q31" s="84"/>
      <c r="R31" s="41"/>
      <c r="S31" s="115" t="s">
        <v>3</v>
      </c>
      <c r="T31" s="54" t="s">
        <v>3</v>
      </c>
      <c r="U31" s="87"/>
      <c r="V31" s="71" t="s">
        <v>3</v>
      </c>
      <c r="W31" s="125" t="s">
        <v>3</v>
      </c>
      <c r="X31" s="123"/>
      <c r="Y31" s="24">
        <f t="shared" si="0"/>
        <v>9</v>
      </c>
      <c r="Z31" s="6" t="s">
        <v>32</v>
      </c>
      <c r="AA31" s="44"/>
      <c r="AB31" s="32" t="s">
        <v>59</v>
      </c>
      <c r="AC31" s="7"/>
      <c r="AD31" s="7"/>
      <c r="AE31" s="7"/>
      <c r="AF31" s="29" t="s">
        <v>3</v>
      </c>
      <c r="AG31" s="7"/>
      <c r="AH31" s="7"/>
      <c r="AI31" s="32" t="s">
        <v>59</v>
      </c>
      <c r="AJ31" s="32" t="s">
        <v>59</v>
      </c>
      <c r="AK31" s="134" t="s">
        <v>3</v>
      </c>
      <c r="AL31" s="32" t="s">
        <v>59</v>
      </c>
      <c r="AM31" s="29" t="s">
        <v>3</v>
      </c>
      <c r="AN31" s="29" t="s">
        <v>3</v>
      </c>
      <c r="AO31" s="36"/>
      <c r="AP31" s="84"/>
      <c r="AQ31" s="35" t="s">
        <v>3</v>
      </c>
      <c r="AR31" s="104" t="s">
        <v>3</v>
      </c>
      <c r="AS31" s="56" t="s">
        <v>3</v>
      </c>
      <c r="AT31" s="90"/>
      <c r="AU31" s="71" t="s">
        <v>3</v>
      </c>
      <c r="AV31" s="51" t="s">
        <v>3</v>
      </c>
      <c r="AW31" s="44">
        <f t="shared" si="1"/>
        <v>8</v>
      </c>
      <c r="AX31" s="16"/>
    </row>
    <row r="32" spans="1:50" ht="25" customHeight="1" x14ac:dyDescent="0.15">
      <c r="A32" s="6" t="s">
        <v>33</v>
      </c>
      <c r="B32" s="7"/>
      <c r="C32" s="45" t="s">
        <v>3</v>
      </c>
      <c r="D32" s="15"/>
      <c r="E32" s="7"/>
      <c r="F32" s="7"/>
      <c r="G32" s="7"/>
      <c r="H32" s="95"/>
      <c r="I32" s="7"/>
      <c r="J32" s="29" t="s">
        <v>3</v>
      </c>
      <c r="K32" s="47" t="s">
        <v>59</v>
      </c>
      <c r="L32" s="134" t="s">
        <v>3</v>
      </c>
      <c r="M32" s="7"/>
      <c r="N32" s="62" t="s">
        <v>3</v>
      </c>
      <c r="O32" s="36"/>
      <c r="P32" s="29" t="s">
        <v>3</v>
      </c>
      <c r="Q32" s="84"/>
      <c r="R32" s="41"/>
      <c r="S32" s="116" t="s">
        <v>3</v>
      </c>
      <c r="T32" s="93" t="s">
        <v>3</v>
      </c>
      <c r="U32" s="87"/>
      <c r="V32" s="71" t="s">
        <v>3</v>
      </c>
      <c r="W32" s="125" t="s">
        <v>3</v>
      </c>
      <c r="X32" s="123"/>
      <c r="Y32" s="24">
        <f t="shared" si="0"/>
        <v>9</v>
      </c>
      <c r="Z32" s="6" t="s">
        <v>33</v>
      </c>
      <c r="AA32" s="44"/>
      <c r="AB32" s="29" t="s">
        <v>3</v>
      </c>
      <c r="AC32" s="7"/>
      <c r="AD32" s="7"/>
      <c r="AE32" s="7"/>
      <c r="AF32" s="29" t="s">
        <v>3</v>
      </c>
      <c r="AG32" s="7"/>
      <c r="AH32" s="7"/>
      <c r="AI32" s="32" t="s">
        <v>59</v>
      </c>
      <c r="AJ32" s="32" t="s">
        <v>59</v>
      </c>
      <c r="AK32" s="134" t="s">
        <v>3</v>
      </c>
      <c r="AL32" s="32" t="s">
        <v>59</v>
      </c>
      <c r="AM32" s="29" t="s">
        <v>3</v>
      </c>
      <c r="AN32" s="29" t="s">
        <v>3</v>
      </c>
      <c r="AO32" s="36"/>
      <c r="AP32" s="84"/>
      <c r="AQ32" s="35" t="s">
        <v>3</v>
      </c>
      <c r="AR32" s="104" t="s">
        <v>3</v>
      </c>
      <c r="AS32" s="56" t="s">
        <v>3</v>
      </c>
      <c r="AT32" s="90"/>
      <c r="AU32" s="71" t="s">
        <v>3</v>
      </c>
      <c r="AV32" s="51" t="s">
        <v>3</v>
      </c>
      <c r="AW32" s="44">
        <f t="shared" si="1"/>
        <v>9</v>
      </c>
      <c r="AX32" s="16"/>
    </row>
    <row r="33" spans="1:50" ht="25" customHeight="1" x14ac:dyDescent="0.15">
      <c r="A33" s="6" t="s">
        <v>34</v>
      </c>
      <c r="B33" s="7"/>
      <c r="C33" s="45" t="s">
        <v>3</v>
      </c>
      <c r="D33" s="15"/>
      <c r="E33" s="7"/>
      <c r="F33" s="7"/>
      <c r="G33" s="7"/>
      <c r="H33" s="95"/>
      <c r="I33" s="7"/>
      <c r="J33" s="29" t="s">
        <v>3</v>
      </c>
      <c r="K33" s="47" t="s">
        <v>59</v>
      </c>
      <c r="L33" s="134" t="s">
        <v>3</v>
      </c>
      <c r="M33" s="7"/>
      <c r="N33" s="62" t="s">
        <v>3</v>
      </c>
      <c r="O33" s="36"/>
      <c r="P33" s="29" t="s">
        <v>3</v>
      </c>
      <c r="Q33" s="84"/>
      <c r="R33" s="41"/>
      <c r="S33" s="116" t="s">
        <v>3</v>
      </c>
      <c r="T33" s="93" t="s">
        <v>3</v>
      </c>
      <c r="U33" s="87"/>
      <c r="V33" s="71" t="s">
        <v>3</v>
      </c>
      <c r="W33" s="125" t="s">
        <v>3</v>
      </c>
      <c r="X33" s="123"/>
      <c r="Y33" s="24">
        <f t="shared" si="0"/>
        <v>9</v>
      </c>
      <c r="Z33" s="6" t="s">
        <v>34</v>
      </c>
      <c r="AA33" s="44"/>
      <c r="AB33" s="29" t="s">
        <v>3</v>
      </c>
      <c r="AC33" s="7"/>
      <c r="AD33" s="7"/>
      <c r="AE33" s="7"/>
      <c r="AF33" s="29" t="s">
        <v>3</v>
      </c>
      <c r="AG33" s="7"/>
      <c r="AH33" s="7"/>
      <c r="AI33" s="32" t="s">
        <v>59</v>
      </c>
      <c r="AJ33" s="32" t="s">
        <v>59</v>
      </c>
      <c r="AK33" s="134" t="s">
        <v>3</v>
      </c>
      <c r="AL33" s="32" t="s">
        <v>59</v>
      </c>
      <c r="AM33" s="29" t="s">
        <v>3</v>
      </c>
      <c r="AN33" s="29" t="s">
        <v>3</v>
      </c>
      <c r="AO33" s="36"/>
      <c r="AP33" s="84"/>
      <c r="AQ33" s="35" t="s">
        <v>3</v>
      </c>
      <c r="AR33" s="104" t="s">
        <v>3</v>
      </c>
      <c r="AS33" s="56" t="s">
        <v>3</v>
      </c>
      <c r="AT33" s="90"/>
      <c r="AU33" s="71" t="s">
        <v>3</v>
      </c>
      <c r="AV33" s="51" t="s">
        <v>3</v>
      </c>
      <c r="AW33" s="44">
        <f t="shared" si="1"/>
        <v>9</v>
      </c>
      <c r="AX33" s="16"/>
    </row>
    <row r="34" spans="1:50" ht="25" customHeight="1" x14ac:dyDescent="0.15">
      <c r="A34" s="6" t="s">
        <v>35</v>
      </c>
      <c r="B34" s="7"/>
      <c r="C34" s="45" t="s">
        <v>3</v>
      </c>
      <c r="D34" s="15"/>
      <c r="E34" s="7"/>
      <c r="F34" s="7"/>
      <c r="G34" s="7"/>
      <c r="H34" s="95"/>
      <c r="I34" s="7"/>
      <c r="J34" s="29" t="s">
        <v>3</v>
      </c>
      <c r="K34" s="29" t="s">
        <v>3</v>
      </c>
      <c r="L34" s="134" t="s">
        <v>3</v>
      </c>
      <c r="M34" s="7"/>
      <c r="N34" s="62" t="s">
        <v>3</v>
      </c>
      <c r="O34" s="36"/>
      <c r="P34" s="7"/>
      <c r="Q34" s="84"/>
      <c r="R34" s="41"/>
      <c r="S34" s="116" t="s">
        <v>3</v>
      </c>
      <c r="T34" s="94"/>
      <c r="U34" s="87"/>
      <c r="V34" s="71" t="s">
        <v>3</v>
      </c>
      <c r="W34" s="125" t="s">
        <v>3</v>
      </c>
      <c r="X34" s="123"/>
      <c r="Y34" s="24">
        <f t="shared" si="0"/>
        <v>8</v>
      </c>
      <c r="Z34" s="6" t="s">
        <v>35</v>
      </c>
      <c r="AA34" s="44"/>
      <c r="AB34" s="29" t="s">
        <v>3</v>
      </c>
      <c r="AC34" s="7"/>
      <c r="AD34" s="7"/>
      <c r="AE34" s="7"/>
      <c r="AF34" s="29" t="s">
        <v>3</v>
      </c>
      <c r="AG34" s="7"/>
      <c r="AH34" s="7"/>
      <c r="AI34" s="32" t="s">
        <v>59</v>
      </c>
      <c r="AJ34" s="32" t="s">
        <v>59</v>
      </c>
      <c r="AK34" s="134" t="s">
        <v>3</v>
      </c>
      <c r="AL34" s="32" t="s">
        <v>59</v>
      </c>
      <c r="AM34" s="24"/>
      <c r="AN34" s="29" t="s">
        <v>3</v>
      </c>
      <c r="AO34" s="36"/>
      <c r="AP34" s="84"/>
      <c r="AQ34" s="35" t="s">
        <v>3</v>
      </c>
      <c r="AR34" s="104" t="s">
        <v>3</v>
      </c>
      <c r="AS34" s="56" t="s">
        <v>3</v>
      </c>
      <c r="AT34" s="90"/>
      <c r="AU34" s="71" t="s">
        <v>3</v>
      </c>
      <c r="AV34" s="51" t="s">
        <v>3</v>
      </c>
      <c r="AW34" s="44">
        <f t="shared" si="1"/>
        <v>8</v>
      </c>
      <c r="AX34" s="16"/>
    </row>
    <row r="35" spans="1:50" ht="25" customHeight="1" x14ac:dyDescent="0.15">
      <c r="A35" s="6" t="s">
        <v>36</v>
      </c>
      <c r="B35" s="7"/>
      <c r="C35" s="45" t="s">
        <v>3</v>
      </c>
      <c r="D35" s="15"/>
      <c r="E35" s="7"/>
      <c r="F35" s="7"/>
      <c r="G35" s="7"/>
      <c r="H35" s="95"/>
      <c r="I35" s="7"/>
      <c r="J35" s="29" t="s">
        <v>3</v>
      </c>
      <c r="K35" s="29" t="s">
        <v>3</v>
      </c>
      <c r="L35" s="134" t="s">
        <v>3</v>
      </c>
      <c r="M35" s="7"/>
      <c r="N35" s="62" t="s">
        <v>3</v>
      </c>
      <c r="O35" s="36"/>
      <c r="P35" s="36"/>
      <c r="Q35" s="84"/>
      <c r="R35" s="41"/>
      <c r="S35" s="116" t="s">
        <v>3</v>
      </c>
      <c r="T35" s="94"/>
      <c r="U35" s="87"/>
      <c r="V35" s="71" t="s">
        <v>3</v>
      </c>
      <c r="W35" s="125" t="s">
        <v>3</v>
      </c>
      <c r="X35" s="123"/>
      <c r="Y35" s="24">
        <f t="shared" si="0"/>
        <v>8</v>
      </c>
      <c r="Z35" s="6" t="s">
        <v>36</v>
      </c>
      <c r="AA35" s="44"/>
      <c r="AB35" s="29" t="s">
        <v>3</v>
      </c>
      <c r="AC35" s="7"/>
      <c r="AD35" s="7"/>
      <c r="AE35" s="7"/>
      <c r="AF35" s="29" t="s">
        <v>3</v>
      </c>
      <c r="AG35" s="7"/>
      <c r="AH35" s="7"/>
      <c r="AI35" s="32" t="s">
        <v>59</v>
      </c>
      <c r="AJ35" s="32" t="s">
        <v>59</v>
      </c>
      <c r="AK35" s="134" t="s">
        <v>3</v>
      </c>
      <c r="AL35" s="32" t="s">
        <v>59</v>
      </c>
      <c r="AM35" s="24"/>
      <c r="AN35" s="29" t="s">
        <v>3</v>
      </c>
      <c r="AO35" s="36"/>
      <c r="AP35" s="84"/>
      <c r="AQ35" s="35" t="s">
        <v>3</v>
      </c>
      <c r="AR35" s="104" t="s">
        <v>3</v>
      </c>
      <c r="AS35" s="56" t="s">
        <v>3</v>
      </c>
      <c r="AT35" s="90"/>
      <c r="AU35" s="71" t="s">
        <v>3</v>
      </c>
      <c r="AV35" s="51" t="s">
        <v>3</v>
      </c>
      <c r="AW35" s="44">
        <f t="shared" si="1"/>
        <v>8</v>
      </c>
      <c r="AX35" s="16"/>
    </row>
    <row r="36" spans="1:50" ht="25" customHeight="1" x14ac:dyDescent="0.15">
      <c r="A36" s="6" t="s">
        <v>37</v>
      </c>
      <c r="B36" s="7"/>
      <c r="C36" s="45" t="s">
        <v>3</v>
      </c>
      <c r="D36" s="15"/>
      <c r="E36" s="7"/>
      <c r="F36" s="7"/>
      <c r="G36" s="7"/>
      <c r="H36" s="95"/>
      <c r="I36" s="7"/>
      <c r="J36" s="29" t="s">
        <v>3</v>
      </c>
      <c r="K36" s="29" t="s">
        <v>3</v>
      </c>
      <c r="L36" s="134" t="s">
        <v>3</v>
      </c>
      <c r="M36" s="7"/>
      <c r="N36" s="62" t="s">
        <v>3</v>
      </c>
      <c r="O36" s="36"/>
      <c r="P36" s="36"/>
      <c r="Q36" s="84"/>
      <c r="R36" s="41"/>
      <c r="S36" s="116" t="s">
        <v>3</v>
      </c>
      <c r="T36" s="94"/>
      <c r="U36" s="87"/>
      <c r="V36" s="71" t="s">
        <v>3</v>
      </c>
      <c r="W36" s="125" t="s">
        <v>3</v>
      </c>
      <c r="X36" s="123"/>
      <c r="Y36" s="24">
        <f t="shared" si="0"/>
        <v>8</v>
      </c>
      <c r="Z36" s="6" t="s">
        <v>37</v>
      </c>
      <c r="AA36" s="44"/>
      <c r="AB36" s="29" t="s">
        <v>3</v>
      </c>
      <c r="AC36" s="7"/>
      <c r="AD36" s="7"/>
      <c r="AE36" s="7"/>
      <c r="AF36" s="29" t="s">
        <v>3</v>
      </c>
      <c r="AG36" s="7"/>
      <c r="AH36" s="7"/>
      <c r="AI36" s="32" t="s">
        <v>59</v>
      </c>
      <c r="AJ36" s="32" t="s">
        <v>59</v>
      </c>
      <c r="AK36" s="134" t="s">
        <v>3</v>
      </c>
      <c r="AL36" s="7"/>
      <c r="AM36" s="24"/>
      <c r="AN36" s="29" t="s">
        <v>3</v>
      </c>
      <c r="AO36" s="36"/>
      <c r="AP36" s="84"/>
      <c r="AQ36" s="35" t="s">
        <v>3</v>
      </c>
      <c r="AR36" s="104" t="s">
        <v>3</v>
      </c>
      <c r="AS36" s="56" t="s">
        <v>3</v>
      </c>
      <c r="AT36" s="90"/>
      <c r="AU36" s="71" t="s">
        <v>3</v>
      </c>
      <c r="AV36" s="51" t="s">
        <v>3</v>
      </c>
      <c r="AW36" s="44">
        <f t="shared" si="1"/>
        <v>8</v>
      </c>
      <c r="AX36" s="16"/>
    </row>
    <row r="37" spans="1:50" ht="25" customHeight="1" x14ac:dyDescent="0.15">
      <c r="A37" s="6" t="s">
        <v>38</v>
      </c>
      <c r="B37" s="7"/>
      <c r="C37" s="45" t="s">
        <v>3</v>
      </c>
      <c r="D37" s="15"/>
      <c r="E37" s="7"/>
      <c r="F37" s="7"/>
      <c r="G37" s="7"/>
      <c r="H37" s="95"/>
      <c r="I37" s="7"/>
      <c r="J37" s="29" t="s">
        <v>3</v>
      </c>
      <c r="K37" s="29" t="s">
        <v>3</v>
      </c>
      <c r="L37" s="134" t="s">
        <v>3</v>
      </c>
      <c r="M37" s="7"/>
      <c r="N37" s="62" t="s">
        <v>3</v>
      </c>
      <c r="O37" s="36"/>
      <c r="P37" s="36"/>
      <c r="Q37" s="84"/>
      <c r="R37" s="41"/>
      <c r="S37" s="116" t="s">
        <v>3</v>
      </c>
      <c r="T37" s="94"/>
      <c r="U37" s="87"/>
      <c r="V37" s="71" t="s">
        <v>3</v>
      </c>
      <c r="W37" s="125" t="s">
        <v>3</v>
      </c>
      <c r="X37" s="123"/>
      <c r="Y37" s="24">
        <f t="shared" si="0"/>
        <v>8</v>
      </c>
      <c r="Z37" s="6" t="s">
        <v>38</v>
      </c>
      <c r="AA37" s="44"/>
      <c r="AB37" s="29" t="s">
        <v>3</v>
      </c>
      <c r="AC37" s="7"/>
      <c r="AD37" s="7"/>
      <c r="AE37" s="7"/>
      <c r="AF37" s="29" t="s">
        <v>3</v>
      </c>
      <c r="AG37" s="7"/>
      <c r="AH37" s="7"/>
      <c r="AI37" s="32" t="s">
        <v>59</v>
      </c>
      <c r="AJ37" s="32" t="s">
        <v>59</v>
      </c>
      <c r="AK37" s="134" t="s">
        <v>3</v>
      </c>
      <c r="AL37" s="7"/>
      <c r="AM37" s="24"/>
      <c r="AN37" s="29" t="s">
        <v>3</v>
      </c>
      <c r="AO37" s="41"/>
      <c r="AP37" s="41"/>
      <c r="AQ37" s="35" t="s">
        <v>3</v>
      </c>
      <c r="AR37" s="104" t="s">
        <v>3</v>
      </c>
      <c r="AS37" s="56" t="s">
        <v>3</v>
      </c>
      <c r="AT37" s="90"/>
      <c r="AU37" s="71" t="s">
        <v>3</v>
      </c>
      <c r="AV37" s="51" t="s">
        <v>3</v>
      </c>
      <c r="AW37" s="44">
        <f t="shared" si="1"/>
        <v>8</v>
      </c>
      <c r="AX37" s="16"/>
    </row>
    <row r="38" spans="1:50" ht="25" customHeight="1" x14ac:dyDescent="0.15">
      <c r="A38" s="6" t="s">
        <v>39</v>
      </c>
      <c r="B38" s="7"/>
      <c r="C38" s="7"/>
      <c r="D38" s="7"/>
      <c r="E38" s="7"/>
      <c r="F38" s="7"/>
      <c r="G38" s="7"/>
      <c r="H38" s="95"/>
      <c r="I38" s="7"/>
      <c r="J38" s="29" t="s">
        <v>3</v>
      </c>
      <c r="K38" s="29" t="s">
        <v>3</v>
      </c>
      <c r="L38" s="134" t="s">
        <v>3</v>
      </c>
      <c r="M38" s="7"/>
      <c r="N38" s="7"/>
      <c r="O38" s="36"/>
      <c r="P38" s="64"/>
      <c r="Q38" s="84"/>
      <c r="R38" s="41"/>
      <c r="S38" s="113"/>
      <c r="T38" s="94"/>
      <c r="U38" s="87"/>
      <c r="V38" s="71" t="s">
        <v>3</v>
      </c>
      <c r="W38" s="70"/>
      <c r="X38" s="123"/>
      <c r="Y38" s="24">
        <f t="shared" si="0"/>
        <v>4</v>
      </c>
      <c r="Z38" s="6" t="s">
        <v>39</v>
      </c>
      <c r="AA38" s="44"/>
      <c r="AB38" s="44"/>
      <c r="AC38" s="44"/>
      <c r="AD38" s="7"/>
      <c r="AE38" s="7"/>
      <c r="AF38" s="7"/>
      <c r="AG38" s="7"/>
      <c r="AH38" s="7"/>
      <c r="AI38" s="7"/>
      <c r="AJ38" s="29" t="s">
        <v>3</v>
      </c>
      <c r="AK38" s="7"/>
      <c r="AL38" s="7"/>
      <c r="AM38" s="24"/>
      <c r="AN38" s="29" t="s">
        <v>3</v>
      </c>
      <c r="AO38" s="41"/>
      <c r="AP38" s="41"/>
      <c r="AQ38" s="41"/>
      <c r="AR38" s="103"/>
      <c r="AS38" s="57"/>
      <c r="AT38" s="90"/>
      <c r="AU38" s="71" t="s">
        <v>3</v>
      </c>
      <c r="AV38" s="70"/>
      <c r="AW38" s="44">
        <f t="shared" si="1"/>
        <v>3</v>
      </c>
      <c r="AX38" s="16"/>
    </row>
    <row r="39" spans="1:50" ht="25" customHeight="1" x14ac:dyDescent="0.15">
      <c r="A39" s="6" t="s">
        <v>40</v>
      </c>
      <c r="B39" s="7"/>
      <c r="C39" s="7"/>
      <c r="D39" s="7"/>
      <c r="E39" s="7"/>
      <c r="F39" s="7"/>
      <c r="G39" s="7"/>
      <c r="H39" s="95"/>
      <c r="I39" s="7"/>
      <c r="J39" s="29" t="s">
        <v>3</v>
      </c>
      <c r="K39" s="29" t="s">
        <v>3</v>
      </c>
      <c r="L39" s="134" t="s">
        <v>3</v>
      </c>
      <c r="M39" s="7"/>
      <c r="N39" s="7"/>
      <c r="O39" s="36"/>
      <c r="P39" s="64"/>
      <c r="Q39" s="84"/>
      <c r="R39" s="41"/>
      <c r="S39" s="113"/>
      <c r="T39" s="94"/>
      <c r="U39" s="87"/>
      <c r="V39" s="71" t="s">
        <v>3</v>
      </c>
      <c r="W39" s="70"/>
      <c r="X39" s="123"/>
      <c r="Y39" s="24">
        <f t="shared" si="0"/>
        <v>4</v>
      </c>
      <c r="Z39" s="6" t="s">
        <v>40</v>
      </c>
      <c r="AA39" s="44"/>
      <c r="AB39" s="44"/>
      <c r="AC39" s="44"/>
      <c r="AD39" s="7"/>
      <c r="AE39" s="7"/>
      <c r="AF39" s="7"/>
      <c r="AG39" s="7"/>
      <c r="AH39" s="7"/>
      <c r="AI39" s="7"/>
      <c r="AJ39" s="29" t="s">
        <v>3</v>
      </c>
      <c r="AK39" s="7"/>
      <c r="AL39" s="7"/>
      <c r="AM39" s="24"/>
      <c r="AN39" s="29" t="s">
        <v>3</v>
      </c>
      <c r="AO39" s="41"/>
      <c r="AP39" s="41"/>
      <c r="AQ39" s="41"/>
      <c r="AR39" s="103"/>
      <c r="AS39" s="57"/>
      <c r="AT39" s="90"/>
      <c r="AU39" s="71" t="s">
        <v>3</v>
      </c>
      <c r="AV39" s="70"/>
      <c r="AW39" s="44">
        <f t="shared" si="1"/>
        <v>3</v>
      </c>
      <c r="AX39" s="16"/>
    </row>
    <row r="40" spans="1:50" ht="25" customHeight="1" x14ac:dyDescent="0.15">
      <c r="A40" s="6" t="s">
        <v>41</v>
      </c>
      <c r="B40" s="7"/>
      <c r="C40" s="7"/>
      <c r="D40" s="7"/>
      <c r="E40" s="7"/>
      <c r="F40" s="7"/>
      <c r="G40" s="7"/>
      <c r="H40" s="95"/>
      <c r="I40" s="7"/>
      <c r="J40" s="29" t="s">
        <v>3</v>
      </c>
      <c r="K40" s="29" t="s">
        <v>3</v>
      </c>
      <c r="L40" s="134" t="s">
        <v>3</v>
      </c>
      <c r="M40" s="7"/>
      <c r="N40" s="7"/>
      <c r="O40" s="36"/>
      <c r="P40" s="64"/>
      <c r="Q40" s="84"/>
      <c r="R40" s="41"/>
      <c r="S40" s="113"/>
      <c r="T40" s="94"/>
      <c r="U40" s="87"/>
      <c r="V40" s="71" t="s">
        <v>3</v>
      </c>
      <c r="W40" s="70"/>
      <c r="X40" s="123"/>
      <c r="Y40" s="24">
        <f t="shared" si="0"/>
        <v>4</v>
      </c>
      <c r="Z40" s="6" t="s">
        <v>41</v>
      </c>
      <c r="AA40" s="44"/>
      <c r="AB40" s="44"/>
      <c r="AC40" s="44"/>
      <c r="AD40" s="7"/>
      <c r="AE40" s="7"/>
      <c r="AF40" s="7"/>
      <c r="AG40" s="7"/>
      <c r="AH40" s="7"/>
      <c r="AI40" s="7"/>
      <c r="AJ40" s="29" t="s">
        <v>3</v>
      </c>
      <c r="AK40" s="7"/>
      <c r="AL40" s="7"/>
      <c r="AM40" s="24"/>
      <c r="AN40" s="29" t="s">
        <v>3</v>
      </c>
      <c r="AO40" s="41"/>
      <c r="AP40" s="41"/>
      <c r="AQ40" s="41"/>
      <c r="AR40" s="103"/>
      <c r="AS40" s="57"/>
      <c r="AT40" s="90"/>
      <c r="AU40" s="71" t="s">
        <v>3</v>
      </c>
      <c r="AV40" s="70"/>
      <c r="AW40" s="44">
        <f t="shared" si="1"/>
        <v>3</v>
      </c>
      <c r="AX40" s="16"/>
    </row>
    <row r="41" spans="1:50" ht="25" customHeight="1" x14ac:dyDescent="0.15">
      <c r="A41" s="6" t="s">
        <v>42</v>
      </c>
      <c r="B41" s="7"/>
      <c r="C41" s="7"/>
      <c r="D41" s="7"/>
      <c r="E41" s="7"/>
      <c r="F41" s="7"/>
      <c r="G41" s="7"/>
      <c r="H41" s="95"/>
      <c r="I41" s="7"/>
      <c r="J41" s="29" t="s">
        <v>3</v>
      </c>
      <c r="K41" s="29" t="s">
        <v>3</v>
      </c>
      <c r="L41" s="134" t="s">
        <v>3</v>
      </c>
      <c r="M41" s="7"/>
      <c r="N41" s="7"/>
      <c r="O41" s="36"/>
      <c r="P41" s="66"/>
      <c r="Q41" s="41"/>
      <c r="R41" s="41"/>
      <c r="S41" s="113"/>
      <c r="T41" s="94"/>
      <c r="U41" s="87"/>
      <c r="V41" s="71" t="s">
        <v>3</v>
      </c>
      <c r="W41" s="70"/>
      <c r="X41" s="123"/>
      <c r="Y41" s="24">
        <f t="shared" si="0"/>
        <v>4</v>
      </c>
      <c r="Z41" s="6" t="s">
        <v>42</v>
      </c>
      <c r="AA41" s="44"/>
      <c r="AB41" s="44"/>
      <c r="AC41" s="44"/>
      <c r="AD41" s="7"/>
      <c r="AE41" s="7"/>
      <c r="AF41" s="7"/>
      <c r="AG41" s="7"/>
      <c r="AH41" s="7"/>
      <c r="AI41" s="7"/>
      <c r="AJ41" s="29" t="s">
        <v>3</v>
      </c>
      <c r="AK41" s="7"/>
      <c r="AL41" s="7"/>
      <c r="AM41" s="24"/>
      <c r="AN41" s="29" t="s">
        <v>3</v>
      </c>
      <c r="AO41" s="41"/>
      <c r="AP41" s="41"/>
      <c r="AQ41" s="41"/>
      <c r="AR41" s="103"/>
      <c r="AS41" s="57"/>
      <c r="AT41" s="90"/>
      <c r="AU41" s="71" t="s">
        <v>3</v>
      </c>
      <c r="AV41" s="70"/>
      <c r="AW41" s="44">
        <f t="shared" si="1"/>
        <v>3</v>
      </c>
      <c r="AX41" s="16"/>
    </row>
    <row r="42" spans="1:50" ht="25" customHeight="1" thickBot="1" x14ac:dyDescent="0.2">
      <c r="A42" s="6" t="s">
        <v>43</v>
      </c>
      <c r="B42" s="7"/>
      <c r="C42" s="7"/>
      <c r="D42" s="7"/>
      <c r="E42" s="7"/>
      <c r="F42" s="7"/>
      <c r="G42" s="7"/>
      <c r="H42" s="44"/>
      <c r="I42" s="7"/>
      <c r="J42" s="7"/>
      <c r="K42" s="7"/>
      <c r="L42" s="7"/>
      <c r="M42" s="7"/>
      <c r="N42" s="7"/>
      <c r="O42" s="36"/>
      <c r="P42" s="64"/>
      <c r="Q42" s="84"/>
      <c r="R42" s="41"/>
      <c r="S42" s="117"/>
      <c r="T42" s="49"/>
      <c r="U42" s="89"/>
      <c r="V42" s="72"/>
      <c r="W42" s="73"/>
      <c r="X42" s="123"/>
      <c r="Y42" s="24"/>
      <c r="Z42" s="6" t="s">
        <v>43</v>
      </c>
      <c r="AA42" s="44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24"/>
      <c r="AN42" s="41"/>
      <c r="AO42" s="41"/>
      <c r="AP42" s="41"/>
      <c r="AQ42" s="41"/>
      <c r="AR42" s="105"/>
      <c r="AS42" s="60"/>
      <c r="AT42" s="92"/>
      <c r="AU42" s="72"/>
      <c r="AV42" s="73"/>
      <c r="AW42" s="44"/>
      <c r="AX42" s="16"/>
    </row>
    <row r="43" spans="1:50" ht="25" customHeight="1" x14ac:dyDescent="0.15">
      <c r="A43" s="33" t="s">
        <v>44</v>
      </c>
      <c r="B43" s="2"/>
      <c r="C43" s="2"/>
      <c r="D43" s="2"/>
      <c r="E43" s="46"/>
      <c r="F43" s="2" t="s">
        <v>61</v>
      </c>
      <c r="G43" s="96" t="s">
        <v>3</v>
      </c>
      <c r="H43" s="22" t="s">
        <v>67</v>
      </c>
      <c r="I43" s="23"/>
      <c r="J43" s="2" t="s">
        <v>62</v>
      </c>
      <c r="K43" s="2"/>
      <c r="L43" s="2"/>
      <c r="M43" s="2"/>
      <c r="N43" s="2"/>
      <c r="O43" s="37"/>
      <c r="P43" s="37"/>
      <c r="Q43" s="37"/>
      <c r="R43" s="37"/>
      <c r="S43" s="2"/>
      <c r="T43" s="37"/>
      <c r="U43" s="2"/>
      <c r="V43" s="2"/>
      <c r="W43" s="37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9"/>
      <c r="AO43" s="39"/>
      <c r="AP43" s="39"/>
      <c r="AQ43" s="39"/>
      <c r="AR43" s="3"/>
      <c r="AS43" s="39"/>
      <c r="AT43" s="3"/>
      <c r="AU43" s="3"/>
      <c r="AV43" s="39"/>
      <c r="AW43" s="3"/>
      <c r="AX43" s="3"/>
    </row>
    <row r="44" spans="1:50" ht="25" customHeight="1" x14ac:dyDescent="0.2">
      <c r="A44" s="97" t="s">
        <v>64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38"/>
      <c r="P44" s="38"/>
      <c r="Q44" s="38"/>
      <c r="R44" s="38"/>
      <c r="S44" s="1"/>
      <c r="T44" s="38"/>
      <c r="U44" s="1"/>
      <c r="V44" s="1"/>
      <c r="W44" s="38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38"/>
      <c r="AO44" s="38"/>
      <c r="AP44" s="38"/>
      <c r="AQ44" s="38"/>
      <c r="AR44" s="1"/>
      <c r="AS44" s="38"/>
      <c r="AT44" s="1"/>
      <c r="AU44" s="1"/>
      <c r="AV44" s="38"/>
      <c r="AW44" s="1"/>
      <c r="AX44" s="1"/>
    </row>
    <row r="45" spans="1:50" ht="25" customHeight="1" x14ac:dyDescent="0.15">
      <c r="A45" s="12" t="s">
        <v>45</v>
      </c>
      <c r="B45" s="4">
        <f t="shared" ref="B45:X45" si="2">COUNTIF(B2:B42,"D")</f>
        <v>20</v>
      </c>
      <c r="C45" s="4">
        <f t="shared" si="2"/>
        <v>30</v>
      </c>
      <c r="D45" s="4">
        <f t="shared" ref="D45" si="3">COUNTIF(D2:D42,"D")</f>
        <v>0</v>
      </c>
      <c r="E45" s="4">
        <f t="shared" ref="E45" si="4">COUNTIF(E2:E42,"D")</f>
        <v>0</v>
      </c>
      <c r="F45" s="4">
        <f>COUNTIF(F2:F42,"D")</f>
        <v>14</v>
      </c>
      <c r="G45" s="4">
        <f>COUNTIF(G2:G42,"D")</f>
        <v>24</v>
      </c>
      <c r="H45" s="4">
        <f t="shared" ref="H45" si="5">COUNTIF(H2:H42,"D")</f>
        <v>16</v>
      </c>
      <c r="I45" s="4">
        <f>COUNTIF(I2:I42,"D")</f>
        <v>0</v>
      </c>
      <c r="J45" s="4">
        <f>COUNTIF(J2:J42,"D")</f>
        <v>24</v>
      </c>
      <c r="K45" s="4">
        <f>COUNTIF(K2:K42,"D")</f>
        <v>26</v>
      </c>
      <c r="L45" s="4">
        <f>COUNTIF(L2:L42,"D")</f>
        <v>30</v>
      </c>
      <c r="M45" s="4">
        <f t="shared" ref="M45:O45" si="6">COUNTIF(M2:M42,"D")</f>
        <v>16</v>
      </c>
      <c r="N45" s="4">
        <f t="shared" ref="N45" si="7">COUNTIF(N2:N42,"D")</f>
        <v>30</v>
      </c>
      <c r="O45" s="4">
        <f t="shared" si="6"/>
        <v>18</v>
      </c>
      <c r="P45" s="4">
        <f t="shared" ref="P45" si="8">COUNTIF(P2:P42,"D")</f>
        <v>24</v>
      </c>
      <c r="Q45" s="4">
        <f t="shared" ref="Q45:R45" si="9">COUNTIF(Q2:Q42,"D")</f>
        <v>16</v>
      </c>
      <c r="R45" s="4">
        <f t="shared" si="9"/>
        <v>0</v>
      </c>
      <c r="S45" s="4">
        <f t="shared" si="2"/>
        <v>19</v>
      </c>
      <c r="T45" s="4">
        <f>COUNTIF(T2:T42,"D")</f>
        <v>30</v>
      </c>
      <c r="U45" s="4">
        <f t="shared" si="2"/>
        <v>24</v>
      </c>
      <c r="V45" s="4">
        <f t="shared" ref="V45:W45" si="10">COUNTIF(V2:V42,"D")</f>
        <v>20</v>
      </c>
      <c r="W45" s="4">
        <f t="shared" si="10"/>
        <v>26</v>
      </c>
      <c r="X45" s="4">
        <f t="shared" si="2"/>
        <v>0</v>
      </c>
      <c r="Y45" s="4"/>
      <c r="Z45" s="4"/>
      <c r="AA45" s="4">
        <f t="shared" ref="AA45:AW45" si="11">COUNTIF(AA2:AA42,"D")</f>
        <v>20</v>
      </c>
      <c r="AB45" s="4">
        <f t="shared" si="11"/>
        <v>20</v>
      </c>
      <c r="AC45" s="4">
        <f t="shared" ref="AC45" si="12">COUNTIF(AC2:AC42,"D")</f>
        <v>0</v>
      </c>
      <c r="AD45" s="4">
        <f t="shared" si="11"/>
        <v>20</v>
      </c>
      <c r="AE45" s="4">
        <f t="shared" si="11"/>
        <v>0</v>
      </c>
      <c r="AF45" s="4">
        <f t="shared" si="11"/>
        <v>30</v>
      </c>
      <c r="AG45" s="4">
        <f t="shared" ref="AG45" si="13">COUNTIF(AG2:AG42,"D")</f>
        <v>0</v>
      </c>
      <c r="AH45" s="4">
        <f>COUNTIF(AH2:AH42,"D")</f>
        <v>12</v>
      </c>
      <c r="AI45" s="4">
        <f t="shared" si="11"/>
        <v>25</v>
      </c>
      <c r="AJ45" s="4">
        <f t="shared" si="11"/>
        <v>22</v>
      </c>
      <c r="AK45" s="4">
        <f t="shared" ref="AK45" si="14">COUNTIF(AK2:AK42,"D")</f>
        <v>26</v>
      </c>
      <c r="AL45" s="4">
        <f t="shared" ref="AL45:AN45" si="15">COUNTIF(AL2:AL42,"D")</f>
        <v>16</v>
      </c>
      <c r="AM45" s="4">
        <f t="shared" ref="AM45" si="16">COUNTIF(AM2:AM42,"D")</f>
        <v>24</v>
      </c>
      <c r="AN45" s="4">
        <f t="shared" si="15"/>
        <v>26</v>
      </c>
      <c r="AO45" s="4">
        <f t="shared" ref="AO45" si="17">COUNTIF(AO2:AO42,"D")</f>
        <v>20</v>
      </c>
      <c r="AP45" s="4">
        <f t="shared" ref="AP45:AQ45" si="18">COUNTIF(AP2:AP42,"D")</f>
        <v>24</v>
      </c>
      <c r="AQ45" s="4">
        <f t="shared" si="18"/>
        <v>16</v>
      </c>
      <c r="AR45" s="4">
        <f>COUNTIF(AR2:AR42,"D")</f>
        <v>30</v>
      </c>
      <c r="AS45" s="4">
        <f t="shared" ref="AS45" si="19">COUNTIF(AS2:AS42,"D")</f>
        <v>15</v>
      </c>
      <c r="AT45" s="4">
        <f t="shared" si="11"/>
        <v>24</v>
      </c>
      <c r="AU45" s="4">
        <f t="shared" ref="AU45:AV45" si="20">COUNTIF(AU2:AU42,"D")</f>
        <v>20</v>
      </c>
      <c r="AV45" s="4">
        <f t="shared" si="20"/>
        <v>14</v>
      </c>
      <c r="AW45" s="4">
        <f t="shared" si="11"/>
        <v>0</v>
      </c>
      <c r="AX45" s="4"/>
    </row>
    <row r="46" spans="1:50" ht="25" customHeight="1" x14ac:dyDescent="0.15">
      <c r="A46" s="3"/>
      <c r="B46" s="5">
        <f t="shared" ref="B46:U46" si="21">B45*0.25</f>
        <v>5</v>
      </c>
      <c r="C46" s="5">
        <f t="shared" si="21"/>
        <v>7.5</v>
      </c>
      <c r="D46" s="5">
        <f t="shared" ref="D46" si="22">D45*0.25</f>
        <v>0</v>
      </c>
      <c r="E46" s="5">
        <f t="shared" ref="E46" si="23">E45*0.25</f>
        <v>0</v>
      </c>
      <c r="F46" s="5">
        <f t="shared" si="21"/>
        <v>3.5</v>
      </c>
      <c r="G46" s="5">
        <f>G45*0.25</f>
        <v>6</v>
      </c>
      <c r="H46" s="5">
        <f t="shared" ref="H46" si="24">H45*0.25</f>
        <v>4</v>
      </c>
      <c r="I46" s="5">
        <f t="shared" ref="I46" si="25">I45*0.25</f>
        <v>0</v>
      </c>
      <c r="J46" s="5">
        <f t="shared" ref="J46" si="26">J45*0.25</f>
        <v>6</v>
      </c>
      <c r="K46" s="5">
        <f t="shared" si="21"/>
        <v>6.5</v>
      </c>
      <c r="L46" s="5">
        <f t="shared" ref="L46" si="27">L45*0.25</f>
        <v>7.5</v>
      </c>
      <c r="M46" s="5">
        <f t="shared" si="21"/>
        <v>4</v>
      </c>
      <c r="N46" s="5">
        <f t="shared" ref="N46" si="28">N45*0.25</f>
        <v>7.5</v>
      </c>
      <c r="O46" s="5">
        <f t="shared" ref="O46:P46" si="29">O45*0.25</f>
        <v>4.5</v>
      </c>
      <c r="P46" s="5">
        <f t="shared" si="29"/>
        <v>6</v>
      </c>
      <c r="Q46" s="5">
        <f t="shared" ref="Q46:R46" si="30">Q45*0.25</f>
        <v>4</v>
      </c>
      <c r="R46" s="5">
        <f t="shared" si="30"/>
        <v>0</v>
      </c>
      <c r="S46" s="5">
        <f t="shared" si="21"/>
        <v>4.75</v>
      </c>
      <c r="T46" s="5">
        <f t="shared" ref="T46" si="31">T45*0.25</f>
        <v>7.5</v>
      </c>
      <c r="U46" s="5">
        <f t="shared" si="21"/>
        <v>6</v>
      </c>
      <c r="V46" s="5">
        <f t="shared" ref="V46:W46" si="32">V45*0.25</f>
        <v>5</v>
      </c>
      <c r="W46" s="5">
        <f t="shared" si="32"/>
        <v>6.5</v>
      </c>
      <c r="X46" s="5">
        <f>X45*0.25</f>
        <v>0</v>
      </c>
      <c r="Y46" s="5"/>
      <c r="Z46" s="4"/>
      <c r="AA46" s="5">
        <f t="shared" ref="AA46:AW46" si="33">AA45*0.25</f>
        <v>5</v>
      </c>
      <c r="AB46" s="5">
        <f t="shared" si="33"/>
        <v>5</v>
      </c>
      <c r="AC46" s="5">
        <f t="shared" ref="AC46" si="34">AC45*0.25</f>
        <v>0</v>
      </c>
      <c r="AD46" s="5">
        <f t="shared" si="33"/>
        <v>5</v>
      </c>
      <c r="AE46" s="5">
        <f t="shared" si="33"/>
        <v>0</v>
      </c>
      <c r="AF46" s="5">
        <f t="shared" si="33"/>
        <v>7.5</v>
      </c>
      <c r="AG46" s="5">
        <f t="shared" ref="AG46" si="35">AG45*0.25</f>
        <v>0</v>
      </c>
      <c r="AH46" s="5">
        <f t="shared" ref="AH46" si="36">AH45*0.25</f>
        <v>3</v>
      </c>
      <c r="AI46" s="5">
        <f t="shared" si="33"/>
        <v>6.25</v>
      </c>
      <c r="AJ46" s="5">
        <f t="shared" si="33"/>
        <v>5.5</v>
      </c>
      <c r="AK46" s="5">
        <f t="shared" ref="AK46" si="37">AK45*0.25</f>
        <v>6.5</v>
      </c>
      <c r="AL46" s="5">
        <f t="shared" ref="AL46:AN46" si="38">AL45*0.25</f>
        <v>4</v>
      </c>
      <c r="AM46" s="5">
        <f t="shared" ref="AM46" si="39">AM45*0.25</f>
        <v>6</v>
      </c>
      <c r="AN46" s="5">
        <f t="shared" si="38"/>
        <v>6.5</v>
      </c>
      <c r="AO46" s="5">
        <f t="shared" ref="AO46" si="40">AO45*0.25</f>
        <v>5</v>
      </c>
      <c r="AP46" s="5">
        <f t="shared" ref="AP46:AQ46" si="41">AP45*0.25</f>
        <v>6</v>
      </c>
      <c r="AQ46" s="5">
        <f t="shared" si="41"/>
        <v>4</v>
      </c>
      <c r="AR46" s="5">
        <f t="shared" si="33"/>
        <v>7.5</v>
      </c>
      <c r="AS46" s="5">
        <f t="shared" ref="AS46" si="42">AS45*0.25</f>
        <v>3.75</v>
      </c>
      <c r="AT46" s="5">
        <f t="shared" si="33"/>
        <v>6</v>
      </c>
      <c r="AU46" s="5">
        <f t="shared" ref="AU46:AV46" si="43">AU45*0.25</f>
        <v>5</v>
      </c>
      <c r="AV46" s="5">
        <f t="shared" si="43"/>
        <v>3.5</v>
      </c>
      <c r="AW46" s="5">
        <f t="shared" si="33"/>
        <v>0</v>
      </c>
      <c r="AX46" s="5"/>
    </row>
    <row r="47" spans="1:50" ht="25" customHeight="1" x14ac:dyDescent="0.15">
      <c r="A47" s="3" t="s">
        <v>47</v>
      </c>
      <c r="B47" s="4">
        <f t="shared" ref="B47:X47" si="44">COUNTIF(B2:B42,"V")</f>
        <v>0</v>
      </c>
      <c r="C47" s="4">
        <f t="shared" si="44"/>
        <v>0</v>
      </c>
      <c r="D47" s="4">
        <f t="shared" ref="D47" si="45">COUNTIF(D2:D42,"V")</f>
        <v>0</v>
      </c>
      <c r="E47" s="4">
        <f t="shared" ref="E47" si="46">COUNTIF(E2:E42,"V")</f>
        <v>0</v>
      </c>
      <c r="F47" s="4">
        <f>Y2</f>
        <v>2</v>
      </c>
      <c r="G47" s="4">
        <f>COUNTIF(G2:G42,"V")</f>
        <v>0</v>
      </c>
      <c r="H47" s="4">
        <f t="shared" ref="H47" si="47">COUNTIF(H2:H42,"V")</f>
        <v>4</v>
      </c>
      <c r="I47" s="4">
        <f>COUNTIF(I2:I42,"V")</f>
        <v>0</v>
      </c>
      <c r="J47" s="4">
        <f>COUNTIF(J2:J42,"V")</f>
        <v>9</v>
      </c>
      <c r="K47" s="4">
        <f>COUNTIF(K2:K42,"V")</f>
        <v>12</v>
      </c>
      <c r="L47" s="4">
        <f>COUNTIF(L2:L42,"V")</f>
        <v>0</v>
      </c>
      <c r="M47" s="4">
        <f t="shared" ref="M47:O47" si="48">COUNTIF(M2:M42,"V")</f>
        <v>0</v>
      </c>
      <c r="N47" s="4">
        <f t="shared" ref="N47" si="49">COUNTIF(N2:N42,"V")</f>
        <v>0</v>
      </c>
      <c r="O47" s="4">
        <f t="shared" si="48"/>
        <v>6</v>
      </c>
      <c r="P47" s="4">
        <f t="shared" ref="P47" si="50">COUNTIF(P2:P42,"V")</f>
        <v>0</v>
      </c>
      <c r="Q47" s="4">
        <f t="shared" ref="Q47:R47" si="51">COUNTIF(Q2:Q42,"V")</f>
        <v>8</v>
      </c>
      <c r="R47" s="4">
        <f t="shared" si="51"/>
        <v>0</v>
      </c>
      <c r="S47" s="4">
        <f t="shared" si="44"/>
        <v>15</v>
      </c>
      <c r="T47" s="4">
        <f>COUNTIF(T2:T42,"V")</f>
        <v>0</v>
      </c>
      <c r="U47" s="4">
        <f t="shared" si="44"/>
        <v>0</v>
      </c>
      <c r="V47" s="4">
        <f t="shared" ref="V47:W47" si="52">COUNTIF(V2:V42,"V")</f>
        <v>0</v>
      </c>
      <c r="W47" s="4">
        <f t="shared" si="52"/>
        <v>0</v>
      </c>
      <c r="X47" s="4">
        <f t="shared" si="44"/>
        <v>0</v>
      </c>
      <c r="Y47" s="4"/>
      <c r="Z47" s="4"/>
      <c r="AA47" s="4">
        <f t="shared" ref="AA47:AW47" si="53">COUNTIF(AA2:AA42,"V")</f>
        <v>0</v>
      </c>
      <c r="AB47" s="4">
        <f t="shared" si="53"/>
        <v>10</v>
      </c>
      <c r="AC47" s="4">
        <f t="shared" ref="AC47" si="54">COUNTIF(AC2:AC42,"V")</f>
        <v>0</v>
      </c>
      <c r="AD47" s="4">
        <f t="shared" si="53"/>
        <v>0</v>
      </c>
      <c r="AE47" s="4">
        <f t="shared" si="53"/>
        <v>0</v>
      </c>
      <c r="AF47" s="4">
        <f t="shared" si="53"/>
        <v>4</v>
      </c>
      <c r="AG47" s="4">
        <f t="shared" ref="AG47" si="55">COUNTIF(AG2:AG42,"V")</f>
        <v>0</v>
      </c>
      <c r="AH47" s="4">
        <f>COUNTIF(AH2:AH42,"V")</f>
        <v>4</v>
      </c>
      <c r="AI47" s="4">
        <f t="shared" si="53"/>
        <v>8</v>
      </c>
      <c r="AJ47" s="4">
        <f t="shared" si="53"/>
        <v>8</v>
      </c>
      <c r="AK47" s="4">
        <f t="shared" ref="AK47" si="56">COUNTIF(AK2:AK42,"V")</f>
        <v>0</v>
      </c>
      <c r="AL47" s="4">
        <f t="shared" ref="AL47:AN47" si="57">COUNTIF(AL2:AL42,"V")</f>
        <v>6</v>
      </c>
      <c r="AM47" s="4">
        <f t="shared" ref="AM47" si="58">COUNTIF(AM2:AM42,"V")</f>
        <v>0</v>
      </c>
      <c r="AN47" s="4">
        <f t="shared" si="57"/>
        <v>4</v>
      </c>
      <c r="AO47" s="4">
        <f t="shared" ref="AO47" si="59">COUNTIF(AO2:AO42,"V")</f>
        <v>4</v>
      </c>
      <c r="AP47" s="4">
        <f t="shared" ref="AP47:AQ47" si="60">COUNTIF(AP2:AP42,"V")</f>
        <v>0</v>
      </c>
      <c r="AQ47" s="4">
        <f t="shared" si="60"/>
        <v>0</v>
      </c>
      <c r="AR47" s="4">
        <f>COUNTIF(AR2:AR42,"V")</f>
        <v>0</v>
      </c>
      <c r="AS47" s="4">
        <f t="shared" ref="AS47" si="61">COUNTIF(AS2:AS42,"V")</f>
        <v>15</v>
      </c>
      <c r="AT47" s="4">
        <f t="shared" si="53"/>
        <v>0</v>
      </c>
      <c r="AU47" s="4">
        <f t="shared" ref="AU47:AV47" si="62">COUNTIF(AU2:AU42,"V")</f>
        <v>0</v>
      </c>
      <c r="AV47" s="4">
        <f t="shared" si="62"/>
        <v>0</v>
      </c>
      <c r="AW47" s="4">
        <f t="shared" si="53"/>
        <v>0</v>
      </c>
      <c r="AX47" s="4"/>
    </row>
    <row r="48" spans="1:50" ht="25" customHeight="1" x14ac:dyDescent="0.15">
      <c r="A48" s="3"/>
      <c r="B48" s="5">
        <f t="shared" ref="B48:U48" si="63">B47*0.25</f>
        <v>0</v>
      </c>
      <c r="C48" s="5">
        <f t="shared" si="63"/>
        <v>0</v>
      </c>
      <c r="D48" s="5">
        <f t="shared" ref="D48" si="64">D47*0.25</f>
        <v>0</v>
      </c>
      <c r="E48" s="5">
        <f t="shared" ref="E48" si="65">E47*0.25</f>
        <v>0</v>
      </c>
      <c r="F48" s="5">
        <f t="shared" si="63"/>
        <v>0.5</v>
      </c>
      <c r="G48" s="5">
        <f>G47*0.25</f>
        <v>0</v>
      </c>
      <c r="H48" s="5">
        <f t="shared" ref="H48" si="66">H47*0.25</f>
        <v>1</v>
      </c>
      <c r="I48" s="5">
        <f t="shared" ref="I48" si="67">I47*0.25</f>
        <v>0</v>
      </c>
      <c r="J48" s="5">
        <f t="shared" ref="J48" si="68">J47*0.25</f>
        <v>2.25</v>
      </c>
      <c r="K48" s="5">
        <f t="shared" si="63"/>
        <v>3</v>
      </c>
      <c r="L48" s="5">
        <f t="shared" ref="L48" si="69">L47*0.25</f>
        <v>0</v>
      </c>
      <c r="M48" s="5">
        <f t="shared" si="63"/>
        <v>0</v>
      </c>
      <c r="N48" s="5">
        <f t="shared" ref="N48" si="70">N47*0.25</f>
        <v>0</v>
      </c>
      <c r="O48" s="5">
        <f t="shared" ref="O48:P48" si="71">O47*0.25</f>
        <v>1.5</v>
      </c>
      <c r="P48" s="5">
        <f t="shared" si="71"/>
        <v>0</v>
      </c>
      <c r="Q48" s="5">
        <f t="shared" ref="Q48:R48" si="72">Q47*0.25</f>
        <v>2</v>
      </c>
      <c r="R48" s="5">
        <f t="shared" si="72"/>
        <v>0</v>
      </c>
      <c r="S48" s="5">
        <f t="shared" si="63"/>
        <v>3.75</v>
      </c>
      <c r="T48" s="5">
        <f t="shared" ref="T48" si="73">T47*0.25</f>
        <v>0</v>
      </c>
      <c r="U48" s="5">
        <f t="shared" si="63"/>
        <v>0</v>
      </c>
      <c r="V48" s="5">
        <f t="shared" ref="V48:W48" si="74">V47*0.25</f>
        <v>0</v>
      </c>
      <c r="W48" s="5">
        <f t="shared" si="74"/>
        <v>0</v>
      </c>
      <c r="X48" s="5">
        <f>X47*0.25</f>
        <v>0</v>
      </c>
      <c r="Y48" s="5"/>
      <c r="Z48" s="4"/>
      <c r="AA48" s="5">
        <f t="shared" ref="AA48:AW48" si="75">AA47*0.25</f>
        <v>0</v>
      </c>
      <c r="AB48" s="5">
        <f t="shared" si="75"/>
        <v>2.5</v>
      </c>
      <c r="AC48" s="5">
        <f t="shared" ref="AC48" si="76">AC47*0.25</f>
        <v>0</v>
      </c>
      <c r="AD48" s="5">
        <f t="shared" si="75"/>
        <v>0</v>
      </c>
      <c r="AE48" s="5">
        <f t="shared" si="75"/>
        <v>0</v>
      </c>
      <c r="AF48" s="5">
        <f t="shared" si="75"/>
        <v>1</v>
      </c>
      <c r="AG48" s="5">
        <f t="shared" ref="AG48" si="77">AG47*0.25</f>
        <v>0</v>
      </c>
      <c r="AH48" s="5">
        <f t="shared" ref="AH48" si="78">AH47*0.25</f>
        <v>1</v>
      </c>
      <c r="AI48" s="5">
        <f t="shared" si="75"/>
        <v>2</v>
      </c>
      <c r="AJ48" s="5">
        <f t="shared" si="75"/>
        <v>2</v>
      </c>
      <c r="AK48" s="5">
        <f t="shared" ref="AK48" si="79">AK47*0.25</f>
        <v>0</v>
      </c>
      <c r="AL48" s="5">
        <f t="shared" ref="AL48:AN48" si="80">AL47*0.25</f>
        <v>1.5</v>
      </c>
      <c r="AM48" s="5">
        <f t="shared" ref="AM48" si="81">AM47*0.25</f>
        <v>0</v>
      </c>
      <c r="AN48" s="5">
        <f t="shared" si="80"/>
        <v>1</v>
      </c>
      <c r="AO48" s="5">
        <f t="shared" ref="AO48" si="82">AO47*0.25</f>
        <v>1</v>
      </c>
      <c r="AP48" s="5">
        <f t="shared" ref="AP48:AQ48" si="83">AP47*0.25</f>
        <v>0</v>
      </c>
      <c r="AQ48" s="5">
        <f t="shared" si="83"/>
        <v>0</v>
      </c>
      <c r="AR48" s="5">
        <f t="shared" si="75"/>
        <v>0</v>
      </c>
      <c r="AS48" s="5">
        <f t="shared" ref="AS48" si="84">AS47*0.25</f>
        <v>3.75</v>
      </c>
      <c r="AT48" s="5">
        <f t="shared" si="75"/>
        <v>0</v>
      </c>
      <c r="AU48" s="5">
        <f t="shared" ref="AU48:AV48" si="85">AU47*0.25</f>
        <v>0</v>
      </c>
      <c r="AV48" s="5">
        <f t="shared" si="85"/>
        <v>0</v>
      </c>
      <c r="AW48" s="5">
        <f t="shared" si="75"/>
        <v>0</v>
      </c>
      <c r="AX48" s="5"/>
    </row>
    <row r="49" spans="1:50" ht="25" customHeight="1" x14ac:dyDescent="0.15">
      <c r="A49" s="3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</row>
    <row r="50" spans="1:50" ht="25" customHeight="1" x14ac:dyDescent="0.15">
      <c r="A50" s="2" t="s">
        <v>48</v>
      </c>
      <c r="B50" s="5">
        <f t="shared" ref="B50:X50" si="86">B46+B48</f>
        <v>5</v>
      </c>
      <c r="C50" s="5">
        <f t="shared" si="86"/>
        <v>7.5</v>
      </c>
      <c r="D50" s="5">
        <f t="shared" ref="D50" si="87">D46+D48</f>
        <v>0</v>
      </c>
      <c r="E50" s="5">
        <f t="shared" ref="E50" si="88">E46+E48</f>
        <v>0</v>
      </c>
      <c r="F50" s="5">
        <f t="shared" si="86"/>
        <v>4</v>
      </c>
      <c r="G50" s="5">
        <f>G46+G48</f>
        <v>6</v>
      </c>
      <c r="H50" s="5">
        <f t="shared" ref="H50" si="89">H46+H48</f>
        <v>5</v>
      </c>
      <c r="I50" s="5">
        <f>I46+I48</f>
        <v>0</v>
      </c>
      <c r="J50" s="5">
        <f>J46+J48</f>
        <v>8.25</v>
      </c>
      <c r="K50" s="5">
        <f t="shared" si="86"/>
        <v>9.5</v>
      </c>
      <c r="L50" s="5">
        <f t="shared" ref="L50" si="90">L46+L48</f>
        <v>7.5</v>
      </c>
      <c r="M50" s="5">
        <f t="shared" si="86"/>
        <v>4</v>
      </c>
      <c r="N50" s="5">
        <f t="shared" ref="N50" si="91">N46+N48</f>
        <v>7.5</v>
      </c>
      <c r="O50" s="5">
        <f t="shared" ref="O50:P50" si="92">O46+O48</f>
        <v>6</v>
      </c>
      <c r="P50" s="5">
        <f t="shared" si="92"/>
        <v>6</v>
      </c>
      <c r="Q50" s="5">
        <f t="shared" ref="Q50:R50" si="93">Q46+Q48</f>
        <v>6</v>
      </c>
      <c r="R50" s="5">
        <f t="shared" si="93"/>
        <v>0</v>
      </c>
      <c r="S50" s="5">
        <f t="shared" si="86"/>
        <v>8.5</v>
      </c>
      <c r="T50" s="5">
        <f t="shared" ref="T50" si="94">T46+T48</f>
        <v>7.5</v>
      </c>
      <c r="U50" s="5">
        <f t="shared" si="86"/>
        <v>6</v>
      </c>
      <c r="V50" s="5">
        <f t="shared" ref="V50:W50" si="95">V46+V48</f>
        <v>5</v>
      </c>
      <c r="W50" s="5">
        <f t="shared" si="95"/>
        <v>6.5</v>
      </c>
      <c r="X50" s="5">
        <f t="shared" si="86"/>
        <v>0</v>
      </c>
      <c r="Y50" s="5"/>
      <c r="Z50" s="4"/>
      <c r="AA50" s="5">
        <f t="shared" ref="AA50:AW50" si="96">AA46+AA48</f>
        <v>5</v>
      </c>
      <c r="AB50" s="5">
        <f t="shared" si="96"/>
        <v>7.5</v>
      </c>
      <c r="AC50" s="5">
        <f t="shared" ref="AC50" si="97">AC46+AC48</f>
        <v>0</v>
      </c>
      <c r="AD50" s="5">
        <f t="shared" si="96"/>
        <v>5</v>
      </c>
      <c r="AE50" s="5">
        <f t="shared" si="96"/>
        <v>0</v>
      </c>
      <c r="AF50" s="5">
        <f t="shared" si="96"/>
        <v>8.5</v>
      </c>
      <c r="AG50" s="5">
        <f t="shared" ref="AG50" si="98">AG46+AG48</f>
        <v>0</v>
      </c>
      <c r="AH50" s="5">
        <f>AH46+AH48</f>
        <v>4</v>
      </c>
      <c r="AI50" s="5">
        <f t="shared" si="96"/>
        <v>8.25</v>
      </c>
      <c r="AJ50" s="5">
        <f t="shared" si="96"/>
        <v>7.5</v>
      </c>
      <c r="AK50" s="5">
        <f t="shared" ref="AK50" si="99">AK46+AK48</f>
        <v>6.5</v>
      </c>
      <c r="AL50" s="5">
        <f t="shared" ref="AL50:AN50" si="100">AL46+AL48</f>
        <v>5.5</v>
      </c>
      <c r="AM50" s="5">
        <f t="shared" ref="AM50" si="101">AM46+AM48</f>
        <v>6</v>
      </c>
      <c r="AN50" s="5">
        <f t="shared" si="100"/>
        <v>7.5</v>
      </c>
      <c r="AO50" s="5">
        <f t="shared" ref="AO50" si="102">AO46+AO48</f>
        <v>6</v>
      </c>
      <c r="AP50" s="5">
        <f t="shared" ref="AP50:AQ50" si="103">AP46+AP48</f>
        <v>6</v>
      </c>
      <c r="AQ50" s="5">
        <f t="shared" si="103"/>
        <v>4</v>
      </c>
      <c r="AR50" s="5">
        <f t="shared" si="96"/>
        <v>7.5</v>
      </c>
      <c r="AS50" s="5">
        <f t="shared" ref="AS50" si="104">AS46+AS48</f>
        <v>7.5</v>
      </c>
      <c r="AT50" s="5">
        <f t="shared" si="96"/>
        <v>6</v>
      </c>
      <c r="AU50" s="5">
        <f t="shared" ref="AU50:AV50" si="105">AU46+AU48</f>
        <v>5</v>
      </c>
      <c r="AV50" s="5">
        <f t="shared" si="105"/>
        <v>3.5</v>
      </c>
      <c r="AW50" s="5">
        <f t="shared" si="96"/>
        <v>0</v>
      </c>
      <c r="AX50" s="5"/>
    </row>
    <row r="51" spans="1:50" ht="15" customHeight="1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9"/>
      <c r="P51" s="39"/>
      <c r="Q51" s="39"/>
      <c r="R51" s="39"/>
      <c r="S51" s="3"/>
      <c r="T51" s="39"/>
      <c r="U51" s="3"/>
      <c r="V51" s="3"/>
      <c r="W51" s="39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9"/>
      <c r="AO51" s="39"/>
      <c r="AP51" s="39"/>
      <c r="AQ51" s="39"/>
      <c r="AR51" s="3"/>
      <c r="AS51" s="39"/>
      <c r="AT51" s="3"/>
      <c r="AU51" s="3"/>
      <c r="AV51" s="39"/>
      <c r="AW51" s="3"/>
      <c r="AX51" s="3"/>
    </row>
    <row r="52" spans="1:50" ht="15" customHeight="1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9"/>
      <c r="P52" s="39"/>
      <c r="Q52" s="39"/>
      <c r="R52" s="39"/>
      <c r="S52" s="3"/>
      <c r="T52" s="39"/>
      <c r="U52" s="3"/>
      <c r="V52" s="3"/>
      <c r="W52" s="39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9"/>
      <c r="AO52" s="39"/>
      <c r="AP52" s="39"/>
      <c r="AQ52" s="39"/>
      <c r="AR52" s="3"/>
      <c r="AS52" s="39"/>
      <c r="AT52" s="3"/>
      <c r="AU52" s="3"/>
      <c r="AV52" s="39"/>
      <c r="AW52" s="3"/>
      <c r="AX52" s="3"/>
    </row>
  </sheetData>
  <phoneticPr fontId="0" type="noConversion"/>
  <printOptions gridLines="1"/>
  <pageMargins left="0.25" right="0.25" top="0.75" bottom="0.75" header="0.3" footer="0.3"/>
  <pageSetup paperSize="9" scale="50" fitToWidth="0" fitToHeight="0" orientation="portrait" horizontalDpi="4294967294" verticalDpi="4294967294" r:id="rId1"/>
  <headerFooter alignWithMargins="0"/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52"/>
  <sheetViews>
    <sheetView view="pageBreakPreview" zoomScale="50" zoomScaleNormal="50" zoomScaleSheetLayoutView="50" workbookViewId="0">
      <selection activeCell="Z1" sqref="Z1:AU1"/>
    </sheetView>
  </sheetViews>
  <sheetFormatPr baseColWidth="10" defaultRowHeight="13" x14ac:dyDescent="0.15"/>
  <cols>
    <col min="1" max="1" width="12.83203125" bestFit="1" customWidth="1"/>
    <col min="2" max="14" width="7.6640625" customWidth="1"/>
    <col min="15" max="16" width="7.6640625" style="40" customWidth="1"/>
    <col min="17" max="19" width="7.6640625" customWidth="1"/>
    <col min="20" max="20" width="7.6640625" style="40" customWidth="1"/>
    <col min="21" max="22" width="7.6640625" customWidth="1"/>
    <col min="23" max="23" width="7.6640625" style="40" customWidth="1"/>
    <col min="24" max="24" width="5.5" hidden="1" customWidth="1"/>
    <col min="25" max="25" width="12.5" customWidth="1"/>
    <col min="26" max="39" width="7.6640625" customWidth="1"/>
    <col min="40" max="40" width="7.6640625" style="40" customWidth="1"/>
    <col min="41" max="43" width="7.6640625" customWidth="1"/>
    <col min="44" max="44" width="7.6640625" style="40" customWidth="1"/>
    <col min="45" max="46" width="7.6640625" customWidth="1"/>
    <col min="47" max="47" width="7.6640625" style="40" customWidth="1"/>
    <col min="48" max="48" width="5.5" hidden="1" customWidth="1"/>
    <col min="49" max="52" width="0" hidden="1" customWidth="1"/>
  </cols>
  <sheetData>
    <row r="1" spans="1:48" ht="42" x14ac:dyDescent="0.15">
      <c r="A1" s="11" t="s">
        <v>49</v>
      </c>
      <c r="B1" s="14" t="s">
        <v>68</v>
      </c>
      <c r="C1" s="14" t="s">
        <v>69</v>
      </c>
      <c r="D1" s="14" t="s">
        <v>70</v>
      </c>
      <c r="E1" s="14" t="s">
        <v>71</v>
      </c>
      <c r="F1" s="14" t="s">
        <v>72</v>
      </c>
      <c r="G1" s="14" t="s">
        <v>73</v>
      </c>
      <c r="H1" s="43" t="s">
        <v>74</v>
      </c>
      <c r="I1" s="14" t="s">
        <v>75</v>
      </c>
      <c r="J1" s="14" t="s">
        <v>76</v>
      </c>
      <c r="K1" s="14" t="s">
        <v>77</v>
      </c>
      <c r="L1" s="14" t="s">
        <v>78</v>
      </c>
      <c r="M1" s="14" t="s">
        <v>79</v>
      </c>
      <c r="N1" s="43" t="s">
        <v>80</v>
      </c>
      <c r="O1" s="63" t="s">
        <v>81</v>
      </c>
      <c r="P1" s="63" t="s">
        <v>82</v>
      </c>
      <c r="Q1" s="100" t="s">
        <v>83</v>
      </c>
      <c r="R1" s="61" t="s">
        <v>84</v>
      </c>
      <c r="S1" s="112" t="s">
        <v>85</v>
      </c>
      <c r="T1" s="48" t="s">
        <v>86</v>
      </c>
      <c r="U1" s="86" t="s">
        <v>87</v>
      </c>
      <c r="V1" s="67" t="s">
        <v>88</v>
      </c>
      <c r="W1" s="68" t="s">
        <v>89</v>
      </c>
      <c r="X1" s="20" t="s">
        <v>57</v>
      </c>
      <c r="Y1" s="8" t="s">
        <v>50</v>
      </c>
      <c r="Z1" s="14" t="s">
        <v>68</v>
      </c>
      <c r="AA1" s="14" t="s">
        <v>69</v>
      </c>
      <c r="AB1" s="14" t="s">
        <v>70</v>
      </c>
      <c r="AC1" s="14" t="s">
        <v>71</v>
      </c>
      <c r="AD1" s="14" t="s">
        <v>72</v>
      </c>
      <c r="AE1" s="14" t="s">
        <v>73</v>
      </c>
      <c r="AF1" s="43" t="s">
        <v>74</v>
      </c>
      <c r="AG1" s="14" t="s">
        <v>75</v>
      </c>
      <c r="AH1" s="14" t="s">
        <v>76</v>
      </c>
      <c r="AI1" s="14" t="s">
        <v>77</v>
      </c>
      <c r="AJ1" s="14" t="s">
        <v>78</v>
      </c>
      <c r="AK1" s="14" t="s">
        <v>79</v>
      </c>
      <c r="AL1" s="43" t="s">
        <v>80</v>
      </c>
      <c r="AM1" s="63" t="s">
        <v>81</v>
      </c>
      <c r="AN1" s="63" t="s">
        <v>82</v>
      </c>
      <c r="AO1" s="100" t="s">
        <v>83</v>
      </c>
      <c r="AP1" s="61" t="s">
        <v>84</v>
      </c>
      <c r="AQ1" s="112" t="s">
        <v>85</v>
      </c>
      <c r="AR1" s="48" t="s">
        <v>86</v>
      </c>
      <c r="AS1" s="86" t="s">
        <v>87</v>
      </c>
      <c r="AT1" s="67" t="s">
        <v>88</v>
      </c>
      <c r="AU1" s="68" t="s">
        <v>89</v>
      </c>
      <c r="AV1" s="43" t="s">
        <v>56</v>
      </c>
    </row>
    <row r="2" spans="1:48" ht="25.25" customHeight="1" x14ac:dyDescent="0.15">
      <c r="A2" s="6" t="s">
        <v>2</v>
      </c>
      <c r="B2" s="15"/>
      <c r="C2" s="15"/>
      <c r="D2" s="15"/>
      <c r="E2" s="34" t="s">
        <v>3</v>
      </c>
      <c r="F2" s="15"/>
      <c r="G2" s="15"/>
      <c r="H2" s="15"/>
      <c r="I2" s="15"/>
      <c r="J2" s="7"/>
      <c r="K2" s="7"/>
      <c r="L2" s="7"/>
      <c r="M2" s="29" t="s">
        <v>3</v>
      </c>
      <c r="N2" s="7"/>
      <c r="O2" s="36"/>
      <c r="P2" s="36"/>
      <c r="Q2" s="31" t="s">
        <v>59</v>
      </c>
      <c r="R2" s="102"/>
      <c r="S2" s="103"/>
      <c r="T2" s="57"/>
      <c r="U2" s="90"/>
      <c r="V2" s="69"/>
      <c r="W2" s="70"/>
      <c r="X2" s="7"/>
      <c r="Y2" s="6" t="s">
        <v>2</v>
      </c>
      <c r="Z2" s="7"/>
      <c r="AA2" s="7"/>
      <c r="AB2" s="7"/>
      <c r="AC2" s="7"/>
      <c r="AD2" s="7"/>
      <c r="AE2" s="7"/>
      <c r="AF2" s="7"/>
      <c r="AG2" s="7"/>
      <c r="AH2" s="7"/>
      <c r="AI2" s="29" t="s">
        <v>3</v>
      </c>
      <c r="AJ2" s="7"/>
      <c r="AK2" s="7"/>
      <c r="AL2" s="7"/>
      <c r="AM2" s="31" t="s">
        <v>59</v>
      </c>
      <c r="AN2" s="36"/>
      <c r="AO2" s="29" t="s">
        <v>3</v>
      </c>
      <c r="AP2" s="41"/>
      <c r="AQ2" s="103"/>
      <c r="AR2" s="57"/>
      <c r="AS2" s="127"/>
      <c r="AT2" s="130"/>
      <c r="AU2" s="131"/>
      <c r="AV2" s="16"/>
    </row>
    <row r="3" spans="1:48" ht="25.25" customHeight="1" x14ac:dyDescent="0.15">
      <c r="A3" s="6" t="s">
        <v>4</v>
      </c>
      <c r="B3" s="15"/>
      <c r="C3" s="15"/>
      <c r="D3" s="15"/>
      <c r="E3" s="34" t="s">
        <v>3</v>
      </c>
      <c r="F3" s="15"/>
      <c r="G3" s="15"/>
      <c r="H3" s="15"/>
      <c r="I3" s="15"/>
      <c r="J3" s="7"/>
      <c r="K3" s="7"/>
      <c r="L3" s="7"/>
      <c r="M3" s="29" t="s">
        <v>3</v>
      </c>
      <c r="N3" s="7"/>
      <c r="O3" s="36"/>
      <c r="P3" s="36"/>
      <c r="Q3" s="31" t="s">
        <v>59</v>
      </c>
      <c r="R3" s="102"/>
      <c r="S3" s="103"/>
      <c r="T3" s="57"/>
      <c r="U3" s="90"/>
      <c r="V3" s="69"/>
      <c r="W3" s="70"/>
      <c r="X3" s="7"/>
      <c r="Y3" s="6" t="s">
        <v>4</v>
      </c>
      <c r="Z3" s="7"/>
      <c r="AA3" s="7"/>
      <c r="AB3" s="7"/>
      <c r="AC3" s="7"/>
      <c r="AD3" s="7"/>
      <c r="AE3" s="7"/>
      <c r="AF3" s="7"/>
      <c r="AG3" s="7"/>
      <c r="AH3" s="7"/>
      <c r="AI3" s="29" t="s">
        <v>3</v>
      </c>
      <c r="AJ3" s="7"/>
      <c r="AK3" s="7"/>
      <c r="AL3" s="7"/>
      <c r="AM3" s="31" t="s">
        <v>59</v>
      </c>
      <c r="AN3" s="36"/>
      <c r="AO3" s="29" t="s">
        <v>3</v>
      </c>
      <c r="AP3" s="41"/>
      <c r="AQ3" s="103"/>
      <c r="AR3" s="57"/>
      <c r="AS3" s="127"/>
      <c r="AT3" s="130"/>
      <c r="AU3" s="131"/>
      <c r="AV3" s="16"/>
    </row>
    <row r="4" spans="1:48" ht="25.25" customHeight="1" x14ac:dyDescent="0.15">
      <c r="A4" s="6" t="s">
        <v>5</v>
      </c>
      <c r="B4" s="15"/>
      <c r="C4" s="15"/>
      <c r="D4" s="15"/>
      <c r="E4" s="34" t="s">
        <v>3</v>
      </c>
      <c r="F4" s="15"/>
      <c r="G4" s="15"/>
      <c r="H4" s="15"/>
      <c r="I4" s="15"/>
      <c r="J4" s="7"/>
      <c r="K4" s="7"/>
      <c r="L4" s="7"/>
      <c r="M4" s="29" t="s">
        <v>3</v>
      </c>
      <c r="N4" s="7"/>
      <c r="O4" s="36"/>
      <c r="P4" s="36"/>
      <c r="Q4" s="31" t="s">
        <v>59</v>
      </c>
      <c r="R4" s="102"/>
      <c r="S4" s="103"/>
      <c r="T4" s="57"/>
      <c r="U4" s="90"/>
      <c r="V4" s="69"/>
      <c r="W4" s="70"/>
      <c r="X4" s="7"/>
      <c r="Y4" s="6" t="s">
        <v>5</v>
      </c>
      <c r="Z4" s="7"/>
      <c r="AA4" s="7"/>
      <c r="AB4" s="7"/>
      <c r="AC4" s="7"/>
      <c r="AD4" s="7"/>
      <c r="AE4" s="7"/>
      <c r="AF4" s="7"/>
      <c r="AG4" s="7"/>
      <c r="AH4" s="7"/>
      <c r="AI4" s="29" t="s">
        <v>3</v>
      </c>
      <c r="AJ4" s="7"/>
      <c r="AK4" s="7"/>
      <c r="AL4" s="7"/>
      <c r="AM4" s="31" t="s">
        <v>59</v>
      </c>
      <c r="AN4" s="36"/>
      <c r="AO4" s="29" t="s">
        <v>3</v>
      </c>
      <c r="AP4" s="41"/>
      <c r="AQ4" s="103"/>
      <c r="AR4" s="57"/>
      <c r="AS4" s="127"/>
      <c r="AT4" s="130"/>
      <c r="AU4" s="131"/>
      <c r="AV4" s="16"/>
    </row>
    <row r="5" spans="1:48" ht="25.25" customHeight="1" x14ac:dyDescent="0.15">
      <c r="A5" s="6" t="s">
        <v>6</v>
      </c>
      <c r="B5" s="15"/>
      <c r="C5" s="15"/>
      <c r="D5" s="15"/>
      <c r="E5" s="34" t="s">
        <v>3</v>
      </c>
      <c r="F5" s="15"/>
      <c r="G5" s="15"/>
      <c r="H5" s="15"/>
      <c r="I5" s="15"/>
      <c r="J5" s="7"/>
      <c r="K5" s="7"/>
      <c r="L5" s="7"/>
      <c r="M5" s="29" t="s">
        <v>3</v>
      </c>
      <c r="N5" s="7"/>
      <c r="O5" s="36"/>
      <c r="P5" s="36"/>
      <c r="Q5" s="31" t="s">
        <v>59</v>
      </c>
      <c r="R5" s="102"/>
      <c r="S5" s="103"/>
      <c r="T5" s="57"/>
      <c r="U5" s="90"/>
      <c r="V5" s="69"/>
      <c r="W5" s="70"/>
      <c r="X5" s="7"/>
      <c r="Y5" s="6" t="s">
        <v>6</v>
      </c>
      <c r="Z5" s="7"/>
      <c r="AA5" s="7"/>
      <c r="AB5" s="7"/>
      <c r="AC5" s="7"/>
      <c r="AD5" s="7"/>
      <c r="AE5" s="7"/>
      <c r="AF5" s="7"/>
      <c r="AG5" s="7"/>
      <c r="AH5" s="7"/>
      <c r="AI5" s="29" t="s">
        <v>3</v>
      </c>
      <c r="AJ5" s="7"/>
      <c r="AK5" s="7"/>
      <c r="AL5" s="7"/>
      <c r="AM5" s="31" t="s">
        <v>59</v>
      </c>
      <c r="AN5" s="36"/>
      <c r="AO5" s="29" t="s">
        <v>3</v>
      </c>
      <c r="AP5" s="41"/>
      <c r="AQ5" s="103"/>
      <c r="AR5" s="57"/>
      <c r="AS5" s="127"/>
      <c r="AT5" s="130"/>
      <c r="AU5" s="131"/>
      <c r="AV5" s="16"/>
    </row>
    <row r="6" spans="1:48" ht="25.25" customHeight="1" x14ac:dyDescent="0.15">
      <c r="A6" s="6" t="s">
        <v>7</v>
      </c>
      <c r="B6" s="15"/>
      <c r="C6" s="31" t="s">
        <v>59</v>
      </c>
      <c r="D6" s="15"/>
      <c r="E6" s="34" t="s">
        <v>3</v>
      </c>
      <c r="F6" s="15"/>
      <c r="G6" s="34" t="s">
        <v>3</v>
      </c>
      <c r="H6" s="15"/>
      <c r="I6" s="15"/>
      <c r="J6" s="7"/>
      <c r="K6" s="29" t="s">
        <v>3</v>
      </c>
      <c r="L6" s="7"/>
      <c r="M6" s="32" t="s">
        <v>59</v>
      </c>
      <c r="N6" s="7"/>
      <c r="O6" s="32" t="s">
        <v>59</v>
      </c>
      <c r="P6" s="36"/>
      <c r="Q6" s="29" t="s">
        <v>3</v>
      </c>
      <c r="R6" s="41"/>
      <c r="S6" s="106" t="s">
        <v>3</v>
      </c>
      <c r="T6" s="77" t="s">
        <v>3</v>
      </c>
      <c r="U6" s="107" t="s">
        <v>59</v>
      </c>
      <c r="V6" s="74" t="s">
        <v>3</v>
      </c>
      <c r="W6" s="70"/>
      <c r="X6" s="7"/>
      <c r="Y6" s="6" t="s">
        <v>7</v>
      </c>
      <c r="Z6" s="7"/>
      <c r="AA6" s="29" t="s">
        <v>3</v>
      </c>
      <c r="AB6" s="7"/>
      <c r="AC6" s="7"/>
      <c r="AD6" s="7"/>
      <c r="AE6" s="32" t="s">
        <v>59</v>
      </c>
      <c r="AF6" s="7"/>
      <c r="AG6" s="29" t="s">
        <v>3</v>
      </c>
      <c r="AH6" s="7"/>
      <c r="AI6" s="29" t="s">
        <v>3</v>
      </c>
      <c r="AJ6" s="134" t="s">
        <v>3</v>
      </c>
      <c r="AK6" s="7"/>
      <c r="AL6" s="65" t="s">
        <v>3</v>
      </c>
      <c r="AM6" s="31" t="s">
        <v>59</v>
      </c>
      <c r="AN6" s="36"/>
      <c r="AO6" s="31" t="s">
        <v>59</v>
      </c>
      <c r="AP6" s="41"/>
      <c r="AQ6" s="103"/>
      <c r="AR6" s="56" t="s">
        <v>3</v>
      </c>
      <c r="AS6" s="128" t="s">
        <v>3</v>
      </c>
      <c r="AT6" s="132" t="s">
        <v>3</v>
      </c>
      <c r="AU6" s="131"/>
      <c r="AV6" s="16"/>
    </row>
    <row r="7" spans="1:48" ht="25.25" customHeight="1" x14ac:dyDescent="0.15">
      <c r="A7" s="6" t="s">
        <v>8</v>
      </c>
      <c r="B7" s="15"/>
      <c r="C7" s="31" t="s">
        <v>59</v>
      </c>
      <c r="D7" s="15"/>
      <c r="E7" s="34" t="s">
        <v>3</v>
      </c>
      <c r="F7" s="15"/>
      <c r="G7" s="34" t="s">
        <v>3</v>
      </c>
      <c r="H7" s="15"/>
      <c r="I7" s="15"/>
      <c r="J7" s="7"/>
      <c r="K7" s="29" t="s">
        <v>3</v>
      </c>
      <c r="L7" s="7"/>
      <c r="M7" s="32" t="s">
        <v>59</v>
      </c>
      <c r="N7" s="7"/>
      <c r="O7" s="32" t="s">
        <v>59</v>
      </c>
      <c r="P7" s="36"/>
      <c r="Q7" s="29" t="s">
        <v>3</v>
      </c>
      <c r="R7" s="41"/>
      <c r="S7" s="106" t="s">
        <v>3</v>
      </c>
      <c r="T7" s="77" t="s">
        <v>3</v>
      </c>
      <c r="U7" s="107" t="s">
        <v>59</v>
      </c>
      <c r="V7" s="74" t="s">
        <v>3</v>
      </c>
      <c r="W7" s="70"/>
      <c r="X7" s="7"/>
      <c r="Y7" s="6" t="s">
        <v>8</v>
      </c>
      <c r="Z7" s="7"/>
      <c r="AA7" s="29" t="s">
        <v>3</v>
      </c>
      <c r="AB7" s="7"/>
      <c r="AC7" s="7"/>
      <c r="AD7" s="7"/>
      <c r="AE7" s="32" t="s">
        <v>59</v>
      </c>
      <c r="AF7" s="7"/>
      <c r="AG7" s="29" t="s">
        <v>3</v>
      </c>
      <c r="AH7" s="7"/>
      <c r="AI7" s="29" t="s">
        <v>3</v>
      </c>
      <c r="AJ7" s="134" t="s">
        <v>3</v>
      </c>
      <c r="AK7" s="7"/>
      <c r="AL7" s="65" t="s">
        <v>3</v>
      </c>
      <c r="AM7" s="31" t="s">
        <v>59</v>
      </c>
      <c r="AN7" s="36"/>
      <c r="AO7" s="31" t="s">
        <v>59</v>
      </c>
      <c r="AP7" s="41"/>
      <c r="AQ7" s="103"/>
      <c r="AR7" s="56" t="s">
        <v>3</v>
      </c>
      <c r="AS7" s="128" t="s">
        <v>3</v>
      </c>
      <c r="AT7" s="132" t="s">
        <v>3</v>
      </c>
      <c r="AU7" s="131"/>
      <c r="AV7" s="16"/>
    </row>
    <row r="8" spans="1:48" ht="25.25" customHeight="1" x14ac:dyDescent="0.15">
      <c r="A8" s="6" t="s">
        <v>9</v>
      </c>
      <c r="B8" s="31" t="s">
        <v>59</v>
      </c>
      <c r="C8" s="31" t="s">
        <v>59</v>
      </c>
      <c r="D8" s="15"/>
      <c r="E8" s="34" t="s">
        <v>3</v>
      </c>
      <c r="F8" s="15"/>
      <c r="G8" s="34" t="s">
        <v>3</v>
      </c>
      <c r="H8" s="34" t="s">
        <v>3</v>
      </c>
      <c r="I8" s="15"/>
      <c r="J8" s="29" t="s">
        <v>3</v>
      </c>
      <c r="K8" s="29" t="s">
        <v>3</v>
      </c>
      <c r="L8" s="7"/>
      <c r="M8" s="32" t="s">
        <v>59</v>
      </c>
      <c r="N8" s="32" t="s">
        <v>59</v>
      </c>
      <c r="O8" s="32" t="s">
        <v>59</v>
      </c>
      <c r="P8" s="36"/>
      <c r="Q8" s="29" t="s">
        <v>3</v>
      </c>
      <c r="R8" s="41"/>
      <c r="S8" s="106" t="s">
        <v>3</v>
      </c>
      <c r="T8" s="77" t="s">
        <v>3</v>
      </c>
      <c r="U8" s="107" t="s">
        <v>59</v>
      </c>
      <c r="V8" s="74" t="s">
        <v>3</v>
      </c>
      <c r="W8" s="70"/>
      <c r="X8" s="7"/>
      <c r="Y8" s="6" t="s">
        <v>9</v>
      </c>
      <c r="Z8" s="7"/>
      <c r="AA8" s="29" t="s">
        <v>3</v>
      </c>
      <c r="AB8" s="7"/>
      <c r="AC8" s="32" t="s">
        <v>59</v>
      </c>
      <c r="AD8" s="7"/>
      <c r="AE8" s="32" t="s">
        <v>59</v>
      </c>
      <c r="AF8" s="7"/>
      <c r="AG8" s="29" t="s">
        <v>3</v>
      </c>
      <c r="AH8" s="7"/>
      <c r="AI8" s="29" t="s">
        <v>3</v>
      </c>
      <c r="AJ8" s="134" t="s">
        <v>3</v>
      </c>
      <c r="AK8" s="29" t="s">
        <v>3</v>
      </c>
      <c r="AL8" s="65" t="s">
        <v>3</v>
      </c>
      <c r="AM8" s="31" t="s">
        <v>59</v>
      </c>
      <c r="AN8" s="36"/>
      <c r="AO8" s="31" t="s">
        <v>59</v>
      </c>
      <c r="AP8" s="41"/>
      <c r="AQ8" s="103"/>
      <c r="AR8" s="56" t="s">
        <v>3</v>
      </c>
      <c r="AS8" s="128" t="s">
        <v>3</v>
      </c>
      <c r="AT8" s="132" t="s">
        <v>3</v>
      </c>
      <c r="AU8" s="131"/>
      <c r="AV8" s="16"/>
    </row>
    <row r="9" spans="1:48" ht="25.25" customHeight="1" x14ac:dyDescent="0.15">
      <c r="A9" s="6" t="s">
        <v>10</v>
      </c>
      <c r="B9" s="31" t="s">
        <v>59</v>
      </c>
      <c r="C9" s="31" t="s">
        <v>59</v>
      </c>
      <c r="D9" s="15"/>
      <c r="E9" s="34" t="s">
        <v>3</v>
      </c>
      <c r="F9" s="15"/>
      <c r="G9" s="34" t="s">
        <v>3</v>
      </c>
      <c r="H9" s="34" t="s">
        <v>3</v>
      </c>
      <c r="I9" s="15"/>
      <c r="J9" s="29" t="s">
        <v>3</v>
      </c>
      <c r="K9" s="29" t="s">
        <v>3</v>
      </c>
      <c r="L9" s="7"/>
      <c r="M9" s="32" t="s">
        <v>59</v>
      </c>
      <c r="N9" s="32" t="s">
        <v>59</v>
      </c>
      <c r="O9" s="32" t="s">
        <v>59</v>
      </c>
      <c r="P9" s="36"/>
      <c r="Q9" s="29" t="s">
        <v>3</v>
      </c>
      <c r="R9" s="41"/>
      <c r="S9" s="106" t="s">
        <v>3</v>
      </c>
      <c r="T9" s="77" t="s">
        <v>3</v>
      </c>
      <c r="U9" s="107" t="s">
        <v>59</v>
      </c>
      <c r="V9" s="74" t="s">
        <v>3</v>
      </c>
      <c r="W9" s="70"/>
      <c r="X9" s="7"/>
      <c r="Y9" s="6" t="s">
        <v>10</v>
      </c>
      <c r="Z9" s="7"/>
      <c r="AA9" s="29" t="s">
        <v>3</v>
      </c>
      <c r="AB9" s="7"/>
      <c r="AC9" s="32" t="s">
        <v>59</v>
      </c>
      <c r="AD9" s="7"/>
      <c r="AE9" s="32" t="s">
        <v>59</v>
      </c>
      <c r="AF9" s="7"/>
      <c r="AG9" s="29" t="s">
        <v>3</v>
      </c>
      <c r="AH9" s="98"/>
      <c r="AI9" s="29" t="s">
        <v>3</v>
      </c>
      <c r="AJ9" s="134" t="s">
        <v>3</v>
      </c>
      <c r="AK9" s="29" t="s">
        <v>3</v>
      </c>
      <c r="AL9" s="65" t="s">
        <v>3</v>
      </c>
      <c r="AM9" s="31" t="s">
        <v>59</v>
      </c>
      <c r="AN9" s="36"/>
      <c r="AO9" s="31" t="s">
        <v>59</v>
      </c>
      <c r="AP9" s="41"/>
      <c r="AQ9" s="103"/>
      <c r="AR9" s="56" t="s">
        <v>3</v>
      </c>
      <c r="AS9" s="128" t="s">
        <v>3</v>
      </c>
      <c r="AT9" s="132" t="s">
        <v>3</v>
      </c>
      <c r="AU9" s="131"/>
      <c r="AV9" s="16"/>
    </row>
    <row r="10" spans="1:48" ht="25.25" customHeight="1" x14ac:dyDescent="0.15">
      <c r="A10" s="6" t="s">
        <v>11</v>
      </c>
      <c r="B10" s="34" t="s">
        <v>3</v>
      </c>
      <c r="C10" s="34" t="s">
        <v>3</v>
      </c>
      <c r="D10" s="136" t="s">
        <v>3</v>
      </c>
      <c r="E10" s="34" t="s">
        <v>3</v>
      </c>
      <c r="F10" s="34" t="s">
        <v>3</v>
      </c>
      <c r="G10" s="34" t="s">
        <v>3</v>
      </c>
      <c r="H10" s="34" t="s">
        <v>3</v>
      </c>
      <c r="I10" s="34" t="s">
        <v>3</v>
      </c>
      <c r="J10" s="29" t="s">
        <v>3</v>
      </c>
      <c r="K10" s="29" t="s">
        <v>3</v>
      </c>
      <c r="L10" s="134" t="s">
        <v>3</v>
      </c>
      <c r="M10" s="29" t="s">
        <v>3</v>
      </c>
      <c r="N10" s="29" t="s">
        <v>3</v>
      </c>
      <c r="O10" s="65" t="s">
        <v>3</v>
      </c>
      <c r="P10" s="65" t="s">
        <v>3</v>
      </c>
      <c r="Q10" s="29" t="s">
        <v>3</v>
      </c>
      <c r="R10" s="29" t="s">
        <v>3</v>
      </c>
      <c r="S10" s="106" t="s">
        <v>3</v>
      </c>
      <c r="T10" s="77" t="s">
        <v>3</v>
      </c>
      <c r="U10" s="107" t="s">
        <v>59</v>
      </c>
      <c r="V10" s="71" t="s">
        <v>3</v>
      </c>
      <c r="W10" s="51" t="s">
        <v>3</v>
      </c>
      <c r="X10" s="7"/>
      <c r="Y10" s="6" t="s">
        <v>11</v>
      </c>
      <c r="Z10" s="29" t="s">
        <v>3</v>
      </c>
      <c r="AA10" s="85" t="s">
        <v>3</v>
      </c>
      <c r="AB10" s="134" t="s">
        <v>3</v>
      </c>
      <c r="AC10" s="29" t="s">
        <v>3</v>
      </c>
      <c r="AD10" s="7"/>
      <c r="AE10" s="29" t="s">
        <v>3</v>
      </c>
      <c r="AF10" s="29" t="s">
        <v>3</v>
      </c>
      <c r="AG10" s="29" t="s">
        <v>3</v>
      </c>
      <c r="AH10" s="98"/>
      <c r="AI10" s="29" t="s">
        <v>3</v>
      </c>
      <c r="AJ10" s="134" t="s">
        <v>3</v>
      </c>
      <c r="AK10" s="29" t="s">
        <v>3</v>
      </c>
      <c r="AL10" s="65" t="s">
        <v>3</v>
      </c>
      <c r="AM10" s="31" t="s">
        <v>59</v>
      </c>
      <c r="AN10" s="65" t="s">
        <v>3</v>
      </c>
      <c r="AO10" s="29" t="s">
        <v>3</v>
      </c>
      <c r="AP10" s="41"/>
      <c r="AQ10" s="104" t="s">
        <v>3</v>
      </c>
      <c r="AR10" s="56" t="s">
        <v>3</v>
      </c>
      <c r="AS10" s="128" t="s">
        <v>3</v>
      </c>
      <c r="AT10" s="132" t="s">
        <v>3</v>
      </c>
      <c r="AU10" s="32" t="s">
        <v>59</v>
      </c>
      <c r="AV10" s="16"/>
    </row>
    <row r="11" spans="1:48" ht="25.25" customHeight="1" x14ac:dyDescent="0.15">
      <c r="A11" s="6" t="s">
        <v>12</v>
      </c>
      <c r="B11" s="34" t="s">
        <v>3</v>
      </c>
      <c r="C11" s="34" t="s">
        <v>3</v>
      </c>
      <c r="D11" s="136" t="s">
        <v>3</v>
      </c>
      <c r="E11" s="34" t="s">
        <v>3</v>
      </c>
      <c r="F11" s="34" t="s">
        <v>3</v>
      </c>
      <c r="G11" s="34" t="s">
        <v>3</v>
      </c>
      <c r="H11" s="34" t="s">
        <v>3</v>
      </c>
      <c r="I11" s="34" t="s">
        <v>3</v>
      </c>
      <c r="J11" s="29" t="s">
        <v>3</v>
      </c>
      <c r="K11" s="29" t="s">
        <v>3</v>
      </c>
      <c r="L11" s="134" t="s">
        <v>3</v>
      </c>
      <c r="M11" s="29" t="s">
        <v>3</v>
      </c>
      <c r="N11" s="29" t="s">
        <v>3</v>
      </c>
      <c r="O11" s="65" t="s">
        <v>3</v>
      </c>
      <c r="P11" s="65" t="s">
        <v>3</v>
      </c>
      <c r="Q11" s="29" t="s">
        <v>3</v>
      </c>
      <c r="R11" s="29" t="s">
        <v>3</v>
      </c>
      <c r="S11" s="106" t="s">
        <v>3</v>
      </c>
      <c r="T11" s="77" t="s">
        <v>3</v>
      </c>
      <c r="U11" s="107" t="s">
        <v>59</v>
      </c>
      <c r="V11" s="71" t="s">
        <v>3</v>
      </c>
      <c r="W11" s="51" t="s">
        <v>3</v>
      </c>
      <c r="X11" s="7"/>
      <c r="Y11" s="6" t="s">
        <v>12</v>
      </c>
      <c r="Z11" s="29" t="s">
        <v>3</v>
      </c>
      <c r="AA11" s="85" t="s">
        <v>3</v>
      </c>
      <c r="AB11" s="134" t="s">
        <v>3</v>
      </c>
      <c r="AC11" s="29" t="s">
        <v>3</v>
      </c>
      <c r="AD11" s="7"/>
      <c r="AE11" s="29" t="s">
        <v>3</v>
      </c>
      <c r="AF11" s="29" t="s">
        <v>3</v>
      </c>
      <c r="AG11" s="29" t="s">
        <v>3</v>
      </c>
      <c r="AH11" s="98"/>
      <c r="AI11" s="29" t="s">
        <v>3</v>
      </c>
      <c r="AJ11" s="134" t="s">
        <v>3</v>
      </c>
      <c r="AK11" s="29" t="s">
        <v>3</v>
      </c>
      <c r="AL11" s="65" t="s">
        <v>3</v>
      </c>
      <c r="AM11" s="31" t="s">
        <v>59</v>
      </c>
      <c r="AN11" s="65" t="s">
        <v>3</v>
      </c>
      <c r="AO11" s="29" t="s">
        <v>3</v>
      </c>
      <c r="AP11" s="41"/>
      <c r="AQ11" s="104" t="s">
        <v>3</v>
      </c>
      <c r="AR11" s="56" t="s">
        <v>3</v>
      </c>
      <c r="AS11" s="128" t="s">
        <v>3</v>
      </c>
      <c r="AT11" s="132" t="s">
        <v>3</v>
      </c>
      <c r="AU11" s="32" t="s">
        <v>59</v>
      </c>
      <c r="AV11" s="16"/>
    </row>
    <row r="12" spans="1:48" ht="25.25" customHeight="1" x14ac:dyDescent="0.15">
      <c r="A12" s="6" t="s">
        <v>13</v>
      </c>
      <c r="B12" s="34" t="s">
        <v>3</v>
      </c>
      <c r="C12" s="34" t="s">
        <v>3</v>
      </c>
      <c r="D12" s="136" t="s">
        <v>3</v>
      </c>
      <c r="E12" s="34" t="s">
        <v>3</v>
      </c>
      <c r="F12" s="34" t="s">
        <v>3</v>
      </c>
      <c r="G12" s="34" t="s">
        <v>3</v>
      </c>
      <c r="H12" s="34" t="s">
        <v>3</v>
      </c>
      <c r="I12" s="34" t="s">
        <v>3</v>
      </c>
      <c r="J12" s="29" t="s">
        <v>3</v>
      </c>
      <c r="K12" s="29" t="s">
        <v>3</v>
      </c>
      <c r="L12" s="134" t="s">
        <v>3</v>
      </c>
      <c r="M12" s="29" t="s">
        <v>3</v>
      </c>
      <c r="N12" s="29" t="s">
        <v>3</v>
      </c>
      <c r="O12" s="65" t="s">
        <v>3</v>
      </c>
      <c r="P12" s="65" t="s">
        <v>3</v>
      </c>
      <c r="Q12" s="29" t="s">
        <v>3</v>
      </c>
      <c r="R12" s="29" t="s">
        <v>3</v>
      </c>
      <c r="S12" s="106" t="s">
        <v>3</v>
      </c>
      <c r="T12" s="77" t="s">
        <v>3</v>
      </c>
      <c r="U12" s="107" t="s">
        <v>59</v>
      </c>
      <c r="V12" s="71" t="s">
        <v>3</v>
      </c>
      <c r="W12" s="51" t="s">
        <v>3</v>
      </c>
      <c r="X12" s="7"/>
      <c r="Y12" s="6" t="s">
        <v>13</v>
      </c>
      <c r="Z12" s="29" t="s">
        <v>3</v>
      </c>
      <c r="AA12" s="85" t="s">
        <v>3</v>
      </c>
      <c r="AB12" s="134" t="s">
        <v>3</v>
      </c>
      <c r="AC12" s="29" t="s">
        <v>3</v>
      </c>
      <c r="AD12" s="7"/>
      <c r="AE12" s="29" t="s">
        <v>3</v>
      </c>
      <c r="AF12" s="29" t="s">
        <v>3</v>
      </c>
      <c r="AG12" s="29" t="s">
        <v>3</v>
      </c>
      <c r="AH12" s="98"/>
      <c r="AI12" s="29" t="s">
        <v>3</v>
      </c>
      <c r="AJ12" s="134" t="s">
        <v>3</v>
      </c>
      <c r="AK12" s="29" t="s">
        <v>3</v>
      </c>
      <c r="AL12" s="65" t="s">
        <v>3</v>
      </c>
      <c r="AM12" s="65" t="s">
        <v>3</v>
      </c>
      <c r="AN12" s="65" t="s">
        <v>3</v>
      </c>
      <c r="AO12" s="29" t="s">
        <v>3</v>
      </c>
      <c r="AP12" s="41"/>
      <c r="AQ12" s="104" t="s">
        <v>3</v>
      </c>
      <c r="AR12" s="56" t="s">
        <v>3</v>
      </c>
      <c r="AS12" s="128" t="s">
        <v>3</v>
      </c>
      <c r="AT12" s="133" t="s">
        <v>3</v>
      </c>
      <c r="AU12" s="32" t="s">
        <v>59</v>
      </c>
      <c r="AV12" s="16"/>
    </row>
    <row r="13" spans="1:48" ht="25.25" customHeight="1" x14ac:dyDescent="0.15">
      <c r="A13" s="6" t="s">
        <v>14</v>
      </c>
      <c r="B13" s="34" t="s">
        <v>3</v>
      </c>
      <c r="C13" s="34" t="s">
        <v>3</v>
      </c>
      <c r="D13" s="136" t="s">
        <v>3</v>
      </c>
      <c r="E13" s="34" t="s">
        <v>3</v>
      </c>
      <c r="F13" s="34" t="s">
        <v>3</v>
      </c>
      <c r="G13" s="34" t="s">
        <v>3</v>
      </c>
      <c r="H13" s="34" t="s">
        <v>3</v>
      </c>
      <c r="I13" s="34" t="s">
        <v>3</v>
      </c>
      <c r="J13" s="29" t="s">
        <v>3</v>
      </c>
      <c r="K13" s="29" t="s">
        <v>3</v>
      </c>
      <c r="L13" s="134" t="s">
        <v>3</v>
      </c>
      <c r="M13" s="29" t="s">
        <v>3</v>
      </c>
      <c r="N13" s="29" t="s">
        <v>3</v>
      </c>
      <c r="O13" s="65" t="s">
        <v>3</v>
      </c>
      <c r="P13" s="65" t="s">
        <v>3</v>
      </c>
      <c r="Q13" s="29" t="s">
        <v>3</v>
      </c>
      <c r="R13" s="29" t="s">
        <v>3</v>
      </c>
      <c r="S13" s="106" t="s">
        <v>3</v>
      </c>
      <c r="T13" s="77" t="s">
        <v>3</v>
      </c>
      <c r="U13" s="107" t="s">
        <v>59</v>
      </c>
      <c r="V13" s="71" t="s">
        <v>3</v>
      </c>
      <c r="W13" s="51" t="s">
        <v>3</v>
      </c>
      <c r="X13" s="7"/>
      <c r="Y13" s="6" t="s">
        <v>14</v>
      </c>
      <c r="Z13" s="29" t="s">
        <v>3</v>
      </c>
      <c r="AA13" s="85" t="s">
        <v>3</v>
      </c>
      <c r="AB13" s="134" t="s">
        <v>3</v>
      </c>
      <c r="AC13" s="29" t="s">
        <v>3</v>
      </c>
      <c r="AD13" s="7"/>
      <c r="AE13" s="29" t="s">
        <v>3</v>
      </c>
      <c r="AF13" s="29" t="s">
        <v>3</v>
      </c>
      <c r="AG13" s="29" t="s">
        <v>3</v>
      </c>
      <c r="AH13" s="98"/>
      <c r="AI13" s="29" t="s">
        <v>3</v>
      </c>
      <c r="AJ13" s="134" t="s">
        <v>3</v>
      </c>
      <c r="AK13" s="29" t="s">
        <v>3</v>
      </c>
      <c r="AL13" s="65" t="s">
        <v>3</v>
      </c>
      <c r="AM13" s="65" t="s">
        <v>3</v>
      </c>
      <c r="AN13" s="65" t="s">
        <v>3</v>
      </c>
      <c r="AO13" s="29" t="s">
        <v>3</v>
      </c>
      <c r="AP13" s="41"/>
      <c r="AQ13" s="104" t="s">
        <v>3</v>
      </c>
      <c r="AR13" s="56" t="s">
        <v>3</v>
      </c>
      <c r="AS13" s="128" t="s">
        <v>3</v>
      </c>
      <c r="AT13" s="133" t="s">
        <v>3</v>
      </c>
      <c r="AU13" s="32" t="s">
        <v>59</v>
      </c>
      <c r="AV13" s="16"/>
    </row>
    <row r="14" spans="1:48" ht="25.25" customHeight="1" x14ac:dyDescent="0.15">
      <c r="A14" s="6" t="s">
        <v>15</v>
      </c>
      <c r="B14" s="34" t="s">
        <v>3</v>
      </c>
      <c r="C14" s="34" t="s">
        <v>3</v>
      </c>
      <c r="D14" s="136" t="s">
        <v>3</v>
      </c>
      <c r="E14" s="34" t="s">
        <v>3</v>
      </c>
      <c r="F14" s="34" t="s">
        <v>3</v>
      </c>
      <c r="G14" s="34" t="s">
        <v>3</v>
      </c>
      <c r="H14" s="34" t="s">
        <v>3</v>
      </c>
      <c r="I14" s="34" t="s">
        <v>3</v>
      </c>
      <c r="J14" s="29" t="s">
        <v>3</v>
      </c>
      <c r="K14" s="29" t="s">
        <v>3</v>
      </c>
      <c r="L14" s="134" t="s">
        <v>3</v>
      </c>
      <c r="M14" s="29" t="s">
        <v>3</v>
      </c>
      <c r="N14" s="29" t="s">
        <v>3</v>
      </c>
      <c r="O14" s="65" t="s">
        <v>3</v>
      </c>
      <c r="P14" s="65" t="s">
        <v>3</v>
      </c>
      <c r="Q14" s="29" t="s">
        <v>3</v>
      </c>
      <c r="R14" s="29" t="s">
        <v>3</v>
      </c>
      <c r="S14" s="106" t="s">
        <v>3</v>
      </c>
      <c r="T14" s="77" t="s">
        <v>3</v>
      </c>
      <c r="U14" s="107" t="s">
        <v>59</v>
      </c>
      <c r="V14" s="71" t="s">
        <v>3</v>
      </c>
      <c r="W14" s="51" t="s">
        <v>3</v>
      </c>
      <c r="X14" s="7"/>
      <c r="Y14" s="6" t="s">
        <v>15</v>
      </c>
      <c r="Z14" s="29" t="s">
        <v>3</v>
      </c>
      <c r="AA14" s="85" t="s">
        <v>3</v>
      </c>
      <c r="AB14" s="134" t="s">
        <v>3</v>
      </c>
      <c r="AC14" s="29" t="s">
        <v>3</v>
      </c>
      <c r="AD14" s="7"/>
      <c r="AE14" s="29" t="s">
        <v>3</v>
      </c>
      <c r="AF14" s="29" t="s">
        <v>3</v>
      </c>
      <c r="AG14" s="29" t="s">
        <v>3</v>
      </c>
      <c r="AH14" s="98"/>
      <c r="AI14" s="29" t="s">
        <v>3</v>
      </c>
      <c r="AJ14" s="134" t="s">
        <v>3</v>
      </c>
      <c r="AK14" s="29" t="s">
        <v>3</v>
      </c>
      <c r="AL14" s="65" t="s">
        <v>3</v>
      </c>
      <c r="AM14" s="65" t="s">
        <v>3</v>
      </c>
      <c r="AN14" s="65" t="s">
        <v>3</v>
      </c>
      <c r="AO14" s="29" t="s">
        <v>3</v>
      </c>
      <c r="AP14" s="41"/>
      <c r="AQ14" s="104" t="s">
        <v>3</v>
      </c>
      <c r="AR14" s="56" t="s">
        <v>3</v>
      </c>
      <c r="AS14" s="128" t="s">
        <v>3</v>
      </c>
      <c r="AT14" s="133" t="s">
        <v>3</v>
      </c>
      <c r="AU14" s="32" t="s">
        <v>59</v>
      </c>
      <c r="AV14" s="16"/>
    </row>
    <row r="15" spans="1:48" ht="25.25" customHeight="1" x14ac:dyDescent="0.15">
      <c r="A15" s="6" t="s">
        <v>16</v>
      </c>
      <c r="B15" s="34" t="s">
        <v>3</v>
      </c>
      <c r="C15" s="34" t="s">
        <v>3</v>
      </c>
      <c r="D15" s="136" t="s">
        <v>3</v>
      </c>
      <c r="E15" s="34" t="s">
        <v>3</v>
      </c>
      <c r="F15" s="34" t="s">
        <v>3</v>
      </c>
      <c r="G15" s="34" t="s">
        <v>3</v>
      </c>
      <c r="H15" s="34" t="s">
        <v>3</v>
      </c>
      <c r="I15" s="34" t="s">
        <v>3</v>
      </c>
      <c r="J15" s="29" t="s">
        <v>3</v>
      </c>
      <c r="K15" s="29" t="s">
        <v>3</v>
      </c>
      <c r="L15" s="134" t="s">
        <v>3</v>
      </c>
      <c r="M15" s="29" t="s">
        <v>3</v>
      </c>
      <c r="N15" s="29" t="s">
        <v>3</v>
      </c>
      <c r="O15" s="65" t="s">
        <v>3</v>
      </c>
      <c r="P15" s="65" t="s">
        <v>3</v>
      </c>
      <c r="Q15" s="29" t="s">
        <v>3</v>
      </c>
      <c r="R15" s="29" t="s">
        <v>3</v>
      </c>
      <c r="S15" s="103"/>
      <c r="T15" s="77" t="s">
        <v>3</v>
      </c>
      <c r="U15" s="107" t="s">
        <v>59</v>
      </c>
      <c r="V15" s="71" t="s">
        <v>3</v>
      </c>
      <c r="W15" s="51" t="s">
        <v>3</v>
      </c>
      <c r="X15" s="7"/>
      <c r="Y15" s="6" t="s">
        <v>16</v>
      </c>
      <c r="Z15" s="29" t="s">
        <v>3</v>
      </c>
      <c r="AA15" s="85" t="s">
        <v>3</v>
      </c>
      <c r="AB15" s="134" t="s">
        <v>3</v>
      </c>
      <c r="AC15" s="29" t="s">
        <v>3</v>
      </c>
      <c r="AD15" s="7"/>
      <c r="AE15" s="29" t="s">
        <v>3</v>
      </c>
      <c r="AF15" s="29" t="s">
        <v>3</v>
      </c>
      <c r="AG15" s="29" t="s">
        <v>3</v>
      </c>
      <c r="AH15" s="98"/>
      <c r="AI15" s="32" t="s">
        <v>59</v>
      </c>
      <c r="AJ15" s="134" t="s">
        <v>3</v>
      </c>
      <c r="AK15" s="29" t="s">
        <v>3</v>
      </c>
      <c r="AL15" s="65" t="s">
        <v>3</v>
      </c>
      <c r="AM15" s="65" t="s">
        <v>3</v>
      </c>
      <c r="AN15" s="29" t="s">
        <v>3</v>
      </c>
      <c r="AO15" s="29" t="s">
        <v>3</v>
      </c>
      <c r="AP15" s="41"/>
      <c r="AQ15" s="104" t="s">
        <v>3</v>
      </c>
      <c r="AR15" s="56" t="s">
        <v>3</v>
      </c>
      <c r="AS15" s="128" t="s">
        <v>3</v>
      </c>
      <c r="AT15" s="133" t="s">
        <v>3</v>
      </c>
      <c r="AU15" s="32" t="s">
        <v>59</v>
      </c>
      <c r="AV15" s="16"/>
    </row>
    <row r="16" spans="1:48" ht="25.25" customHeight="1" x14ac:dyDescent="0.15">
      <c r="A16" s="6" t="s">
        <v>17</v>
      </c>
      <c r="B16" s="34" t="s">
        <v>3</v>
      </c>
      <c r="C16" s="34" t="s">
        <v>3</v>
      </c>
      <c r="D16" s="136" t="s">
        <v>3</v>
      </c>
      <c r="E16" s="34" t="s">
        <v>3</v>
      </c>
      <c r="F16" s="34" t="s">
        <v>3</v>
      </c>
      <c r="G16" s="34" t="s">
        <v>3</v>
      </c>
      <c r="H16" s="34" t="s">
        <v>3</v>
      </c>
      <c r="I16" s="34" t="s">
        <v>3</v>
      </c>
      <c r="J16" s="29" t="s">
        <v>3</v>
      </c>
      <c r="K16" s="29" t="s">
        <v>3</v>
      </c>
      <c r="L16" s="134" t="s">
        <v>3</v>
      </c>
      <c r="M16" s="29" t="s">
        <v>3</v>
      </c>
      <c r="N16" s="29" t="s">
        <v>3</v>
      </c>
      <c r="O16" s="65" t="s">
        <v>3</v>
      </c>
      <c r="P16" s="65" t="s">
        <v>3</v>
      </c>
      <c r="Q16" s="29" t="s">
        <v>3</v>
      </c>
      <c r="R16" s="29" t="s">
        <v>3</v>
      </c>
      <c r="S16" s="103"/>
      <c r="T16" s="77" t="s">
        <v>3</v>
      </c>
      <c r="U16" s="107" t="s">
        <v>59</v>
      </c>
      <c r="V16" s="71" t="s">
        <v>3</v>
      </c>
      <c r="W16" s="51" t="s">
        <v>3</v>
      </c>
      <c r="X16" s="7"/>
      <c r="Y16" s="6" t="s">
        <v>17</v>
      </c>
      <c r="Z16" s="29" t="s">
        <v>3</v>
      </c>
      <c r="AA16" s="85" t="s">
        <v>3</v>
      </c>
      <c r="AB16" s="134" t="s">
        <v>3</v>
      </c>
      <c r="AC16" s="29" t="s">
        <v>3</v>
      </c>
      <c r="AD16" s="7"/>
      <c r="AE16" s="29" t="s">
        <v>3</v>
      </c>
      <c r="AF16" s="29" t="s">
        <v>3</v>
      </c>
      <c r="AG16" s="29" t="s">
        <v>3</v>
      </c>
      <c r="AH16" s="98"/>
      <c r="AI16" s="32" t="s">
        <v>59</v>
      </c>
      <c r="AJ16" s="134" t="s">
        <v>3</v>
      </c>
      <c r="AK16" s="29" t="s">
        <v>3</v>
      </c>
      <c r="AL16" s="65" t="s">
        <v>3</v>
      </c>
      <c r="AM16" s="65" t="s">
        <v>3</v>
      </c>
      <c r="AN16" s="29" t="s">
        <v>3</v>
      </c>
      <c r="AO16" s="29" t="s">
        <v>3</v>
      </c>
      <c r="AP16" s="41"/>
      <c r="AQ16" s="104" t="s">
        <v>3</v>
      </c>
      <c r="AR16" s="56" t="s">
        <v>3</v>
      </c>
      <c r="AS16" s="128" t="s">
        <v>3</v>
      </c>
      <c r="AT16" s="133" t="s">
        <v>3</v>
      </c>
      <c r="AU16" s="32" t="s">
        <v>59</v>
      </c>
      <c r="AV16" s="16"/>
    </row>
    <row r="17" spans="1:48" ht="25.25" customHeight="1" x14ac:dyDescent="0.15">
      <c r="A17" s="6" t="s">
        <v>18</v>
      </c>
      <c r="B17" s="34" t="s">
        <v>3</v>
      </c>
      <c r="C17" s="34" t="s">
        <v>3</v>
      </c>
      <c r="D17" s="136" t="s">
        <v>3</v>
      </c>
      <c r="E17" s="34" t="s">
        <v>3</v>
      </c>
      <c r="F17" s="34" t="s">
        <v>3</v>
      </c>
      <c r="G17" s="34" t="s">
        <v>3</v>
      </c>
      <c r="H17" s="34" t="s">
        <v>3</v>
      </c>
      <c r="I17" s="34" t="s">
        <v>3</v>
      </c>
      <c r="J17" s="29" t="s">
        <v>3</v>
      </c>
      <c r="K17" s="29" t="s">
        <v>3</v>
      </c>
      <c r="L17" s="134" t="s">
        <v>3</v>
      </c>
      <c r="M17" s="29" t="s">
        <v>3</v>
      </c>
      <c r="N17" s="29" t="s">
        <v>3</v>
      </c>
      <c r="O17" s="65" t="s">
        <v>3</v>
      </c>
      <c r="P17" s="65" t="s">
        <v>3</v>
      </c>
      <c r="Q17" s="29" t="s">
        <v>3</v>
      </c>
      <c r="R17" s="29" t="s">
        <v>3</v>
      </c>
      <c r="S17" s="106" t="s">
        <v>3</v>
      </c>
      <c r="T17" s="77" t="s">
        <v>3</v>
      </c>
      <c r="U17" s="107" t="s">
        <v>59</v>
      </c>
      <c r="V17" s="71" t="s">
        <v>3</v>
      </c>
      <c r="W17" s="51" t="s">
        <v>3</v>
      </c>
      <c r="X17" s="7"/>
      <c r="Y17" s="6" t="s">
        <v>18</v>
      </c>
      <c r="Z17" s="29" t="s">
        <v>3</v>
      </c>
      <c r="AA17" s="85" t="s">
        <v>3</v>
      </c>
      <c r="AB17" s="134" t="s">
        <v>3</v>
      </c>
      <c r="AC17" s="29" t="s">
        <v>3</v>
      </c>
      <c r="AD17" s="7"/>
      <c r="AE17" s="29" t="s">
        <v>3</v>
      </c>
      <c r="AF17" s="29" t="s">
        <v>3</v>
      </c>
      <c r="AG17" s="29" t="s">
        <v>3</v>
      </c>
      <c r="AH17" s="98"/>
      <c r="AI17" s="32" t="s">
        <v>59</v>
      </c>
      <c r="AJ17" s="134" t="s">
        <v>3</v>
      </c>
      <c r="AK17" s="29" t="s">
        <v>3</v>
      </c>
      <c r="AL17" s="65" t="s">
        <v>3</v>
      </c>
      <c r="AM17" s="65" t="s">
        <v>3</v>
      </c>
      <c r="AN17" s="29" t="s">
        <v>3</v>
      </c>
      <c r="AO17" s="29" t="s">
        <v>3</v>
      </c>
      <c r="AP17" s="41"/>
      <c r="AQ17" s="104" t="s">
        <v>3</v>
      </c>
      <c r="AR17" s="58"/>
      <c r="AS17" s="128" t="s">
        <v>3</v>
      </c>
      <c r="AT17" s="133" t="s">
        <v>3</v>
      </c>
      <c r="AU17" s="32" t="s">
        <v>59</v>
      </c>
      <c r="AV17" s="16"/>
    </row>
    <row r="18" spans="1:48" ht="25.25" customHeight="1" x14ac:dyDescent="0.15">
      <c r="A18" s="6" t="s">
        <v>19</v>
      </c>
      <c r="B18" s="34" t="s">
        <v>3</v>
      </c>
      <c r="C18" s="34" t="s">
        <v>3</v>
      </c>
      <c r="D18" s="136" t="s">
        <v>3</v>
      </c>
      <c r="E18" s="34" t="s">
        <v>3</v>
      </c>
      <c r="F18" s="34" t="s">
        <v>3</v>
      </c>
      <c r="G18" s="34" t="s">
        <v>3</v>
      </c>
      <c r="H18" s="34" t="s">
        <v>3</v>
      </c>
      <c r="I18" s="34" t="s">
        <v>3</v>
      </c>
      <c r="J18" s="29" t="s">
        <v>3</v>
      </c>
      <c r="K18" s="29" t="s">
        <v>3</v>
      </c>
      <c r="L18" s="134" t="s">
        <v>3</v>
      </c>
      <c r="M18" s="29" t="s">
        <v>3</v>
      </c>
      <c r="N18" s="29" t="s">
        <v>3</v>
      </c>
      <c r="O18" s="65" t="s">
        <v>3</v>
      </c>
      <c r="P18" s="65" t="s">
        <v>3</v>
      </c>
      <c r="Q18" s="29" t="s">
        <v>3</v>
      </c>
      <c r="R18" s="29" t="s">
        <v>3</v>
      </c>
      <c r="S18" s="106" t="s">
        <v>3</v>
      </c>
      <c r="T18" s="77" t="s">
        <v>3</v>
      </c>
      <c r="U18" s="91" t="s">
        <v>3</v>
      </c>
      <c r="V18" s="71" t="s">
        <v>3</v>
      </c>
      <c r="W18" s="51" t="s">
        <v>3</v>
      </c>
      <c r="X18" s="7"/>
      <c r="Y18" s="6" t="s">
        <v>19</v>
      </c>
      <c r="Z18" s="29" t="s">
        <v>3</v>
      </c>
      <c r="AA18" s="85" t="s">
        <v>3</v>
      </c>
      <c r="AB18" s="134" t="s">
        <v>3</v>
      </c>
      <c r="AC18" s="29" t="s">
        <v>3</v>
      </c>
      <c r="AD18" s="7"/>
      <c r="AE18" s="29" t="s">
        <v>3</v>
      </c>
      <c r="AF18" s="29" t="s">
        <v>3</v>
      </c>
      <c r="AG18" s="32" t="s">
        <v>59</v>
      </c>
      <c r="AH18" s="98"/>
      <c r="AI18" s="32" t="s">
        <v>59</v>
      </c>
      <c r="AJ18" s="134" t="s">
        <v>3</v>
      </c>
      <c r="AK18" s="29" t="s">
        <v>3</v>
      </c>
      <c r="AL18" s="65" t="s">
        <v>3</v>
      </c>
      <c r="AM18" s="65" t="s">
        <v>3</v>
      </c>
      <c r="AN18" s="29" t="s">
        <v>3</v>
      </c>
      <c r="AO18" s="29" t="s">
        <v>3</v>
      </c>
      <c r="AP18" s="102"/>
      <c r="AQ18" s="104" t="s">
        <v>3</v>
      </c>
      <c r="AR18" s="58"/>
      <c r="AS18" s="128" t="s">
        <v>3</v>
      </c>
      <c r="AT18" s="133" t="s">
        <v>3</v>
      </c>
      <c r="AU18" s="32" t="s">
        <v>59</v>
      </c>
      <c r="AV18" s="16"/>
    </row>
    <row r="19" spans="1:48" ht="25.25" customHeight="1" x14ac:dyDescent="0.15">
      <c r="A19" s="6" t="s">
        <v>20</v>
      </c>
      <c r="B19" s="34" t="s">
        <v>3</v>
      </c>
      <c r="C19" s="34" t="s">
        <v>3</v>
      </c>
      <c r="D19" s="136" t="s">
        <v>3</v>
      </c>
      <c r="E19" s="34" t="s">
        <v>3</v>
      </c>
      <c r="F19" s="34" t="s">
        <v>3</v>
      </c>
      <c r="G19" s="34" t="s">
        <v>3</v>
      </c>
      <c r="H19" s="34" t="s">
        <v>3</v>
      </c>
      <c r="I19" s="34" t="s">
        <v>3</v>
      </c>
      <c r="J19" s="29" t="s">
        <v>3</v>
      </c>
      <c r="K19" s="29" t="s">
        <v>3</v>
      </c>
      <c r="L19" s="134" t="s">
        <v>3</v>
      </c>
      <c r="M19" s="29" t="s">
        <v>3</v>
      </c>
      <c r="N19" s="29" t="s">
        <v>3</v>
      </c>
      <c r="O19" s="65" t="s">
        <v>3</v>
      </c>
      <c r="P19" s="65" t="s">
        <v>3</v>
      </c>
      <c r="Q19" s="29" t="s">
        <v>3</v>
      </c>
      <c r="R19" s="29" t="s">
        <v>3</v>
      </c>
      <c r="S19" s="106" t="s">
        <v>3</v>
      </c>
      <c r="T19" s="77" t="s">
        <v>3</v>
      </c>
      <c r="U19" s="91" t="s">
        <v>3</v>
      </c>
      <c r="V19" s="71" t="s">
        <v>3</v>
      </c>
      <c r="W19" s="51" t="s">
        <v>3</v>
      </c>
      <c r="X19" s="7"/>
      <c r="Y19" s="6" t="s">
        <v>20</v>
      </c>
      <c r="Z19" s="29" t="s">
        <v>3</v>
      </c>
      <c r="AA19" s="85" t="s">
        <v>3</v>
      </c>
      <c r="AB19" s="134" t="s">
        <v>3</v>
      </c>
      <c r="AC19" s="29" t="s">
        <v>3</v>
      </c>
      <c r="AD19" s="7"/>
      <c r="AE19" s="29" t="s">
        <v>3</v>
      </c>
      <c r="AF19" s="29" t="s">
        <v>3</v>
      </c>
      <c r="AG19" s="32" t="s">
        <v>59</v>
      </c>
      <c r="AH19" s="98"/>
      <c r="AI19" s="36"/>
      <c r="AJ19" s="134" t="s">
        <v>3</v>
      </c>
      <c r="AK19" s="29" t="s">
        <v>3</v>
      </c>
      <c r="AL19" s="65" t="s">
        <v>3</v>
      </c>
      <c r="AM19" s="65" t="s">
        <v>3</v>
      </c>
      <c r="AN19" s="29" t="s">
        <v>3</v>
      </c>
      <c r="AO19" s="29" t="s">
        <v>3</v>
      </c>
      <c r="AP19" s="102"/>
      <c r="AQ19" s="104" t="s">
        <v>3</v>
      </c>
      <c r="AR19" s="56" t="s">
        <v>3</v>
      </c>
      <c r="AS19" s="128" t="s">
        <v>3</v>
      </c>
      <c r="AT19" s="133" t="s">
        <v>3</v>
      </c>
      <c r="AU19" s="32" t="s">
        <v>59</v>
      </c>
      <c r="AV19" s="16"/>
    </row>
    <row r="20" spans="1:48" ht="25.25" customHeight="1" x14ac:dyDescent="0.15">
      <c r="A20" s="6" t="s">
        <v>21</v>
      </c>
      <c r="B20" s="34" t="s">
        <v>3</v>
      </c>
      <c r="C20" s="34" t="s">
        <v>3</v>
      </c>
      <c r="D20" s="136" t="s">
        <v>3</v>
      </c>
      <c r="E20" s="34" t="s">
        <v>3</v>
      </c>
      <c r="F20" s="34" t="s">
        <v>3</v>
      </c>
      <c r="G20" s="34" t="s">
        <v>3</v>
      </c>
      <c r="H20" s="34" t="s">
        <v>3</v>
      </c>
      <c r="I20" s="34" t="s">
        <v>3</v>
      </c>
      <c r="J20" s="29" t="s">
        <v>3</v>
      </c>
      <c r="K20" s="7"/>
      <c r="L20" s="134" t="s">
        <v>3</v>
      </c>
      <c r="M20" s="29" t="s">
        <v>3</v>
      </c>
      <c r="N20" s="29" t="s">
        <v>3</v>
      </c>
      <c r="O20" s="65" t="s">
        <v>3</v>
      </c>
      <c r="P20" s="65" t="s">
        <v>3</v>
      </c>
      <c r="Q20" s="29" t="s">
        <v>3</v>
      </c>
      <c r="R20" s="29" t="s">
        <v>3</v>
      </c>
      <c r="S20" s="106" t="s">
        <v>3</v>
      </c>
      <c r="T20" s="77" t="s">
        <v>3</v>
      </c>
      <c r="U20" s="91" t="s">
        <v>3</v>
      </c>
      <c r="V20" s="71" t="s">
        <v>3</v>
      </c>
      <c r="W20" s="50"/>
      <c r="X20" s="7"/>
      <c r="Y20" s="6" t="s">
        <v>21</v>
      </c>
      <c r="Z20" s="29" t="s">
        <v>3</v>
      </c>
      <c r="AA20" s="85" t="s">
        <v>3</v>
      </c>
      <c r="AB20" s="134" t="s">
        <v>3</v>
      </c>
      <c r="AC20" s="29" t="s">
        <v>3</v>
      </c>
      <c r="AD20" s="7"/>
      <c r="AE20" s="29" t="s">
        <v>3</v>
      </c>
      <c r="AF20" s="29" t="s">
        <v>3</v>
      </c>
      <c r="AG20" s="32" t="s">
        <v>59</v>
      </c>
      <c r="AH20" s="98"/>
      <c r="AI20" s="36"/>
      <c r="AJ20" s="134" t="s">
        <v>3</v>
      </c>
      <c r="AK20" s="29" t="s">
        <v>3</v>
      </c>
      <c r="AL20" s="65" t="s">
        <v>3</v>
      </c>
      <c r="AM20" s="65" t="s">
        <v>3</v>
      </c>
      <c r="AN20" s="29" t="s">
        <v>3</v>
      </c>
      <c r="AO20" s="29" t="s">
        <v>3</v>
      </c>
      <c r="AP20" s="102"/>
      <c r="AQ20" s="104" t="s">
        <v>3</v>
      </c>
      <c r="AR20" s="56" t="s">
        <v>3</v>
      </c>
      <c r="AS20" s="128" t="s">
        <v>3</v>
      </c>
      <c r="AT20" s="133" t="s">
        <v>3</v>
      </c>
      <c r="AU20" s="32" t="s">
        <v>59</v>
      </c>
      <c r="AV20" s="16"/>
    </row>
    <row r="21" spans="1:48" ht="25.25" customHeight="1" x14ac:dyDescent="0.15">
      <c r="A21" s="6" t="s">
        <v>22</v>
      </c>
      <c r="B21" s="34" t="s">
        <v>3</v>
      </c>
      <c r="C21" s="34" t="s">
        <v>3</v>
      </c>
      <c r="D21" s="136" t="s">
        <v>3</v>
      </c>
      <c r="E21" s="34" t="s">
        <v>3</v>
      </c>
      <c r="F21" s="34" t="s">
        <v>3</v>
      </c>
      <c r="G21" s="34" t="s">
        <v>3</v>
      </c>
      <c r="H21" s="34" t="s">
        <v>3</v>
      </c>
      <c r="I21" s="34" t="s">
        <v>3</v>
      </c>
      <c r="J21" s="29" t="s">
        <v>3</v>
      </c>
      <c r="K21" s="7"/>
      <c r="L21" s="134" t="s">
        <v>3</v>
      </c>
      <c r="M21" s="29" t="s">
        <v>3</v>
      </c>
      <c r="N21" s="29" t="s">
        <v>3</v>
      </c>
      <c r="O21" s="65" t="s">
        <v>3</v>
      </c>
      <c r="P21" s="65" t="s">
        <v>3</v>
      </c>
      <c r="Q21" s="29" t="s">
        <v>3</v>
      </c>
      <c r="R21" s="29" t="s">
        <v>3</v>
      </c>
      <c r="S21" s="106" t="s">
        <v>3</v>
      </c>
      <c r="T21" s="77" t="s">
        <v>3</v>
      </c>
      <c r="U21" s="91" t="s">
        <v>3</v>
      </c>
      <c r="V21" s="71" t="s">
        <v>3</v>
      </c>
      <c r="W21" s="50"/>
      <c r="X21" s="7"/>
      <c r="Y21" s="6" t="s">
        <v>22</v>
      </c>
      <c r="Z21" s="29" t="s">
        <v>3</v>
      </c>
      <c r="AA21" s="85" t="s">
        <v>3</v>
      </c>
      <c r="AB21" s="134" t="s">
        <v>3</v>
      </c>
      <c r="AC21" s="29" t="s">
        <v>3</v>
      </c>
      <c r="AD21" s="7"/>
      <c r="AE21" s="29" t="s">
        <v>3</v>
      </c>
      <c r="AF21" s="29" t="s">
        <v>3</v>
      </c>
      <c r="AG21" s="32" t="s">
        <v>59</v>
      </c>
      <c r="AH21" s="98"/>
      <c r="AI21" s="27" t="s">
        <v>3</v>
      </c>
      <c r="AJ21" s="134" t="s">
        <v>3</v>
      </c>
      <c r="AK21" s="29" t="s">
        <v>3</v>
      </c>
      <c r="AL21" s="65" t="s">
        <v>3</v>
      </c>
      <c r="AM21" s="65" t="s">
        <v>3</v>
      </c>
      <c r="AN21" s="29" t="s">
        <v>3</v>
      </c>
      <c r="AO21" s="29" t="s">
        <v>3</v>
      </c>
      <c r="AP21" s="102"/>
      <c r="AQ21" s="104" t="s">
        <v>3</v>
      </c>
      <c r="AR21" s="56" t="s">
        <v>3</v>
      </c>
      <c r="AS21" s="128" t="s">
        <v>3</v>
      </c>
      <c r="AT21" s="133" t="s">
        <v>3</v>
      </c>
      <c r="AU21" s="32" t="s">
        <v>59</v>
      </c>
      <c r="AV21" s="16"/>
    </row>
    <row r="22" spans="1:48" ht="25.25" customHeight="1" x14ac:dyDescent="0.15">
      <c r="A22" s="6" t="s">
        <v>23</v>
      </c>
      <c r="B22" s="26" t="s">
        <v>3</v>
      </c>
      <c r="C22" s="7"/>
      <c r="D22" s="135"/>
      <c r="E22" s="34" t="s">
        <v>3</v>
      </c>
      <c r="F22" s="7"/>
      <c r="G22" s="34" t="s">
        <v>3</v>
      </c>
      <c r="H22" s="15"/>
      <c r="I22" s="7"/>
      <c r="J22" s="7"/>
      <c r="K22" s="26" t="s">
        <v>3</v>
      </c>
      <c r="L22" s="135"/>
      <c r="M22" s="7"/>
      <c r="N22" s="7"/>
      <c r="O22" s="65" t="s">
        <v>3</v>
      </c>
      <c r="P22" s="36"/>
      <c r="Q22" s="29" t="s">
        <v>3</v>
      </c>
      <c r="R22" s="41"/>
      <c r="S22" s="106" t="s">
        <v>3</v>
      </c>
      <c r="T22" s="77" t="s">
        <v>3</v>
      </c>
      <c r="U22" s="91" t="s">
        <v>3</v>
      </c>
      <c r="V22" s="69"/>
      <c r="W22" s="51" t="s">
        <v>3</v>
      </c>
      <c r="X22" s="7"/>
      <c r="Y22" s="6" t="s">
        <v>23</v>
      </c>
      <c r="Z22" s="27" t="s">
        <v>3</v>
      </c>
      <c r="AA22" s="21"/>
      <c r="AB22" s="135"/>
      <c r="AC22" s="29" t="s">
        <v>3</v>
      </c>
      <c r="AD22" s="7"/>
      <c r="AE22" s="29" t="s">
        <v>3</v>
      </c>
      <c r="AF22" s="29" t="s">
        <v>3</v>
      </c>
      <c r="AG22" s="7"/>
      <c r="AH22" s="98"/>
      <c r="AI22" s="27" t="s">
        <v>3</v>
      </c>
      <c r="AJ22" s="135"/>
      <c r="AK22" s="29" t="s">
        <v>3</v>
      </c>
      <c r="AL22" s="65" t="s">
        <v>3</v>
      </c>
      <c r="AM22" s="65" t="s">
        <v>3</v>
      </c>
      <c r="AN22" s="7"/>
      <c r="AO22" s="29" t="s">
        <v>3</v>
      </c>
      <c r="AP22" s="62" t="s">
        <v>3</v>
      </c>
      <c r="AQ22" s="104" t="s">
        <v>3</v>
      </c>
      <c r="AR22" s="56" t="s">
        <v>3</v>
      </c>
      <c r="AS22" s="128" t="s">
        <v>3</v>
      </c>
      <c r="AT22" s="130"/>
      <c r="AU22" s="32" t="s">
        <v>59</v>
      </c>
      <c r="AV22" s="16"/>
    </row>
    <row r="23" spans="1:48" ht="25.25" customHeight="1" x14ac:dyDescent="0.15">
      <c r="A23" s="6" t="s">
        <v>24</v>
      </c>
      <c r="B23" s="26" t="s">
        <v>3</v>
      </c>
      <c r="C23" s="7"/>
      <c r="D23" s="135"/>
      <c r="E23" s="34" t="s">
        <v>3</v>
      </c>
      <c r="F23" s="7"/>
      <c r="G23" s="34" t="s">
        <v>3</v>
      </c>
      <c r="H23" s="15"/>
      <c r="I23" s="7"/>
      <c r="J23" s="7"/>
      <c r="K23" s="26" t="s">
        <v>3</v>
      </c>
      <c r="L23" s="135"/>
      <c r="M23" s="7"/>
      <c r="N23" s="7"/>
      <c r="O23" s="65" t="s">
        <v>3</v>
      </c>
      <c r="P23" s="36"/>
      <c r="Q23" s="29" t="s">
        <v>3</v>
      </c>
      <c r="R23" s="41"/>
      <c r="S23" s="106" t="s">
        <v>3</v>
      </c>
      <c r="T23" s="77" t="s">
        <v>3</v>
      </c>
      <c r="U23" s="91" t="s">
        <v>3</v>
      </c>
      <c r="V23" s="69"/>
      <c r="W23" s="51" t="s">
        <v>3</v>
      </c>
      <c r="X23" s="7"/>
      <c r="Y23" s="6" t="s">
        <v>24</v>
      </c>
      <c r="Z23" s="27" t="s">
        <v>3</v>
      </c>
      <c r="AA23" s="21"/>
      <c r="AB23" s="135"/>
      <c r="AC23" s="29" t="s">
        <v>3</v>
      </c>
      <c r="AD23" s="7"/>
      <c r="AE23" s="29" t="s">
        <v>3</v>
      </c>
      <c r="AF23" s="29" t="s">
        <v>3</v>
      </c>
      <c r="AG23" s="7"/>
      <c r="AH23" s="98"/>
      <c r="AI23" s="27" t="s">
        <v>3</v>
      </c>
      <c r="AJ23" s="135"/>
      <c r="AK23" s="29" t="s">
        <v>3</v>
      </c>
      <c r="AL23" s="65" t="s">
        <v>3</v>
      </c>
      <c r="AM23" s="65" t="s">
        <v>3</v>
      </c>
      <c r="AN23" s="7"/>
      <c r="AO23" s="29" t="s">
        <v>3</v>
      </c>
      <c r="AP23" s="62" t="s">
        <v>3</v>
      </c>
      <c r="AQ23" s="104" t="s">
        <v>3</v>
      </c>
      <c r="AR23" s="56" t="s">
        <v>3</v>
      </c>
      <c r="AS23" s="128" t="s">
        <v>3</v>
      </c>
      <c r="AT23" s="130"/>
      <c r="AU23" s="32" t="s">
        <v>59</v>
      </c>
      <c r="AV23" s="16"/>
    </row>
    <row r="24" spans="1:48" ht="25.25" customHeight="1" x14ac:dyDescent="0.15">
      <c r="A24" s="6" t="s">
        <v>25</v>
      </c>
      <c r="B24" s="26" t="s">
        <v>3</v>
      </c>
      <c r="C24" s="45" t="s">
        <v>3</v>
      </c>
      <c r="D24" s="136" t="s">
        <v>3</v>
      </c>
      <c r="E24" s="29" t="s">
        <v>3</v>
      </c>
      <c r="F24" s="7"/>
      <c r="G24" s="7"/>
      <c r="H24" s="15"/>
      <c r="I24" s="7"/>
      <c r="J24" s="7"/>
      <c r="K24" s="26" t="s">
        <v>3</v>
      </c>
      <c r="L24" s="134" t="s">
        <v>3</v>
      </c>
      <c r="N24" s="29" t="s">
        <v>3</v>
      </c>
      <c r="O24" s="29" t="s">
        <v>3</v>
      </c>
      <c r="P24" s="65" t="s">
        <v>3</v>
      </c>
      <c r="Q24" s="29" t="s">
        <v>3</v>
      </c>
      <c r="R24" s="35" t="s">
        <v>3</v>
      </c>
      <c r="S24" s="106" t="s">
        <v>3</v>
      </c>
      <c r="T24" s="58"/>
      <c r="U24" s="91" t="s">
        <v>3</v>
      </c>
      <c r="V24" s="71" t="s">
        <v>3</v>
      </c>
      <c r="W24" s="51" t="s">
        <v>3</v>
      </c>
      <c r="X24" s="7"/>
      <c r="Y24" s="6" t="s">
        <v>25</v>
      </c>
      <c r="Z24" s="27" t="s">
        <v>3</v>
      </c>
      <c r="AA24" s="85" t="s">
        <v>3</v>
      </c>
      <c r="AB24" s="134" t="s">
        <v>3</v>
      </c>
      <c r="AC24" s="29" t="s">
        <v>3</v>
      </c>
      <c r="AD24" s="7"/>
      <c r="AE24" s="7"/>
      <c r="AF24" s="29" t="s">
        <v>3</v>
      </c>
      <c r="AG24" s="7"/>
      <c r="AH24" s="98"/>
      <c r="AI24" s="27" t="s">
        <v>3</v>
      </c>
      <c r="AJ24" s="134" t="s">
        <v>3</v>
      </c>
      <c r="AK24" s="29" t="s">
        <v>3</v>
      </c>
      <c r="AL24" s="65" t="s">
        <v>3</v>
      </c>
      <c r="AM24" s="7"/>
      <c r="AN24" s="65" t="s">
        <v>3</v>
      </c>
      <c r="AO24" s="29" t="s">
        <v>3</v>
      </c>
      <c r="AP24" s="62" t="s">
        <v>3</v>
      </c>
      <c r="AQ24" s="104" t="s">
        <v>3</v>
      </c>
      <c r="AR24" s="56" t="s">
        <v>3</v>
      </c>
      <c r="AS24" s="128" t="s">
        <v>3</v>
      </c>
      <c r="AT24" s="133" t="s">
        <v>3</v>
      </c>
      <c r="AU24" s="131"/>
      <c r="AV24" s="16"/>
    </row>
    <row r="25" spans="1:48" ht="25.25" customHeight="1" x14ac:dyDescent="0.15">
      <c r="A25" s="6" t="s">
        <v>26</v>
      </c>
      <c r="B25" s="26" t="s">
        <v>3</v>
      </c>
      <c r="C25" s="45" t="s">
        <v>3</v>
      </c>
      <c r="D25" s="136" t="s">
        <v>3</v>
      </c>
      <c r="E25" s="29" t="s">
        <v>3</v>
      </c>
      <c r="F25" s="7"/>
      <c r="G25" s="7"/>
      <c r="H25" s="15"/>
      <c r="I25" s="7"/>
      <c r="J25" s="30" t="s">
        <v>3</v>
      </c>
      <c r="K25" s="26" t="s">
        <v>3</v>
      </c>
      <c r="L25" s="134" t="s">
        <v>3</v>
      </c>
      <c r="M25" s="7"/>
      <c r="N25" s="29" t="s">
        <v>3</v>
      </c>
      <c r="O25" s="29" t="s">
        <v>3</v>
      </c>
      <c r="P25" s="65" t="s">
        <v>3</v>
      </c>
      <c r="Q25" s="29" t="s">
        <v>3</v>
      </c>
      <c r="R25" s="35" t="s">
        <v>3</v>
      </c>
      <c r="S25" s="106" t="s">
        <v>3</v>
      </c>
      <c r="T25" s="58"/>
      <c r="U25" s="91" t="s">
        <v>3</v>
      </c>
      <c r="V25" s="71" t="s">
        <v>3</v>
      </c>
      <c r="W25" s="51" t="s">
        <v>3</v>
      </c>
      <c r="X25" s="7"/>
      <c r="Y25" s="6" t="s">
        <v>26</v>
      </c>
      <c r="Z25" s="27" t="s">
        <v>3</v>
      </c>
      <c r="AA25" s="85" t="s">
        <v>3</v>
      </c>
      <c r="AB25" s="134" t="s">
        <v>3</v>
      </c>
      <c r="AC25" s="29" t="s">
        <v>3</v>
      </c>
      <c r="AD25" s="7"/>
      <c r="AE25" s="7"/>
      <c r="AF25" s="29" t="s">
        <v>3</v>
      </c>
      <c r="AG25" s="7"/>
      <c r="AH25" s="98"/>
      <c r="AI25" s="27" t="s">
        <v>3</v>
      </c>
      <c r="AJ25" s="134" t="s">
        <v>3</v>
      </c>
      <c r="AK25" s="29" t="s">
        <v>3</v>
      </c>
      <c r="AL25" s="65" t="s">
        <v>3</v>
      </c>
      <c r="AM25" s="7"/>
      <c r="AN25" s="65" t="s">
        <v>3</v>
      </c>
      <c r="AO25" s="29" t="s">
        <v>3</v>
      </c>
      <c r="AP25" s="62" t="s">
        <v>3</v>
      </c>
      <c r="AQ25" s="104" t="s">
        <v>3</v>
      </c>
      <c r="AR25" s="56" t="s">
        <v>3</v>
      </c>
      <c r="AS25" s="128" t="s">
        <v>3</v>
      </c>
      <c r="AT25" s="133" t="s">
        <v>3</v>
      </c>
      <c r="AU25" s="131"/>
      <c r="AV25" s="16"/>
    </row>
    <row r="26" spans="1:48" ht="25.25" customHeight="1" x14ac:dyDescent="0.15">
      <c r="A26" s="6" t="s">
        <v>27</v>
      </c>
      <c r="B26" s="26" t="s">
        <v>3</v>
      </c>
      <c r="C26" s="45" t="s">
        <v>3</v>
      </c>
      <c r="D26" s="136" t="s">
        <v>3</v>
      </c>
      <c r="E26" s="7"/>
      <c r="F26" s="7"/>
      <c r="G26" s="34" t="s">
        <v>3</v>
      </c>
      <c r="H26" s="15"/>
      <c r="I26" s="7"/>
      <c r="J26" s="30" t="s">
        <v>3</v>
      </c>
      <c r="K26" s="26" t="s">
        <v>3</v>
      </c>
      <c r="L26" s="134" t="s">
        <v>3</v>
      </c>
      <c r="M26" s="7"/>
      <c r="N26" s="29" t="s">
        <v>3</v>
      </c>
      <c r="O26" s="29" t="s">
        <v>3</v>
      </c>
      <c r="P26" s="65" t="s">
        <v>3</v>
      </c>
      <c r="Q26" s="7"/>
      <c r="R26" s="35" t="s">
        <v>3</v>
      </c>
      <c r="S26" s="106" t="s">
        <v>3</v>
      </c>
      <c r="T26" s="77" t="s">
        <v>3</v>
      </c>
      <c r="U26" s="91" t="s">
        <v>3</v>
      </c>
      <c r="V26" s="71" t="s">
        <v>3</v>
      </c>
      <c r="W26" s="51" t="s">
        <v>3</v>
      </c>
      <c r="X26" s="7"/>
      <c r="Y26" s="6" t="s">
        <v>27</v>
      </c>
      <c r="Z26" s="27" t="s">
        <v>3</v>
      </c>
      <c r="AA26" s="85" t="s">
        <v>3</v>
      </c>
      <c r="AB26" s="134" t="s">
        <v>3</v>
      </c>
      <c r="AC26" s="7"/>
      <c r="AD26" s="7"/>
      <c r="AE26" s="29" t="s">
        <v>3</v>
      </c>
      <c r="AF26" s="7"/>
      <c r="AG26" s="7"/>
      <c r="AH26" s="98"/>
      <c r="AI26" s="27" t="s">
        <v>3</v>
      </c>
      <c r="AJ26" s="134" t="s">
        <v>3</v>
      </c>
      <c r="AK26" s="7"/>
      <c r="AL26" s="65" t="s">
        <v>3</v>
      </c>
      <c r="AM26" s="65" t="s">
        <v>3</v>
      </c>
      <c r="AN26" s="30" t="s">
        <v>3</v>
      </c>
      <c r="AO26" s="7"/>
      <c r="AP26" s="62" t="s">
        <v>3</v>
      </c>
      <c r="AQ26" s="103"/>
      <c r="AR26" s="56" t="s">
        <v>3</v>
      </c>
      <c r="AS26" s="128" t="s">
        <v>3</v>
      </c>
      <c r="AT26" s="133" t="s">
        <v>3</v>
      </c>
      <c r="AU26" s="133" t="s">
        <v>3</v>
      </c>
      <c r="AV26" s="16"/>
    </row>
    <row r="27" spans="1:48" ht="25.25" customHeight="1" x14ac:dyDescent="0.15">
      <c r="A27" s="6" t="s">
        <v>28</v>
      </c>
      <c r="B27" s="26" t="s">
        <v>3</v>
      </c>
      <c r="C27" s="45" t="s">
        <v>3</v>
      </c>
      <c r="D27" s="136" t="s">
        <v>3</v>
      </c>
      <c r="E27" s="7"/>
      <c r="F27" s="7"/>
      <c r="G27" s="34" t="s">
        <v>3</v>
      </c>
      <c r="H27" s="15"/>
      <c r="I27" s="7"/>
      <c r="J27" s="30" t="s">
        <v>3</v>
      </c>
      <c r="K27" s="26" t="s">
        <v>3</v>
      </c>
      <c r="L27" s="134" t="s">
        <v>3</v>
      </c>
      <c r="M27" s="7"/>
      <c r="N27" s="29" t="s">
        <v>3</v>
      </c>
      <c r="O27" s="29" t="s">
        <v>3</v>
      </c>
      <c r="P27" s="65" t="s">
        <v>3</v>
      </c>
      <c r="Q27" s="7"/>
      <c r="R27" s="35" t="s">
        <v>3</v>
      </c>
      <c r="S27" s="104" t="s">
        <v>3</v>
      </c>
      <c r="T27" s="77" t="s">
        <v>3</v>
      </c>
      <c r="U27" s="91" t="s">
        <v>3</v>
      </c>
      <c r="V27" s="71" t="s">
        <v>3</v>
      </c>
      <c r="W27" s="51" t="s">
        <v>3</v>
      </c>
      <c r="X27" s="7"/>
      <c r="Y27" s="6" t="s">
        <v>28</v>
      </c>
      <c r="Z27" s="27" t="s">
        <v>3</v>
      </c>
      <c r="AA27" s="85" t="s">
        <v>3</v>
      </c>
      <c r="AB27" s="134" t="s">
        <v>3</v>
      </c>
      <c r="AC27" s="7"/>
      <c r="AD27" s="7"/>
      <c r="AE27" s="29" t="s">
        <v>3</v>
      </c>
      <c r="AF27" s="7"/>
      <c r="AG27" s="7"/>
      <c r="AH27" s="98"/>
      <c r="AI27" s="27" t="s">
        <v>3</v>
      </c>
      <c r="AJ27" s="134" t="s">
        <v>3</v>
      </c>
      <c r="AK27" s="7"/>
      <c r="AL27" s="65" t="s">
        <v>3</v>
      </c>
      <c r="AM27" s="65" t="s">
        <v>3</v>
      </c>
      <c r="AN27" s="30" t="s">
        <v>3</v>
      </c>
      <c r="AO27" s="7"/>
      <c r="AP27" s="62" t="s">
        <v>3</v>
      </c>
      <c r="AQ27" s="103"/>
      <c r="AR27" s="56" t="s">
        <v>3</v>
      </c>
      <c r="AS27" s="128" t="s">
        <v>3</v>
      </c>
      <c r="AT27" s="133" t="s">
        <v>3</v>
      </c>
      <c r="AU27" s="133" t="s">
        <v>3</v>
      </c>
      <c r="AV27" s="16"/>
    </row>
    <row r="28" spans="1:48" ht="25.25" customHeight="1" x14ac:dyDescent="0.15">
      <c r="A28" s="6" t="s">
        <v>29</v>
      </c>
      <c r="B28" s="26" t="s">
        <v>3</v>
      </c>
      <c r="C28" s="45" t="s">
        <v>3</v>
      </c>
      <c r="D28" s="136" t="s">
        <v>3</v>
      </c>
      <c r="E28" s="7"/>
      <c r="F28" s="7"/>
      <c r="G28" s="34" t="s">
        <v>3</v>
      </c>
      <c r="H28" s="15"/>
      <c r="I28" s="7"/>
      <c r="J28" s="30" t="s">
        <v>3</v>
      </c>
      <c r="K28" s="26" t="s">
        <v>3</v>
      </c>
      <c r="L28" s="134" t="s">
        <v>3</v>
      </c>
      <c r="M28" s="7"/>
      <c r="N28" s="29" t="s">
        <v>3</v>
      </c>
      <c r="O28" s="29" t="s">
        <v>3</v>
      </c>
      <c r="P28" s="65" t="s">
        <v>3</v>
      </c>
      <c r="Q28" s="7"/>
      <c r="R28" s="35" t="s">
        <v>3</v>
      </c>
      <c r="S28" s="104" t="s">
        <v>3</v>
      </c>
      <c r="T28" s="77" t="s">
        <v>3</v>
      </c>
      <c r="U28" s="90"/>
      <c r="V28" s="71" t="s">
        <v>3</v>
      </c>
      <c r="W28" s="51" t="s">
        <v>3</v>
      </c>
      <c r="X28" s="7"/>
      <c r="Y28" s="6" t="s">
        <v>29</v>
      </c>
      <c r="Z28" s="27" t="s">
        <v>3</v>
      </c>
      <c r="AA28" s="85" t="s">
        <v>3</v>
      </c>
      <c r="AB28" s="134" t="s">
        <v>3</v>
      </c>
      <c r="AC28" s="7"/>
      <c r="AD28" s="7"/>
      <c r="AE28" s="29" t="s">
        <v>3</v>
      </c>
      <c r="AF28" s="7"/>
      <c r="AG28" s="7"/>
      <c r="AH28" s="98"/>
      <c r="AI28" s="27" t="s">
        <v>3</v>
      </c>
      <c r="AJ28" s="134" t="s">
        <v>3</v>
      </c>
      <c r="AK28" s="7"/>
      <c r="AL28" s="65" t="s">
        <v>3</v>
      </c>
      <c r="AM28" s="65" t="s">
        <v>3</v>
      </c>
      <c r="AN28" s="30" t="s">
        <v>3</v>
      </c>
      <c r="AO28" s="7"/>
      <c r="AP28" s="62" t="s">
        <v>3</v>
      </c>
      <c r="AQ28" s="104" t="s">
        <v>3</v>
      </c>
      <c r="AR28" s="56" t="s">
        <v>3</v>
      </c>
      <c r="AS28" s="128" t="s">
        <v>3</v>
      </c>
      <c r="AT28" s="133" t="s">
        <v>3</v>
      </c>
      <c r="AU28" s="133" t="s">
        <v>3</v>
      </c>
      <c r="AV28" s="16"/>
    </row>
    <row r="29" spans="1:48" ht="25.25" customHeight="1" x14ac:dyDescent="0.15">
      <c r="A29" s="6" t="s">
        <v>30</v>
      </c>
      <c r="B29" s="26" t="s">
        <v>3</v>
      </c>
      <c r="C29" s="45" t="s">
        <v>3</v>
      </c>
      <c r="D29" s="136" t="s">
        <v>3</v>
      </c>
      <c r="E29" s="7"/>
      <c r="F29" s="7"/>
      <c r="G29" s="34" t="s">
        <v>3</v>
      </c>
      <c r="H29" s="15"/>
      <c r="I29" s="7"/>
      <c r="J29" s="30" t="s">
        <v>3</v>
      </c>
      <c r="K29" s="26" t="s">
        <v>3</v>
      </c>
      <c r="L29" s="134" t="s">
        <v>3</v>
      </c>
      <c r="M29" s="7"/>
      <c r="N29" s="29" t="s">
        <v>3</v>
      </c>
      <c r="O29" s="29" t="s">
        <v>3</v>
      </c>
      <c r="P29" s="65" t="s">
        <v>3</v>
      </c>
      <c r="Q29" s="7"/>
      <c r="R29" s="35" t="s">
        <v>3</v>
      </c>
      <c r="S29" s="106" t="s">
        <v>3</v>
      </c>
      <c r="T29" s="77" t="s">
        <v>3</v>
      </c>
      <c r="U29" s="90"/>
      <c r="V29" s="71" t="s">
        <v>3</v>
      </c>
      <c r="W29" s="51" t="s">
        <v>3</v>
      </c>
      <c r="X29" s="7"/>
      <c r="Y29" s="6" t="s">
        <v>30</v>
      </c>
      <c r="Z29" s="27" t="s">
        <v>3</v>
      </c>
      <c r="AA29" s="85" t="s">
        <v>3</v>
      </c>
      <c r="AB29" s="134" t="s">
        <v>3</v>
      </c>
      <c r="AC29" s="7"/>
      <c r="AD29" s="7"/>
      <c r="AE29" s="29" t="s">
        <v>3</v>
      </c>
      <c r="AF29" s="7"/>
      <c r="AG29" s="7"/>
      <c r="AH29" s="98"/>
      <c r="AI29" s="27" t="s">
        <v>3</v>
      </c>
      <c r="AJ29" s="134" t="s">
        <v>3</v>
      </c>
      <c r="AK29" s="7"/>
      <c r="AL29" s="65" t="s">
        <v>3</v>
      </c>
      <c r="AM29" s="65" t="s">
        <v>3</v>
      </c>
      <c r="AN29" s="30" t="s">
        <v>3</v>
      </c>
      <c r="AO29" s="7"/>
      <c r="AP29" s="62" t="s">
        <v>3</v>
      </c>
      <c r="AQ29" s="104" t="s">
        <v>3</v>
      </c>
      <c r="AR29" s="56" t="s">
        <v>3</v>
      </c>
      <c r="AS29" s="128" t="s">
        <v>3</v>
      </c>
      <c r="AT29" s="133" t="s">
        <v>3</v>
      </c>
      <c r="AU29" s="133" t="s">
        <v>3</v>
      </c>
      <c r="AV29" s="16"/>
    </row>
    <row r="30" spans="1:48" ht="25.25" customHeight="1" x14ac:dyDescent="0.15">
      <c r="A30" s="6" t="s">
        <v>31</v>
      </c>
      <c r="B30" s="7"/>
      <c r="C30" s="34" t="s">
        <v>3</v>
      </c>
      <c r="D30" s="136" t="s">
        <v>3</v>
      </c>
      <c r="E30" s="7"/>
      <c r="F30" s="7"/>
      <c r="G30" s="31" t="s">
        <v>59</v>
      </c>
      <c r="H30" s="31" t="s">
        <v>59</v>
      </c>
      <c r="I30" s="31" t="s">
        <v>59</v>
      </c>
      <c r="J30" s="29" t="s">
        <v>3</v>
      </c>
      <c r="K30" s="29" t="s">
        <v>3</v>
      </c>
      <c r="L30" s="134" t="s">
        <v>3</v>
      </c>
      <c r="M30" s="7"/>
      <c r="N30" s="31" t="s">
        <v>59</v>
      </c>
      <c r="O30" s="31" t="s">
        <v>59</v>
      </c>
      <c r="P30" s="31" t="s">
        <v>59</v>
      </c>
      <c r="Q30" s="31" t="s">
        <v>59</v>
      </c>
      <c r="R30" s="35" t="s">
        <v>3</v>
      </c>
      <c r="S30" s="106" t="s">
        <v>3</v>
      </c>
      <c r="T30" s="77" t="s">
        <v>3</v>
      </c>
      <c r="U30" s="90"/>
      <c r="V30" s="71" t="s">
        <v>3</v>
      </c>
      <c r="W30" s="51" t="s">
        <v>3</v>
      </c>
      <c r="X30" s="7"/>
      <c r="Y30" s="6" t="s">
        <v>31</v>
      </c>
      <c r="Z30" s="32" t="s">
        <v>59</v>
      </c>
      <c r="AA30" s="32" t="s">
        <v>59</v>
      </c>
      <c r="AB30" s="134" t="s">
        <v>3</v>
      </c>
      <c r="AC30" s="32" t="s">
        <v>59</v>
      </c>
      <c r="AD30" s="7"/>
      <c r="AE30" s="32" t="s">
        <v>59</v>
      </c>
      <c r="AF30" s="7"/>
      <c r="AG30" s="7"/>
      <c r="AH30" s="98"/>
      <c r="AI30" s="29" t="s">
        <v>3</v>
      </c>
      <c r="AJ30" s="134" t="s">
        <v>3</v>
      </c>
      <c r="AK30" s="7"/>
      <c r="AL30" s="7"/>
      <c r="AM30" s="65" t="s">
        <v>3</v>
      </c>
      <c r="AN30" s="29" t="s">
        <v>3</v>
      </c>
      <c r="AO30" s="7"/>
      <c r="AP30" s="62" t="s">
        <v>3</v>
      </c>
      <c r="AQ30" s="104" t="s">
        <v>3</v>
      </c>
      <c r="AR30" s="56" t="s">
        <v>3</v>
      </c>
      <c r="AS30" s="127"/>
      <c r="AT30" s="133" t="s">
        <v>3</v>
      </c>
      <c r="AU30" s="133" t="s">
        <v>3</v>
      </c>
      <c r="AV30" s="16"/>
    </row>
    <row r="31" spans="1:48" ht="25.25" customHeight="1" x14ac:dyDescent="0.15">
      <c r="A31" s="6" t="s">
        <v>32</v>
      </c>
      <c r="B31" s="7"/>
      <c r="C31" s="34" t="s">
        <v>3</v>
      </c>
      <c r="D31" s="136" t="s">
        <v>3</v>
      </c>
      <c r="E31" s="7"/>
      <c r="F31" s="7"/>
      <c r="G31" s="31" t="s">
        <v>59</v>
      </c>
      <c r="H31" s="31" t="s">
        <v>59</v>
      </c>
      <c r="I31" s="31" t="s">
        <v>59</v>
      </c>
      <c r="J31" s="29" t="s">
        <v>3</v>
      </c>
      <c r="K31" s="29" t="s">
        <v>3</v>
      </c>
      <c r="L31" s="134" t="s">
        <v>3</v>
      </c>
      <c r="M31" s="7"/>
      <c r="N31" s="31" t="s">
        <v>59</v>
      </c>
      <c r="O31" s="31" t="s">
        <v>59</v>
      </c>
      <c r="P31" s="31" t="s">
        <v>59</v>
      </c>
      <c r="Q31" s="31" t="s">
        <v>59</v>
      </c>
      <c r="R31" s="35" t="s">
        <v>3</v>
      </c>
      <c r="S31" s="106" t="s">
        <v>3</v>
      </c>
      <c r="T31" s="77" t="s">
        <v>3</v>
      </c>
      <c r="U31" s="90"/>
      <c r="V31" s="71" t="s">
        <v>3</v>
      </c>
      <c r="W31" s="51" t="s">
        <v>3</v>
      </c>
      <c r="X31" s="7"/>
      <c r="Y31" s="6" t="s">
        <v>32</v>
      </c>
      <c r="Z31" s="32" t="s">
        <v>59</v>
      </c>
      <c r="AA31" s="32" t="s">
        <v>59</v>
      </c>
      <c r="AB31" s="134" t="s">
        <v>3</v>
      </c>
      <c r="AC31" s="32" t="s">
        <v>59</v>
      </c>
      <c r="AD31" s="7"/>
      <c r="AE31" s="32" t="s">
        <v>59</v>
      </c>
      <c r="AF31" s="7"/>
      <c r="AG31" s="7"/>
      <c r="AH31" s="98"/>
      <c r="AI31" s="29" t="s">
        <v>3</v>
      </c>
      <c r="AJ31" s="134" t="s">
        <v>3</v>
      </c>
      <c r="AK31" s="7"/>
      <c r="AL31" s="7"/>
      <c r="AM31" s="65" t="s">
        <v>3</v>
      </c>
      <c r="AN31" s="29" t="s">
        <v>3</v>
      </c>
      <c r="AO31" s="7"/>
      <c r="AP31" s="62" t="s">
        <v>3</v>
      </c>
      <c r="AQ31" s="104" t="s">
        <v>3</v>
      </c>
      <c r="AR31" s="56" t="s">
        <v>3</v>
      </c>
      <c r="AS31" s="127"/>
      <c r="AT31" s="133" t="s">
        <v>3</v>
      </c>
      <c r="AU31" s="133" t="s">
        <v>3</v>
      </c>
      <c r="AV31" s="16"/>
    </row>
    <row r="32" spans="1:48" ht="25.25" customHeight="1" x14ac:dyDescent="0.15">
      <c r="A32" s="6" t="s">
        <v>33</v>
      </c>
      <c r="B32" s="7"/>
      <c r="C32" s="34" t="s">
        <v>3</v>
      </c>
      <c r="D32" s="136" t="s">
        <v>3</v>
      </c>
      <c r="E32" s="7"/>
      <c r="F32" s="7"/>
      <c r="G32" s="31" t="s">
        <v>59</v>
      </c>
      <c r="H32" s="31" t="s">
        <v>59</v>
      </c>
      <c r="I32" s="31" t="s">
        <v>59</v>
      </c>
      <c r="J32" s="29" t="s">
        <v>3</v>
      </c>
      <c r="K32" s="29" t="s">
        <v>3</v>
      </c>
      <c r="L32" s="134" t="s">
        <v>3</v>
      </c>
      <c r="M32" s="7"/>
      <c r="N32" s="31" t="s">
        <v>59</v>
      </c>
      <c r="O32" s="31" t="s">
        <v>59</v>
      </c>
      <c r="P32" s="31" t="s">
        <v>59</v>
      </c>
      <c r="Q32" s="31" t="s">
        <v>59</v>
      </c>
      <c r="R32" s="35" t="s">
        <v>3</v>
      </c>
      <c r="S32" s="106" t="s">
        <v>3</v>
      </c>
      <c r="T32" s="77" t="s">
        <v>3</v>
      </c>
      <c r="U32" s="90"/>
      <c r="V32" s="71" t="s">
        <v>3</v>
      </c>
      <c r="W32" s="51" t="s">
        <v>3</v>
      </c>
      <c r="X32" s="7"/>
      <c r="Y32" s="6" t="s">
        <v>33</v>
      </c>
      <c r="Z32" s="32" t="s">
        <v>59</v>
      </c>
      <c r="AA32" s="32" t="s">
        <v>59</v>
      </c>
      <c r="AB32" s="134" t="s">
        <v>3</v>
      </c>
      <c r="AC32" s="32" t="s">
        <v>59</v>
      </c>
      <c r="AD32" s="7"/>
      <c r="AE32" s="32" t="s">
        <v>59</v>
      </c>
      <c r="AF32" s="7"/>
      <c r="AG32" s="7"/>
      <c r="AH32" s="98"/>
      <c r="AI32" s="29" t="s">
        <v>3</v>
      </c>
      <c r="AJ32" s="134" t="s">
        <v>3</v>
      </c>
      <c r="AK32" s="7"/>
      <c r="AL32" s="7"/>
      <c r="AM32" s="65" t="s">
        <v>3</v>
      </c>
      <c r="AN32" s="29" t="s">
        <v>3</v>
      </c>
      <c r="AO32" s="7"/>
      <c r="AP32" s="62" t="s">
        <v>3</v>
      </c>
      <c r="AQ32" s="104" t="s">
        <v>3</v>
      </c>
      <c r="AR32" s="56" t="s">
        <v>3</v>
      </c>
      <c r="AS32" s="127"/>
      <c r="AT32" s="133" t="s">
        <v>3</v>
      </c>
      <c r="AU32" s="133" t="s">
        <v>3</v>
      </c>
      <c r="AV32" s="16"/>
    </row>
    <row r="33" spans="1:48" ht="25.25" customHeight="1" x14ac:dyDescent="0.15">
      <c r="A33" s="6" t="s">
        <v>34</v>
      </c>
      <c r="B33" s="7"/>
      <c r="C33" s="34" t="s">
        <v>3</v>
      </c>
      <c r="D33" s="136" t="s">
        <v>3</v>
      </c>
      <c r="E33" s="7"/>
      <c r="F33" s="7"/>
      <c r="G33" s="31" t="s">
        <v>59</v>
      </c>
      <c r="H33" s="31" t="s">
        <v>59</v>
      </c>
      <c r="I33" s="31" t="s">
        <v>59</v>
      </c>
      <c r="J33" s="29" t="s">
        <v>3</v>
      </c>
      <c r="K33" s="29" t="s">
        <v>3</v>
      </c>
      <c r="L33" s="134" t="s">
        <v>3</v>
      </c>
      <c r="M33" s="7"/>
      <c r="N33" s="31" t="s">
        <v>59</v>
      </c>
      <c r="O33" s="31" t="s">
        <v>59</v>
      </c>
      <c r="P33" s="31" t="s">
        <v>59</v>
      </c>
      <c r="Q33" s="31" t="s">
        <v>59</v>
      </c>
      <c r="R33" s="35" t="s">
        <v>3</v>
      </c>
      <c r="S33" s="106" t="s">
        <v>3</v>
      </c>
      <c r="T33" s="77" t="s">
        <v>3</v>
      </c>
      <c r="U33" s="90"/>
      <c r="V33" s="71" t="s">
        <v>3</v>
      </c>
      <c r="W33" s="51" t="s">
        <v>3</v>
      </c>
      <c r="X33" s="7"/>
      <c r="Y33" s="6" t="s">
        <v>34</v>
      </c>
      <c r="Z33" s="32" t="s">
        <v>59</v>
      </c>
      <c r="AA33" s="32" t="s">
        <v>59</v>
      </c>
      <c r="AB33" s="134" t="s">
        <v>3</v>
      </c>
      <c r="AC33" s="32" t="s">
        <v>59</v>
      </c>
      <c r="AD33" s="7"/>
      <c r="AE33" s="32" t="s">
        <v>59</v>
      </c>
      <c r="AF33" s="7"/>
      <c r="AG33" s="7"/>
      <c r="AH33" s="98"/>
      <c r="AI33" s="29" t="s">
        <v>3</v>
      </c>
      <c r="AJ33" s="134" t="s">
        <v>3</v>
      </c>
      <c r="AK33" s="7"/>
      <c r="AL33" s="7"/>
      <c r="AM33" s="65" t="s">
        <v>3</v>
      </c>
      <c r="AN33" s="29" t="s">
        <v>3</v>
      </c>
      <c r="AO33" s="7"/>
      <c r="AP33" s="62" t="s">
        <v>3</v>
      </c>
      <c r="AQ33" s="104" t="s">
        <v>3</v>
      </c>
      <c r="AR33" s="56" t="s">
        <v>3</v>
      </c>
      <c r="AS33" s="127"/>
      <c r="AT33" s="133" t="s">
        <v>3</v>
      </c>
      <c r="AU33" s="133" t="s">
        <v>3</v>
      </c>
      <c r="AV33" s="16"/>
    </row>
    <row r="34" spans="1:48" ht="25.25" customHeight="1" x14ac:dyDescent="0.15">
      <c r="A34" s="6" t="s">
        <v>35</v>
      </c>
      <c r="B34" s="7"/>
      <c r="C34" s="34" t="s">
        <v>3</v>
      </c>
      <c r="D34" s="136" t="s">
        <v>3</v>
      </c>
      <c r="E34" s="7"/>
      <c r="F34" s="7"/>
      <c r="G34" s="31" t="s">
        <v>59</v>
      </c>
      <c r="H34" s="31" t="s">
        <v>59</v>
      </c>
      <c r="I34" s="31" t="s">
        <v>59</v>
      </c>
      <c r="J34" s="29" t="s">
        <v>3</v>
      </c>
      <c r="K34" s="29" t="s">
        <v>3</v>
      </c>
      <c r="L34" s="134" t="s">
        <v>3</v>
      </c>
      <c r="M34" s="7"/>
      <c r="N34" s="31" t="s">
        <v>59</v>
      </c>
      <c r="O34" s="31" t="s">
        <v>59</v>
      </c>
      <c r="P34" s="31" t="s">
        <v>59</v>
      </c>
      <c r="Q34" s="31" t="s">
        <v>59</v>
      </c>
      <c r="R34" s="35" t="s">
        <v>3</v>
      </c>
      <c r="S34" s="106" t="s">
        <v>3</v>
      </c>
      <c r="T34" s="77" t="s">
        <v>3</v>
      </c>
      <c r="U34" s="90"/>
      <c r="V34" s="71" t="s">
        <v>3</v>
      </c>
      <c r="W34" s="51" t="s">
        <v>3</v>
      </c>
      <c r="X34" s="7"/>
      <c r="Y34" s="6" t="s">
        <v>35</v>
      </c>
      <c r="Z34" s="32" t="s">
        <v>59</v>
      </c>
      <c r="AA34" s="32" t="s">
        <v>59</v>
      </c>
      <c r="AB34" s="134" t="s">
        <v>3</v>
      </c>
      <c r="AC34" s="32" t="s">
        <v>59</v>
      </c>
      <c r="AD34" s="7"/>
      <c r="AE34" s="29" t="s">
        <v>3</v>
      </c>
      <c r="AF34" s="7"/>
      <c r="AG34" s="7"/>
      <c r="AH34" s="7"/>
      <c r="AI34" s="29" t="s">
        <v>3</v>
      </c>
      <c r="AJ34" s="134" t="s">
        <v>3</v>
      </c>
      <c r="AK34" s="7"/>
      <c r="AL34" s="7"/>
      <c r="AM34" s="65" t="s">
        <v>3</v>
      </c>
      <c r="AN34" s="29" t="s">
        <v>3</v>
      </c>
      <c r="AO34" s="7"/>
      <c r="AP34" s="62" t="s">
        <v>3</v>
      </c>
      <c r="AQ34" s="104" t="s">
        <v>3</v>
      </c>
      <c r="AR34" s="56" t="s">
        <v>3</v>
      </c>
      <c r="AS34" s="127"/>
      <c r="AT34" s="133" t="s">
        <v>3</v>
      </c>
      <c r="AU34" s="133" t="s">
        <v>3</v>
      </c>
      <c r="AV34" s="16"/>
    </row>
    <row r="35" spans="1:48" ht="25.25" customHeight="1" x14ac:dyDescent="0.15">
      <c r="A35" s="6" t="s">
        <v>36</v>
      </c>
      <c r="B35" s="7"/>
      <c r="C35" s="34" t="s">
        <v>3</v>
      </c>
      <c r="D35" s="136" t="s">
        <v>3</v>
      </c>
      <c r="E35" s="7"/>
      <c r="F35" s="7"/>
      <c r="G35" s="31" t="s">
        <v>59</v>
      </c>
      <c r="H35" s="31" t="s">
        <v>59</v>
      </c>
      <c r="I35" s="31" t="s">
        <v>59</v>
      </c>
      <c r="J35" s="29" t="s">
        <v>3</v>
      </c>
      <c r="K35" s="29" t="s">
        <v>3</v>
      </c>
      <c r="L35" s="134" t="s">
        <v>3</v>
      </c>
      <c r="M35" s="7"/>
      <c r="N35" s="31" t="s">
        <v>59</v>
      </c>
      <c r="O35" s="31" t="s">
        <v>59</v>
      </c>
      <c r="P35" s="31" t="s">
        <v>59</v>
      </c>
      <c r="Q35" s="31" t="s">
        <v>59</v>
      </c>
      <c r="R35" s="35" t="s">
        <v>3</v>
      </c>
      <c r="S35" s="104" t="s">
        <v>3</v>
      </c>
      <c r="T35" s="77" t="s">
        <v>3</v>
      </c>
      <c r="U35" s="90"/>
      <c r="V35" s="71" t="s">
        <v>3</v>
      </c>
      <c r="W35" s="51" t="s">
        <v>3</v>
      </c>
      <c r="X35" s="7"/>
      <c r="Y35" s="6" t="s">
        <v>36</v>
      </c>
      <c r="Z35" s="32" t="s">
        <v>59</v>
      </c>
      <c r="AA35" s="32" t="s">
        <v>59</v>
      </c>
      <c r="AB35" s="134" t="s">
        <v>3</v>
      </c>
      <c r="AC35" s="32" t="s">
        <v>59</v>
      </c>
      <c r="AD35" s="7"/>
      <c r="AE35" s="29" t="s">
        <v>3</v>
      </c>
      <c r="AF35" s="7"/>
      <c r="AG35" s="7"/>
      <c r="AH35" s="7"/>
      <c r="AI35" s="29" t="s">
        <v>3</v>
      </c>
      <c r="AJ35" s="134" t="s">
        <v>3</v>
      </c>
      <c r="AK35" s="7"/>
      <c r="AL35" s="7"/>
      <c r="AM35" s="65" t="s">
        <v>3</v>
      </c>
      <c r="AN35" s="29" t="s">
        <v>3</v>
      </c>
      <c r="AO35" s="7"/>
      <c r="AP35" s="62" t="s">
        <v>3</v>
      </c>
      <c r="AQ35" s="104" t="s">
        <v>3</v>
      </c>
      <c r="AR35" s="56" t="s">
        <v>3</v>
      </c>
      <c r="AS35" s="127"/>
      <c r="AT35" s="133" t="s">
        <v>3</v>
      </c>
      <c r="AU35" s="133" t="s">
        <v>3</v>
      </c>
      <c r="AV35" s="16"/>
    </row>
    <row r="36" spans="1:48" ht="25.25" customHeight="1" x14ac:dyDescent="0.15">
      <c r="A36" s="6" t="s">
        <v>37</v>
      </c>
      <c r="B36" s="7"/>
      <c r="C36" s="34" t="s">
        <v>3</v>
      </c>
      <c r="D36" s="136" t="s">
        <v>3</v>
      </c>
      <c r="E36" s="7"/>
      <c r="F36" s="7"/>
      <c r="G36" s="31" t="s">
        <v>59</v>
      </c>
      <c r="H36" s="31" t="s">
        <v>59</v>
      </c>
      <c r="I36" s="31" t="s">
        <v>59</v>
      </c>
      <c r="J36" s="29" t="s">
        <v>3</v>
      </c>
      <c r="K36" s="29" t="s">
        <v>3</v>
      </c>
      <c r="L36" s="134" t="s">
        <v>3</v>
      </c>
      <c r="M36" s="7"/>
      <c r="N36" s="31" t="s">
        <v>59</v>
      </c>
      <c r="O36" s="31" t="s">
        <v>59</v>
      </c>
      <c r="P36" s="31" t="s">
        <v>59</v>
      </c>
      <c r="Q36" s="31" t="s">
        <v>59</v>
      </c>
      <c r="R36" s="35" t="s">
        <v>3</v>
      </c>
      <c r="S36" s="104" t="s">
        <v>3</v>
      </c>
      <c r="T36" s="77" t="s">
        <v>3</v>
      </c>
      <c r="U36" s="90"/>
      <c r="V36" s="71" t="s">
        <v>3</v>
      </c>
      <c r="W36" s="51" t="s">
        <v>3</v>
      </c>
      <c r="X36" s="7"/>
      <c r="Y36" s="6" t="s">
        <v>37</v>
      </c>
      <c r="Z36" s="7"/>
      <c r="AA36" s="32" t="s">
        <v>59</v>
      </c>
      <c r="AB36" s="134" t="s">
        <v>3</v>
      </c>
      <c r="AC36" s="32" t="s">
        <v>59</v>
      </c>
      <c r="AD36" s="7"/>
      <c r="AE36" s="29" t="s">
        <v>3</v>
      </c>
      <c r="AF36" s="7"/>
      <c r="AG36" s="7"/>
      <c r="AH36" s="7"/>
      <c r="AI36" s="7"/>
      <c r="AJ36" s="134" t="s">
        <v>3</v>
      </c>
      <c r="AK36" s="7"/>
      <c r="AL36" s="7"/>
      <c r="AM36" s="65" t="s">
        <v>3</v>
      </c>
      <c r="AN36" s="29" t="s">
        <v>3</v>
      </c>
      <c r="AO36" s="7"/>
      <c r="AP36" s="62" t="s">
        <v>3</v>
      </c>
      <c r="AQ36" s="104" t="s">
        <v>3</v>
      </c>
      <c r="AR36" s="56" t="s">
        <v>3</v>
      </c>
      <c r="AS36" s="127"/>
      <c r="AT36" s="133" t="s">
        <v>3</v>
      </c>
      <c r="AU36" s="133" t="s">
        <v>3</v>
      </c>
      <c r="AV36" s="16"/>
    </row>
    <row r="37" spans="1:48" ht="25.25" customHeight="1" x14ac:dyDescent="0.15">
      <c r="A37" s="6" t="s">
        <v>38</v>
      </c>
      <c r="B37" s="7"/>
      <c r="C37" s="34" t="s">
        <v>3</v>
      </c>
      <c r="D37" s="136" t="s">
        <v>3</v>
      </c>
      <c r="E37" s="7"/>
      <c r="F37" s="7"/>
      <c r="G37" s="31" t="s">
        <v>59</v>
      </c>
      <c r="H37" s="31" t="s">
        <v>59</v>
      </c>
      <c r="I37" s="31" t="s">
        <v>59</v>
      </c>
      <c r="J37" s="29" t="s">
        <v>3</v>
      </c>
      <c r="K37" s="29" t="s">
        <v>3</v>
      </c>
      <c r="L37" s="134" t="s">
        <v>3</v>
      </c>
      <c r="M37" s="7"/>
      <c r="N37" s="31" t="s">
        <v>59</v>
      </c>
      <c r="O37" s="31" t="s">
        <v>59</v>
      </c>
      <c r="P37" s="31" t="s">
        <v>59</v>
      </c>
      <c r="Q37" s="31" t="s">
        <v>59</v>
      </c>
      <c r="R37" s="35" t="s">
        <v>3</v>
      </c>
      <c r="S37" s="106" t="s">
        <v>3</v>
      </c>
      <c r="T37" s="77" t="s">
        <v>3</v>
      </c>
      <c r="U37" s="90"/>
      <c r="V37" s="71" t="s">
        <v>3</v>
      </c>
      <c r="W37" s="51" t="s">
        <v>3</v>
      </c>
      <c r="X37" s="7"/>
      <c r="Y37" s="6" t="s">
        <v>38</v>
      </c>
      <c r="Z37" s="7"/>
      <c r="AA37" s="32" t="s">
        <v>59</v>
      </c>
      <c r="AB37" s="134" t="s">
        <v>3</v>
      </c>
      <c r="AC37" s="32" t="s">
        <v>59</v>
      </c>
      <c r="AD37" s="7"/>
      <c r="AE37" s="29" t="s">
        <v>3</v>
      </c>
      <c r="AF37" s="7"/>
      <c r="AG37" s="7"/>
      <c r="AH37" s="7"/>
      <c r="AI37" s="7"/>
      <c r="AJ37" s="134" t="s">
        <v>3</v>
      </c>
      <c r="AK37" s="7"/>
      <c r="AL37" s="7"/>
      <c r="AM37" s="65" t="s">
        <v>3</v>
      </c>
      <c r="AN37" s="29" t="s">
        <v>3</v>
      </c>
      <c r="AO37" s="7"/>
      <c r="AP37" s="62" t="s">
        <v>3</v>
      </c>
      <c r="AQ37" s="104" t="s">
        <v>3</v>
      </c>
      <c r="AR37" s="56" t="s">
        <v>3</v>
      </c>
      <c r="AS37" s="127"/>
      <c r="AT37" s="133" t="s">
        <v>3</v>
      </c>
      <c r="AU37" s="133" t="s">
        <v>3</v>
      </c>
      <c r="AV37" s="16"/>
    </row>
    <row r="38" spans="1:48" ht="25.25" customHeight="1" x14ac:dyDescent="0.15">
      <c r="A38" s="6" t="s">
        <v>39</v>
      </c>
      <c r="B38" s="28" t="s">
        <v>59</v>
      </c>
      <c r="C38" s="28" t="s">
        <v>59</v>
      </c>
      <c r="D38" s="136" t="s">
        <v>3</v>
      </c>
      <c r="E38" s="28" t="s">
        <v>59</v>
      </c>
      <c r="F38" s="7"/>
      <c r="G38" s="28" t="s">
        <v>59</v>
      </c>
      <c r="H38" s="28" t="s">
        <v>59</v>
      </c>
      <c r="I38" s="28" t="s">
        <v>59</v>
      </c>
      <c r="J38" s="28" t="s">
        <v>59</v>
      </c>
      <c r="K38" s="28" t="s">
        <v>59</v>
      </c>
      <c r="L38" s="134" t="s">
        <v>3</v>
      </c>
      <c r="M38" s="28" t="s">
        <v>59</v>
      </c>
      <c r="N38" s="28" t="s">
        <v>59</v>
      </c>
      <c r="O38" s="28" t="s">
        <v>59</v>
      </c>
      <c r="P38" s="28" t="s">
        <v>59</v>
      </c>
      <c r="Q38" s="28" t="s">
        <v>59</v>
      </c>
      <c r="R38" s="28" t="s">
        <v>59</v>
      </c>
      <c r="S38" s="108" t="s">
        <v>59</v>
      </c>
      <c r="T38" s="78" t="s">
        <v>59</v>
      </c>
      <c r="U38" s="109" t="s">
        <v>59</v>
      </c>
      <c r="V38" s="75" t="s">
        <v>59</v>
      </c>
      <c r="W38" s="52" t="s">
        <v>59</v>
      </c>
      <c r="X38" s="7"/>
      <c r="Y38" s="6" t="s">
        <v>39</v>
      </c>
      <c r="Z38" s="7"/>
      <c r="AA38" s="29" t="s">
        <v>3</v>
      </c>
      <c r="AB38" s="134" t="s">
        <v>3</v>
      </c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36"/>
      <c r="AO38" s="7"/>
      <c r="AP38" s="62" t="s">
        <v>3</v>
      </c>
      <c r="AQ38" s="103"/>
      <c r="AR38" s="57"/>
      <c r="AS38" s="127"/>
      <c r="AT38" s="130"/>
      <c r="AU38" s="133" t="s">
        <v>3</v>
      </c>
      <c r="AV38" s="16"/>
    </row>
    <row r="39" spans="1:48" ht="25.25" customHeight="1" x14ac:dyDescent="0.15">
      <c r="A39" s="6" t="s">
        <v>40</v>
      </c>
      <c r="B39" s="28" t="s">
        <v>59</v>
      </c>
      <c r="C39" s="28" t="s">
        <v>59</v>
      </c>
      <c r="D39" s="136" t="s">
        <v>3</v>
      </c>
      <c r="E39" s="28" t="s">
        <v>59</v>
      </c>
      <c r="F39" s="7"/>
      <c r="G39" s="28" t="s">
        <v>59</v>
      </c>
      <c r="H39" s="28" t="s">
        <v>59</v>
      </c>
      <c r="I39" s="28" t="s">
        <v>59</v>
      </c>
      <c r="J39" s="28" t="s">
        <v>59</v>
      </c>
      <c r="K39" s="28" t="s">
        <v>59</v>
      </c>
      <c r="L39" s="134" t="s">
        <v>3</v>
      </c>
      <c r="M39" s="28" t="s">
        <v>59</v>
      </c>
      <c r="N39" s="28" t="s">
        <v>59</v>
      </c>
      <c r="O39" s="28" t="s">
        <v>59</v>
      </c>
      <c r="P39" s="28" t="s">
        <v>59</v>
      </c>
      <c r="Q39" s="28" t="s">
        <v>59</v>
      </c>
      <c r="R39" s="28" t="s">
        <v>59</v>
      </c>
      <c r="S39" s="108" t="s">
        <v>59</v>
      </c>
      <c r="T39" s="78" t="s">
        <v>59</v>
      </c>
      <c r="U39" s="109" t="s">
        <v>59</v>
      </c>
      <c r="V39" s="75" t="s">
        <v>59</v>
      </c>
      <c r="W39" s="52" t="s">
        <v>59</v>
      </c>
      <c r="X39" s="7"/>
      <c r="Y39" s="6" t="s">
        <v>40</v>
      </c>
      <c r="Z39" s="7"/>
      <c r="AA39" s="29" t="s">
        <v>3</v>
      </c>
      <c r="AB39" s="134" t="s">
        <v>3</v>
      </c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36"/>
      <c r="AO39" s="7"/>
      <c r="AP39" s="62" t="s">
        <v>3</v>
      </c>
      <c r="AQ39" s="103"/>
      <c r="AR39" s="57"/>
      <c r="AS39" s="127"/>
      <c r="AT39" s="130"/>
      <c r="AU39" s="133" t="s">
        <v>3</v>
      </c>
      <c r="AV39" s="16"/>
    </row>
    <row r="40" spans="1:48" ht="25.25" customHeight="1" x14ac:dyDescent="0.15">
      <c r="A40" s="6" t="s">
        <v>41</v>
      </c>
      <c r="B40" s="28" t="s">
        <v>59</v>
      </c>
      <c r="C40" s="28" t="s">
        <v>59</v>
      </c>
      <c r="D40" s="136" t="s">
        <v>3</v>
      </c>
      <c r="E40" s="28" t="s">
        <v>59</v>
      </c>
      <c r="F40" s="7"/>
      <c r="G40" s="28" t="s">
        <v>59</v>
      </c>
      <c r="H40" s="28" t="s">
        <v>59</v>
      </c>
      <c r="I40" s="28" t="s">
        <v>59</v>
      </c>
      <c r="J40" s="28" t="s">
        <v>59</v>
      </c>
      <c r="K40" s="28" t="s">
        <v>59</v>
      </c>
      <c r="L40" s="134" t="s">
        <v>3</v>
      </c>
      <c r="M40" s="28" t="s">
        <v>59</v>
      </c>
      <c r="N40" s="28" t="s">
        <v>59</v>
      </c>
      <c r="O40" s="28" t="s">
        <v>59</v>
      </c>
      <c r="P40" s="28" t="s">
        <v>59</v>
      </c>
      <c r="Q40" s="28" t="s">
        <v>59</v>
      </c>
      <c r="R40" s="28" t="s">
        <v>59</v>
      </c>
      <c r="S40" s="108" t="s">
        <v>59</v>
      </c>
      <c r="T40" s="78" t="s">
        <v>59</v>
      </c>
      <c r="U40" s="109" t="s">
        <v>59</v>
      </c>
      <c r="V40" s="75" t="s">
        <v>59</v>
      </c>
      <c r="W40" s="52" t="s">
        <v>59</v>
      </c>
      <c r="X40" s="7"/>
      <c r="Y40" s="6" t="s">
        <v>41</v>
      </c>
      <c r="Z40" s="7"/>
      <c r="AA40" s="29" t="s">
        <v>3</v>
      </c>
      <c r="AB40" s="134" t="s">
        <v>3</v>
      </c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36"/>
      <c r="AO40" s="7"/>
      <c r="AP40" s="62" t="s">
        <v>3</v>
      </c>
      <c r="AQ40" s="103"/>
      <c r="AR40" s="57"/>
      <c r="AS40" s="127"/>
      <c r="AT40" s="130"/>
      <c r="AU40" s="133" t="s">
        <v>3</v>
      </c>
      <c r="AV40" s="16"/>
    </row>
    <row r="41" spans="1:48" ht="25.25" customHeight="1" x14ac:dyDescent="0.15">
      <c r="A41" s="6" t="s">
        <v>42</v>
      </c>
      <c r="B41" s="28" t="s">
        <v>59</v>
      </c>
      <c r="C41" s="28" t="s">
        <v>59</v>
      </c>
      <c r="D41" s="136" t="s">
        <v>3</v>
      </c>
      <c r="E41" s="28" t="s">
        <v>59</v>
      </c>
      <c r="F41" s="7"/>
      <c r="G41" s="28" t="s">
        <v>59</v>
      </c>
      <c r="H41" s="28" t="s">
        <v>59</v>
      </c>
      <c r="I41" s="28" t="s">
        <v>59</v>
      </c>
      <c r="J41" s="28" t="s">
        <v>59</v>
      </c>
      <c r="K41" s="28" t="s">
        <v>59</v>
      </c>
      <c r="L41" s="134" t="s">
        <v>3</v>
      </c>
      <c r="M41" s="28" t="s">
        <v>59</v>
      </c>
      <c r="N41" s="28" t="s">
        <v>59</v>
      </c>
      <c r="O41" s="28" t="s">
        <v>59</v>
      </c>
      <c r="P41" s="28" t="s">
        <v>59</v>
      </c>
      <c r="Q41" s="28" t="s">
        <v>59</v>
      </c>
      <c r="R41" s="28" t="s">
        <v>59</v>
      </c>
      <c r="S41" s="108" t="s">
        <v>59</v>
      </c>
      <c r="T41" s="78" t="s">
        <v>59</v>
      </c>
      <c r="U41" s="109" t="s">
        <v>59</v>
      </c>
      <c r="V41" s="75" t="s">
        <v>59</v>
      </c>
      <c r="W41" s="52" t="s">
        <v>59</v>
      </c>
      <c r="X41" s="7"/>
      <c r="Y41" s="6" t="s">
        <v>42</v>
      </c>
      <c r="Z41" s="7"/>
      <c r="AA41" s="29" t="s">
        <v>3</v>
      </c>
      <c r="AB41" s="134" t="s">
        <v>3</v>
      </c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36"/>
      <c r="AO41" s="7"/>
      <c r="AP41" s="62" t="s">
        <v>3</v>
      </c>
      <c r="AQ41" s="103"/>
      <c r="AR41" s="57"/>
      <c r="AS41" s="127"/>
      <c r="AT41" s="130"/>
      <c r="AU41" s="133" t="s">
        <v>3</v>
      </c>
      <c r="AV41" s="16"/>
    </row>
    <row r="42" spans="1:48" ht="25.25" customHeight="1" thickBot="1" x14ac:dyDescent="0.2">
      <c r="A42" s="6" t="s">
        <v>65</v>
      </c>
      <c r="B42" s="28" t="s">
        <v>60</v>
      </c>
      <c r="C42" s="28" t="s">
        <v>60</v>
      </c>
      <c r="D42" s="7"/>
      <c r="E42" s="28" t="s">
        <v>60</v>
      </c>
      <c r="F42" s="7"/>
      <c r="G42" s="28" t="s">
        <v>60</v>
      </c>
      <c r="H42" s="28" t="s">
        <v>60</v>
      </c>
      <c r="I42" s="28" t="s">
        <v>60</v>
      </c>
      <c r="J42" s="28" t="s">
        <v>60</v>
      </c>
      <c r="K42" s="28" t="s">
        <v>60</v>
      </c>
      <c r="L42" s="28"/>
      <c r="M42" s="28" t="s">
        <v>60</v>
      </c>
      <c r="N42" s="28" t="s">
        <v>60</v>
      </c>
      <c r="O42" s="28" t="s">
        <v>60</v>
      </c>
      <c r="P42" s="28" t="s">
        <v>60</v>
      </c>
      <c r="Q42" s="28" t="s">
        <v>60</v>
      </c>
      <c r="R42" s="41"/>
      <c r="S42" s="110" t="s">
        <v>60</v>
      </c>
      <c r="T42" s="79" t="s">
        <v>60</v>
      </c>
      <c r="U42" s="111" t="s">
        <v>60</v>
      </c>
      <c r="V42" s="76" t="s">
        <v>60</v>
      </c>
      <c r="W42" s="53" t="s">
        <v>60</v>
      </c>
      <c r="X42" s="7"/>
      <c r="Y42" s="6" t="s">
        <v>43</v>
      </c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36"/>
      <c r="AO42" s="7"/>
      <c r="AP42" s="41"/>
      <c r="AQ42" s="105"/>
      <c r="AR42" s="60"/>
      <c r="AS42" s="129"/>
      <c r="AT42" s="130"/>
      <c r="AU42" s="131"/>
      <c r="AV42" s="16"/>
    </row>
    <row r="43" spans="1:48" ht="25.25" customHeight="1" x14ac:dyDescent="0.15">
      <c r="A43" s="33" t="s">
        <v>44</v>
      </c>
      <c r="B43" s="2" t="s">
        <v>63</v>
      </c>
      <c r="C43" s="2" t="s">
        <v>46</v>
      </c>
      <c r="D43" s="2"/>
      <c r="E43" s="2"/>
      <c r="F43" s="2"/>
      <c r="G43" s="16"/>
      <c r="H43" s="2" t="s">
        <v>63</v>
      </c>
      <c r="I43" s="2" t="s">
        <v>63</v>
      </c>
      <c r="J43" s="2"/>
      <c r="K43" s="2"/>
      <c r="L43" s="2"/>
      <c r="M43" s="2"/>
      <c r="N43" s="2"/>
      <c r="O43" s="2" t="s">
        <v>63</v>
      </c>
      <c r="P43" s="37"/>
      <c r="Q43" s="2" t="s">
        <v>63</v>
      </c>
      <c r="R43" s="2"/>
      <c r="S43" s="2"/>
      <c r="T43" s="37"/>
      <c r="U43" s="2"/>
      <c r="V43" s="2"/>
      <c r="W43" s="37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9"/>
      <c r="AO43" s="3"/>
      <c r="AP43" s="3"/>
      <c r="AQ43" s="3"/>
      <c r="AR43" s="39"/>
      <c r="AS43" s="3"/>
      <c r="AT43" s="3"/>
      <c r="AU43" s="39"/>
      <c r="AV43" s="3"/>
    </row>
    <row r="44" spans="1:48" ht="25.25" customHeight="1" x14ac:dyDescent="0.2">
      <c r="A44" s="97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38"/>
      <c r="P44" s="38"/>
      <c r="Q44" s="1"/>
      <c r="R44" s="1"/>
      <c r="S44" s="1"/>
      <c r="T44" s="38"/>
      <c r="U44" s="1"/>
      <c r="V44" s="1"/>
      <c r="W44" s="38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38"/>
      <c r="AO44" s="1"/>
      <c r="AP44" s="1"/>
      <c r="AQ44" s="1"/>
      <c r="AR44" s="38"/>
      <c r="AS44" s="1"/>
      <c r="AT44" s="1"/>
      <c r="AU44" s="38"/>
      <c r="AV44" s="1"/>
    </row>
    <row r="45" spans="1:48" ht="25.25" customHeight="1" x14ac:dyDescent="0.15">
      <c r="A45" s="12" t="s">
        <v>45</v>
      </c>
      <c r="B45" s="4">
        <f t="shared" ref="B45:X45" si="0">COUNTIF(B2:B42,"D")</f>
        <v>20</v>
      </c>
      <c r="C45" s="4">
        <f t="shared" si="0"/>
        <v>26</v>
      </c>
      <c r="D45" s="4">
        <f t="shared" ref="D45" si="1">COUNTIF(D2:D42,"D")</f>
        <v>30</v>
      </c>
      <c r="E45" s="4">
        <f t="shared" ref="E45" si="2">COUNTIF(E2:E42,"D")</f>
        <v>24</v>
      </c>
      <c r="F45" s="4">
        <f t="shared" si="0"/>
        <v>12</v>
      </c>
      <c r="G45" s="4">
        <f>COUNTIF(G2:G42,"D")</f>
        <v>22</v>
      </c>
      <c r="H45" s="4">
        <f t="shared" ref="H45" si="3">COUNTIF(H2:H42,"D")</f>
        <v>14</v>
      </c>
      <c r="I45" s="4">
        <f>COUNTIF(I2:I42,"D")</f>
        <v>12</v>
      </c>
      <c r="J45" s="4">
        <f>COUNTIF(J2:J42,"D")</f>
        <v>27</v>
      </c>
      <c r="K45" s="4">
        <f>COUNTIF(K2:K42,"D")</f>
        <v>30</v>
      </c>
      <c r="L45" s="4">
        <f>COUNTIF(L2:L42,"D")</f>
        <v>30</v>
      </c>
      <c r="M45" s="4">
        <f t="shared" si="0"/>
        <v>16</v>
      </c>
      <c r="N45" s="4">
        <f t="shared" ref="N45" si="4">COUNTIF(N2:N42,"D")</f>
        <v>18</v>
      </c>
      <c r="O45" s="4">
        <f t="shared" ref="O45:P45" si="5">COUNTIF(O2:O42,"D")</f>
        <v>20</v>
      </c>
      <c r="P45" s="4">
        <f t="shared" si="5"/>
        <v>18</v>
      </c>
      <c r="Q45" s="4">
        <f t="shared" ref="Q45:R45" si="6">COUNTIF(Q2:Q42,"D")</f>
        <v>20</v>
      </c>
      <c r="R45" s="4">
        <f t="shared" si="6"/>
        <v>26</v>
      </c>
      <c r="S45" s="4">
        <f t="shared" si="0"/>
        <v>30</v>
      </c>
      <c r="T45" s="4">
        <f t="shared" ref="T45" si="7">COUNTIF(T2:T42,"D")</f>
        <v>30</v>
      </c>
      <c r="U45" s="4">
        <f t="shared" si="0"/>
        <v>10</v>
      </c>
      <c r="V45" s="4">
        <f t="shared" ref="V45:W45" si="8">COUNTIF(V2:V42,"D")</f>
        <v>30</v>
      </c>
      <c r="W45" s="4">
        <f t="shared" si="8"/>
        <v>26</v>
      </c>
      <c r="X45" s="4">
        <f t="shared" si="0"/>
        <v>0</v>
      </c>
      <c r="Y45" s="4"/>
      <c r="Z45" s="4">
        <f t="shared" ref="Z45:AS45" si="9">COUNTIF(Z2:Z42,"D")</f>
        <v>20</v>
      </c>
      <c r="AA45" s="4">
        <f t="shared" si="9"/>
        <v>26</v>
      </c>
      <c r="AB45" s="4">
        <f t="shared" ref="AB45" si="10">COUNTIF(AB2:AB42,"D")</f>
        <v>30</v>
      </c>
      <c r="AC45" s="4">
        <f t="shared" si="9"/>
        <v>16</v>
      </c>
      <c r="AD45" s="4">
        <f t="shared" si="9"/>
        <v>0</v>
      </c>
      <c r="AE45" s="4">
        <f t="shared" si="9"/>
        <v>22</v>
      </c>
      <c r="AF45" s="4">
        <f t="shared" ref="AF45" si="11">COUNTIF(AF2:AF42,"D")</f>
        <v>16</v>
      </c>
      <c r="AG45" s="4">
        <f>COUNTIF(AG2:AG42,"D")</f>
        <v>12</v>
      </c>
      <c r="AH45" s="4">
        <f t="shared" si="9"/>
        <v>0</v>
      </c>
      <c r="AI45" s="4">
        <f t="shared" si="9"/>
        <v>28</v>
      </c>
      <c r="AJ45" s="4">
        <f t="shared" ref="AJ45" si="12">COUNTIF(AJ2:AJ42,"D")</f>
        <v>30</v>
      </c>
      <c r="AK45" s="4">
        <f t="shared" si="9"/>
        <v>18</v>
      </c>
      <c r="AL45" s="4">
        <f t="shared" ref="AL45:AM45" si="13">COUNTIF(AL2:AL42,"D")</f>
        <v>24</v>
      </c>
      <c r="AM45" s="4">
        <f t="shared" si="13"/>
        <v>24</v>
      </c>
      <c r="AN45" s="4">
        <f t="shared" ref="AN45" si="14">COUNTIF(AN2:AN42,"D")</f>
        <v>26</v>
      </c>
      <c r="AO45" s="4">
        <f t="shared" ref="AO45:AP45" si="15">COUNTIF(AO2:AO42,"D")</f>
        <v>20</v>
      </c>
      <c r="AP45" s="4">
        <f t="shared" si="15"/>
        <v>20</v>
      </c>
      <c r="AQ45" s="4">
        <f t="shared" si="9"/>
        <v>26</v>
      </c>
      <c r="AR45" s="4">
        <f t="shared" ref="AR45" si="16">COUNTIF(AR2:AR42,"D")</f>
        <v>30</v>
      </c>
      <c r="AS45" s="4">
        <f t="shared" si="9"/>
        <v>24</v>
      </c>
      <c r="AT45" s="4">
        <f t="shared" ref="AT45:AU45" si="17">COUNTIF(AT2:AT42,"D")</f>
        <v>30</v>
      </c>
      <c r="AU45" s="4">
        <f t="shared" si="17"/>
        <v>16</v>
      </c>
      <c r="AV45" s="4"/>
    </row>
    <row r="46" spans="1:48" ht="25.25" customHeight="1" x14ac:dyDescent="0.15">
      <c r="A46" s="3"/>
      <c r="B46" s="5">
        <f t="shared" ref="B46:U46" si="18">B45*0.25</f>
        <v>5</v>
      </c>
      <c r="C46" s="5">
        <f t="shared" si="18"/>
        <v>6.5</v>
      </c>
      <c r="D46" s="5">
        <f t="shared" ref="D46" si="19">D45*0.25</f>
        <v>7.5</v>
      </c>
      <c r="E46" s="5">
        <f t="shared" ref="E46" si="20">E45*0.25</f>
        <v>6</v>
      </c>
      <c r="F46" s="5">
        <f t="shared" si="18"/>
        <v>3</v>
      </c>
      <c r="G46" s="5">
        <f>G45*0.25</f>
        <v>5.5</v>
      </c>
      <c r="H46" s="5">
        <f t="shared" ref="H46" si="21">H45*0.25</f>
        <v>3.5</v>
      </c>
      <c r="I46" s="5">
        <f t="shared" ref="I46" si="22">I45*0.25</f>
        <v>3</v>
      </c>
      <c r="J46" s="5">
        <f t="shared" ref="J46" si="23">J45*0.25</f>
        <v>6.75</v>
      </c>
      <c r="K46" s="5">
        <f t="shared" si="18"/>
        <v>7.5</v>
      </c>
      <c r="L46" s="5">
        <f t="shared" ref="L46" si="24">L45*0.25</f>
        <v>7.5</v>
      </c>
      <c r="M46" s="5">
        <f t="shared" si="18"/>
        <v>4</v>
      </c>
      <c r="N46" s="5">
        <f t="shared" ref="N46" si="25">N45*0.25</f>
        <v>4.5</v>
      </c>
      <c r="O46" s="5">
        <f t="shared" ref="O46:P46" si="26">O45*0.25</f>
        <v>5</v>
      </c>
      <c r="P46" s="5">
        <f t="shared" si="26"/>
        <v>4.5</v>
      </c>
      <c r="Q46" s="5">
        <f t="shared" ref="Q46:R46" si="27">Q45*0.25</f>
        <v>5</v>
      </c>
      <c r="R46" s="5">
        <f t="shared" si="27"/>
        <v>6.5</v>
      </c>
      <c r="S46" s="5">
        <f t="shared" si="18"/>
        <v>7.5</v>
      </c>
      <c r="T46" s="5">
        <f t="shared" ref="T46" si="28">T45*0.25</f>
        <v>7.5</v>
      </c>
      <c r="U46" s="5">
        <f t="shared" si="18"/>
        <v>2.5</v>
      </c>
      <c r="V46" s="5">
        <f t="shared" ref="V46:W46" si="29">V45*0.25</f>
        <v>7.5</v>
      </c>
      <c r="W46" s="5">
        <f t="shared" si="29"/>
        <v>6.5</v>
      </c>
      <c r="X46" s="5">
        <f>X45*0.25</f>
        <v>0</v>
      </c>
      <c r="Y46" s="4"/>
      <c r="Z46" s="5">
        <f t="shared" ref="Z46:AS46" si="30">Z45*0.25</f>
        <v>5</v>
      </c>
      <c r="AA46" s="5">
        <f t="shared" si="30"/>
        <v>6.5</v>
      </c>
      <c r="AB46" s="5">
        <f t="shared" ref="AB46" si="31">AB45*0.25</f>
        <v>7.5</v>
      </c>
      <c r="AC46" s="5">
        <f t="shared" si="30"/>
        <v>4</v>
      </c>
      <c r="AD46" s="5">
        <f t="shared" si="30"/>
        <v>0</v>
      </c>
      <c r="AE46" s="5">
        <f t="shared" si="30"/>
        <v>5.5</v>
      </c>
      <c r="AF46" s="5">
        <f t="shared" ref="AF46" si="32">AF45*0.25</f>
        <v>4</v>
      </c>
      <c r="AG46" s="5">
        <f t="shared" ref="AG46" si="33">AG45*0.25</f>
        <v>3</v>
      </c>
      <c r="AH46" s="5">
        <f t="shared" si="30"/>
        <v>0</v>
      </c>
      <c r="AI46" s="5">
        <f t="shared" si="30"/>
        <v>7</v>
      </c>
      <c r="AJ46" s="5">
        <f t="shared" ref="AJ46" si="34">AJ45*0.25</f>
        <v>7.5</v>
      </c>
      <c r="AK46" s="5">
        <f t="shared" si="30"/>
        <v>4.5</v>
      </c>
      <c r="AL46" s="5">
        <f t="shared" ref="AL46:AM46" si="35">AL45*0.25</f>
        <v>6</v>
      </c>
      <c r="AM46" s="5">
        <f t="shared" si="35"/>
        <v>6</v>
      </c>
      <c r="AN46" s="5">
        <f t="shared" ref="AN46" si="36">AN45*0.25</f>
        <v>6.5</v>
      </c>
      <c r="AO46" s="5">
        <f t="shared" ref="AO46:AP46" si="37">AO45*0.25</f>
        <v>5</v>
      </c>
      <c r="AP46" s="5">
        <f t="shared" si="37"/>
        <v>5</v>
      </c>
      <c r="AQ46" s="5">
        <f t="shared" si="30"/>
        <v>6.5</v>
      </c>
      <c r="AR46" s="5">
        <f t="shared" ref="AR46" si="38">AR45*0.25</f>
        <v>7.5</v>
      </c>
      <c r="AS46" s="5">
        <f t="shared" si="30"/>
        <v>6</v>
      </c>
      <c r="AT46" s="5">
        <f t="shared" ref="AT46:AU46" si="39">AT45*0.25</f>
        <v>7.5</v>
      </c>
      <c r="AU46" s="5">
        <f t="shared" si="39"/>
        <v>4</v>
      </c>
      <c r="AV46" s="5"/>
    </row>
    <row r="47" spans="1:48" ht="25.25" customHeight="1" x14ac:dyDescent="0.15">
      <c r="A47" s="3" t="s">
        <v>47</v>
      </c>
      <c r="B47" s="4">
        <f t="shared" ref="B47:X47" si="40">COUNTIF(B2:B42,"V")</f>
        <v>6</v>
      </c>
      <c r="C47" s="4">
        <f t="shared" si="40"/>
        <v>8</v>
      </c>
      <c r="D47" s="4">
        <f t="shared" ref="D47" si="41">COUNTIF(D2:D42,"V")</f>
        <v>0</v>
      </c>
      <c r="E47" s="4">
        <f t="shared" ref="E47" si="42">COUNTIF(E2:E42,"V")</f>
        <v>4</v>
      </c>
      <c r="F47" s="4">
        <f t="shared" si="40"/>
        <v>0</v>
      </c>
      <c r="G47" s="4">
        <f>COUNTIF(G2:G42,"V")</f>
        <v>12</v>
      </c>
      <c r="H47" s="4">
        <f t="shared" ref="H47" si="43">COUNTIF(H2:H42,"V")</f>
        <v>12</v>
      </c>
      <c r="I47" s="4">
        <f>COUNTIF(I2:I42,"V")</f>
        <v>12</v>
      </c>
      <c r="J47" s="4">
        <f>COUNTIF(J2:J42,"V")</f>
        <v>4</v>
      </c>
      <c r="K47" s="4">
        <f>COUNTIF(K2:K42,"V")</f>
        <v>4</v>
      </c>
      <c r="L47" s="4">
        <f>COUNTIF(L2:L42,"V")</f>
        <v>0</v>
      </c>
      <c r="M47" s="4">
        <f t="shared" si="40"/>
        <v>8</v>
      </c>
      <c r="N47" s="4">
        <f t="shared" ref="N47" si="44">COUNTIF(N2:N42,"V")</f>
        <v>14</v>
      </c>
      <c r="O47" s="4">
        <f t="shared" ref="O47:P47" si="45">COUNTIF(O2:O42,"V")</f>
        <v>16</v>
      </c>
      <c r="P47" s="4">
        <f t="shared" si="45"/>
        <v>12</v>
      </c>
      <c r="Q47" s="4">
        <f t="shared" ref="Q47:R47" si="46">COUNTIF(Q2:Q42,"V")</f>
        <v>16</v>
      </c>
      <c r="R47" s="4">
        <f t="shared" si="46"/>
        <v>4</v>
      </c>
      <c r="S47" s="4">
        <f t="shared" si="40"/>
        <v>4</v>
      </c>
      <c r="T47" s="4">
        <f t="shared" ref="T47" si="47">COUNTIF(T2:T42,"V")</f>
        <v>4</v>
      </c>
      <c r="U47" s="4">
        <f t="shared" si="40"/>
        <v>16</v>
      </c>
      <c r="V47" s="4">
        <f t="shared" ref="V47:W47" si="48">COUNTIF(V2:V42,"V")</f>
        <v>4</v>
      </c>
      <c r="W47" s="4">
        <f t="shared" si="48"/>
        <v>4</v>
      </c>
      <c r="X47" s="4">
        <f t="shared" si="40"/>
        <v>0</v>
      </c>
      <c r="Y47" s="4"/>
      <c r="Z47" s="4">
        <f t="shared" ref="Z47:AS47" si="49">COUNTIF(Z2:Z42,"V")</f>
        <v>6</v>
      </c>
      <c r="AA47" s="4">
        <f t="shared" si="49"/>
        <v>8</v>
      </c>
      <c r="AB47" s="4">
        <f t="shared" ref="AB47" si="50">COUNTIF(AB2:AB42,"V")</f>
        <v>0</v>
      </c>
      <c r="AC47" s="4">
        <f t="shared" si="49"/>
        <v>10</v>
      </c>
      <c r="AD47" s="4">
        <f t="shared" si="49"/>
        <v>0</v>
      </c>
      <c r="AE47" s="4">
        <f t="shared" si="49"/>
        <v>8</v>
      </c>
      <c r="AF47" s="4">
        <f t="shared" ref="AF47" si="51">COUNTIF(AF2:AF42,"V")</f>
        <v>0</v>
      </c>
      <c r="AG47" s="4">
        <f>COUNTIF(AG2:AG42,"V")</f>
        <v>4</v>
      </c>
      <c r="AH47" s="4">
        <f t="shared" si="49"/>
        <v>0</v>
      </c>
      <c r="AI47" s="4">
        <f t="shared" si="49"/>
        <v>4</v>
      </c>
      <c r="AJ47" s="4">
        <f t="shared" ref="AJ47" si="52">COUNTIF(AJ2:AJ42,"V")</f>
        <v>0</v>
      </c>
      <c r="AK47" s="4">
        <f t="shared" si="49"/>
        <v>0</v>
      </c>
      <c r="AL47" s="4">
        <f t="shared" ref="AL47:AM47" si="53">COUNTIF(AL2:AL42,"V")</f>
        <v>0</v>
      </c>
      <c r="AM47" s="4">
        <f t="shared" si="53"/>
        <v>10</v>
      </c>
      <c r="AN47" s="4">
        <f t="shared" ref="AN47" si="54">COUNTIF(AN2:AN42,"V")</f>
        <v>0</v>
      </c>
      <c r="AO47" s="4">
        <f t="shared" ref="AO47:AP47" si="55">COUNTIF(AO2:AO42,"V")</f>
        <v>4</v>
      </c>
      <c r="AP47" s="4">
        <f t="shared" si="55"/>
        <v>0</v>
      </c>
      <c r="AQ47" s="4">
        <f t="shared" si="49"/>
        <v>0</v>
      </c>
      <c r="AR47" s="4">
        <f t="shared" ref="AR47" si="56">COUNTIF(AR2:AR42,"V")</f>
        <v>0</v>
      </c>
      <c r="AS47" s="4">
        <f t="shared" si="49"/>
        <v>0</v>
      </c>
      <c r="AT47" s="4">
        <f t="shared" ref="AT47:AU47" si="57">COUNTIF(AT2:AT42,"V")</f>
        <v>0</v>
      </c>
      <c r="AU47" s="4">
        <f t="shared" si="57"/>
        <v>14</v>
      </c>
      <c r="AV47" s="4"/>
    </row>
    <row r="48" spans="1:48" ht="25.25" customHeight="1" x14ac:dyDescent="0.15">
      <c r="A48" s="3"/>
      <c r="B48" s="5">
        <f>B47*0.25+1.5</f>
        <v>3</v>
      </c>
      <c r="C48" s="5">
        <f>C47*0.25+1.5</f>
        <v>3.5</v>
      </c>
      <c r="D48" s="5">
        <f>D47*0.25+1.5</f>
        <v>1.5</v>
      </c>
      <c r="E48" s="5">
        <f>E47*0.25+1.5</f>
        <v>2.5</v>
      </c>
      <c r="F48" s="5">
        <f t="shared" ref="F48" si="58">F47*0.25</f>
        <v>0</v>
      </c>
      <c r="G48" s="5">
        <f>G47*0.25+1.5</f>
        <v>4.5</v>
      </c>
      <c r="H48" s="5">
        <f>H47*0.25</f>
        <v>3</v>
      </c>
      <c r="I48" s="5">
        <f>I47*0.25</f>
        <v>3</v>
      </c>
      <c r="J48" s="5">
        <f t="shared" ref="J48:U48" si="59">J47*0.25+1.5</f>
        <v>2.5</v>
      </c>
      <c r="K48" s="5">
        <f t="shared" si="59"/>
        <v>2.5</v>
      </c>
      <c r="L48" s="5">
        <f>L47*0.25</f>
        <v>0</v>
      </c>
      <c r="M48" s="5">
        <f t="shared" si="59"/>
        <v>3.5</v>
      </c>
      <c r="N48" s="5">
        <f t="shared" ref="N48" si="60">N47*0.25+1.5</f>
        <v>5</v>
      </c>
      <c r="O48" s="5">
        <f>O47*0.25</f>
        <v>4</v>
      </c>
      <c r="P48" s="5">
        <f>P47*0.25+1.5</f>
        <v>4.5</v>
      </c>
      <c r="Q48" s="5">
        <f>Q47*0.25</f>
        <v>4</v>
      </c>
      <c r="R48" s="5">
        <f>R47*0.25</f>
        <v>1</v>
      </c>
      <c r="S48" s="5">
        <f t="shared" si="59"/>
        <v>2.5</v>
      </c>
      <c r="T48" s="5">
        <f t="shared" ref="T48" si="61">T47*0.25+1.5</f>
        <v>2.5</v>
      </c>
      <c r="U48" s="5">
        <f t="shared" si="59"/>
        <v>5.5</v>
      </c>
      <c r="V48" s="5">
        <f t="shared" ref="V48" si="62">V47*0.25+1.5</f>
        <v>2.5</v>
      </c>
      <c r="W48" s="5">
        <f>W47*0.25+1.5</f>
        <v>2.5</v>
      </c>
      <c r="X48" s="5">
        <f>X47*0.25</f>
        <v>0</v>
      </c>
      <c r="Y48" s="4"/>
      <c r="Z48" s="5">
        <f t="shared" ref="Z48:AS48" si="63">Z47*0.25</f>
        <v>1.5</v>
      </c>
      <c r="AA48" s="5">
        <f t="shared" si="63"/>
        <v>2</v>
      </c>
      <c r="AB48" s="5">
        <f t="shared" ref="AB48" si="64">AB47*0.25</f>
        <v>0</v>
      </c>
      <c r="AC48" s="5">
        <f t="shared" si="63"/>
        <v>2.5</v>
      </c>
      <c r="AD48" s="5">
        <f t="shared" si="63"/>
        <v>0</v>
      </c>
      <c r="AE48" s="5">
        <f t="shared" si="63"/>
        <v>2</v>
      </c>
      <c r="AF48" s="5">
        <f t="shared" ref="AF48" si="65">AF47*0.25</f>
        <v>0</v>
      </c>
      <c r="AG48" s="5">
        <f t="shared" ref="AG48" si="66">AG47*0.25</f>
        <v>1</v>
      </c>
      <c r="AH48" s="5">
        <f t="shared" si="63"/>
        <v>0</v>
      </c>
      <c r="AI48" s="5">
        <f t="shared" si="63"/>
        <v>1</v>
      </c>
      <c r="AJ48" s="5">
        <f t="shared" ref="AJ48" si="67">AJ47*0.25</f>
        <v>0</v>
      </c>
      <c r="AK48" s="5">
        <f t="shared" si="63"/>
        <v>0</v>
      </c>
      <c r="AL48" s="5">
        <f t="shared" ref="AL48:AM48" si="68">AL47*0.25</f>
        <v>0</v>
      </c>
      <c r="AM48" s="5">
        <f t="shared" si="68"/>
        <v>2.5</v>
      </c>
      <c r="AN48" s="5">
        <f t="shared" ref="AN48" si="69">AN47*0.25</f>
        <v>0</v>
      </c>
      <c r="AO48" s="5">
        <f t="shared" ref="AO48:AP48" si="70">AO47*0.25</f>
        <v>1</v>
      </c>
      <c r="AP48" s="5">
        <f t="shared" si="70"/>
        <v>0</v>
      </c>
      <c r="AQ48" s="5">
        <f t="shared" si="63"/>
        <v>0</v>
      </c>
      <c r="AR48" s="5">
        <f t="shared" ref="AR48" si="71">AR47*0.25</f>
        <v>0</v>
      </c>
      <c r="AS48" s="5">
        <f t="shared" si="63"/>
        <v>0</v>
      </c>
      <c r="AT48" s="5">
        <f t="shared" ref="AT48:AU48" si="72">AT47*0.25</f>
        <v>0</v>
      </c>
      <c r="AU48" s="5">
        <f t="shared" si="72"/>
        <v>3.5</v>
      </c>
      <c r="AV48" s="5"/>
    </row>
    <row r="49" spans="1:48" ht="25.25" customHeight="1" x14ac:dyDescent="0.15">
      <c r="A49" s="3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</row>
    <row r="50" spans="1:48" ht="25.25" customHeight="1" x14ac:dyDescent="0.15">
      <c r="A50" s="2" t="s">
        <v>48</v>
      </c>
      <c r="B50" s="5">
        <f t="shared" ref="B50:X50" si="73">B46+B48</f>
        <v>8</v>
      </c>
      <c r="C50" s="5">
        <f t="shared" si="73"/>
        <v>10</v>
      </c>
      <c r="D50" s="5">
        <f t="shared" ref="D50" si="74">D46+D48</f>
        <v>9</v>
      </c>
      <c r="E50" s="5">
        <f t="shared" ref="E50" si="75">E46+E48</f>
        <v>8.5</v>
      </c>
      <c r="F50" s="5">
        <f t="shared" si="73"/>
        <v>3</v>
      </c>
      <c r="G50" s="5">
        <f>G46+G48</f>
        <v>10</v>
      </c>
      <c r="H50" s="5">
        <f t="shared" ref="H50" si="76">H46+H48</f>
        <v>6.5</v>
      </c>
      <c r="I50" s="5">
        <f>I46+I48</f>
        <v>6</v>
      </c>
      <c r="J50" s="5">
        <f>J46+J48</f>
        <v>9.25</v>
      </c>
      <c r="K50" s="5">
        <f t="shared" si="73"/>
        <v>10</v>
      </c>
      <c r="L50" s="5">
        <f t="shared" ref="L50" si="77">L46+L48</f>
        <v>7.5</v>
      </c>
      <c r="M50" s="5">
        <f t="shared" si="73"/>
        <v>7.5</v>
      </c>
      <c r="N50" s="5">
        <f t="shared" ref="N50" si="78">N46+N48</f>
        <v>9.5</v>
      </c>
      <c r="O50" s="5">
        <f t="shared" ref="O50:P50" si="79">O46+O48</f>
        <v>9</v>
      </c>
      <c r="P50" s="5">
        <f t="shared" si="79"/>
        <v>9</v>
      </c>
      <c r="Q50" s="5">
        <f t="shared" ref="Q50:R50" si="80">Q46+Q48</f>
        <v>9</v>
      </c>
      <c r="R50" s="5">
        <f t="shared" si="80"/>
        <v>7.5</v>
      </c>
      <c r="S50" s="5">
        <f t="shared" si="73"/>
        <v>10</v>
      </c>
      <c r="T50" s="5">
        <f t="shared" ref="T50" si="81">T46+T48</f>
        <v>10</v>
      </c>
      <c r="U50" s="5">
        <f t="shared" si="73"/>
        <v>8</v>
      </c>
      <c r="V50" s="5">
        <f t="shared" ref="V50:W50" si="82">V46+V48</f>
        <v>10</v>
      </c>
      <c r="W50" s="5">
        <f t="shared" si="82"/>
        <v>9</v>
      </c>
      <c r="X50" s="5">
        <f t="shared" si="73"/>
        <v>0</v>
      </c>
      <c r="Y50" s="4"/>
      <c r="Z50" s="5">
        <f t="shared" ref="Z50:AS50" si="83">Z46+Z48</f>
        <v>6.5</v>
      </c>
      <c r="AA50" s="5">
        <f t="shared" si="83"/>
        <v>8.5</v>
      </c>
      <c r="AB50" s="5">
        <f t="shared" ref="AB50" si="84">AB46+AB48</f>
        <v>7.5</v>
      </c>
      <c r="AC50" s="5">
        <f t="shared" si="83"/>
        <v>6.5</v>
      </c>
      <c r="AD50" s="5">
        <f t="shared" si="83"/>
        <v>0</v>
      </c>
      <c r="AE50" s="5">
        <f t="shared" si="83"/>
        <v>7.5</v>
      </c>
      <c r="AF50" s="5">
        <f t="shared" ref="AF50" si="85">AF46+AF48</f>
        <v>4</v>
      </c>
      <c r="AG50" s="5">
        <f>AG46+AG48</f>
        <v>4</v>
      </c>
      <c r="AH50" s="5">
        <f t="shared" si="83"/>
        <v>0</v>
      </c>
      <c r="AI50" s="5">
        <f t="shared" si="83"/>
        <v>8</v>
      </c>
      <c r="AJ50" s="5">
        <f t="shared" ref="AJ50" si="86">AJ46+AJ48</f>
        <v>7.5</v>
      </c>
      <c r="AK50" s="5">
        <f t="shared" si="83"/>
        <v>4.5</v>
      </c>
      <c r="AL50" s="5">
        <f t="shared" ref="AL50:AM50" si="87">AL46+AL48</f>
        <v>6</v>
      </c>
      <c r="AM50" s="5">
        <f t="shared" si="87"/>
        <v>8.5</v>
      </c>
      <c r="AN50" s="5">
        <f t="shared" ref="AN50" si="88">AN46+AN48</f>
        <v>6.5</v>
      </c>
      <c r="AO50" s="5">
        <f t="shared" ref="AO50:AP50" si="89">AO46+AO48</f>
        <v>6</v>
      </c>
      <c r="AP50" s="5">
        <f t="shared" si="89"/>
        <v>5</v>
      </c>
      <c r="AQ50" s="5">
        <f t="shared" si="83"/>
        <v>6.5</v>
      </c>
      <c r="AR50" s="5">
        <f t="shared" ref="AR50" si="90">AR46+AR48</f>
        <v>7.5</v>
      </c>
      <c r="AS50" s="5">
        <f t="shared" si="83"/>
        <v>6</v>
      </c>
      <c r="AT50" s="5">
        <f t="shared" ref="AT50:AU50" si="91">AT46+AT48</f>
        <v>7.5</v>
      </c>
      <c r="AU50" s="5">
        <f t="shared" si="91"/>
        <v>7.5</v>
      </c>
      <c r="AV50" s="5"/>
    </row>
    <row r="51" spans="1:48" ht="15" customHeight="1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9"/>
      <c r="P51" s="39"/>
      <c r="Q51" s="3"/>
      <c r="R51" s="3"/>
      <c r="S51" s="3"/>
      <c r="T51" s="39"/>
      <c r="U51" s="3"/>
      <c r="V51" s="3"/>
      <c r="W51" s="39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9"/>
      <c r="AO51" s="3"/>
      <c r="AP51" s="3"/>
      <c r="AQ51" s="3"/>
      <c r="AR51" s="39"/>
      <c r="AS51" s="3"/>
      <c r="AT51" s="3"/>
      <c r="AU51" s="39"/>
      <c r="AV51" s="3"/>
    </row>
    <row r="52" spans="1:48" ht="15" customHeight="1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9"/>
      <c r="P52" s="39"/>
      <c r="Q52" s="3"/>
      <c r="R52" s="3"/>
      <c r="S52" s="3"/>
      <c r="T52" s="39"/>
      <c r="U52" s="3"/>
      <c r="V52" s="3"/>
      <c r="W52" s="39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9"/>
      <c r="AO52" s="3"/>
      <c r="AP52" s="3"/>
      <c r="AQ52" s="3"/>
      <c r="AR52" s="39"/>
      <c r="AS52" s="3"/>
      <c r="AT52" s="3"/>
      <c r="AU52" s="39"/>
      <c r="AV52" s="3"/>
    </row>
  </sheetData>
  <phoneticPr fontId="0" type="noConversion"/>
  <pageMargins left="0.25" right="0.25" top="0.75" bottom="0.75" header="0.3" footer="0.3"/>
  <pageSetup paperSize="9" scale="54" orientation="portrait" horizontalDpi="4294967294" verticalDpi="4294967294" r:id="rId1"/>
  <headerFooter alignWithMargins="0"/>
  <colBreaks count="1" manualBreakCount="1">
    <brk id="2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57"/>
  <sheetViews>
    <sheetView tabSelected="1" view="pageBreakPreview" zoomScale="62" zoomScaleNormal="50" zoomScaleSheetLayoutView="50" workbookViewId="0">
      <selection activeCell="AC25" sqref="AC25"/>
    </sheetView>
  </sheetViews>
  <sheetFormatPr baseColWidth="10" defaultRowHeight="13" x14ac:dyDescent="0.15"/>
  <cols>
    <col min="1" max="1" width="16.6640625" customWidth="1"/>
    <col min="2" max="15" width="7.6640625" customWidth="1"/>
    <col min="16" max="18" width="7.6640625" style="40" customWidth="1"/>
    <col min="19" max="19" width="7.6640625" customWidth="1"/>
    <col min="20" max="20" width="7.6640625" style="40" customWidth="1"/>
    <col min="21" max="21" width="7.6640625" customWidth="1"/>
    <col min="22" max="22" width="7.6640625" style="16" customWidth="1"/>
    <col min="23" max="23" width="7.6640625" style="81" customWidth="1"/>
    <col min="24" max="24" width="9" hidden="1" customWidth="1"/>
  </cols>
  <sheetData>
    <row r="1" spans="1:24" ht="47" x14ac:dyDescent="0.15">
      <c r="A1" s="137" t="s">
        <v>51</v>
      </c>
      <c r="B1" s="138" t="s">
        <v>68</v>
      </c>
      <c r="C1" s="138" t="s">
        <v>69</v>
      </c>
      <c r="D1" s="138" t="s">
        <v>70</v>
      </c>
      <c r="E1" s="138" t="s">
        <v>71</v>
      </c>
      <c r="F1" s="138" t="s">
        <v>72</v>
      </c>
      <c r="G1" s="138" t="s">
        <v>73</v>
      </c>
      <c r="H1" s="139" t="s">
        <v>74</v>
      </c>
      <c r="I1" s="138" t="s">
        <v>75</v>
      </c>
      <c r="J1" s="138" t="s">
        <v>76</v>
      </c>
      <c r="K1" s="138" t="s">
        <v>77</v>
      </c>
      <c r="L1" s="138" t="s">
        <v>78</v>
      </c>
      <c r="M1" s="138" t="s">
        <v>79</v>
      </c>
      <c r="N1" s="139" t="s">
        <v>80</v>
      </c>
      <c r="O1" s="140" t="s">
        <v>81</v>
      </c>
      <c r="P1" s="140" t="s">
        <v>82</v>
      </c>
      <c r="Q1" s="141" t="s">
        <v>83</v>
      </c>
      <c r="R1" s="142" t="s">
        <v>84</v>
      </c>
      <c r="S1" s="143" t="s">
        <v>85</v>
      </c>
      <c r="T1" s="144" t="s">
        <v>86</v>
      </c>
      <c r="U1" s="145" t="s">
        <v>87</v>
      </c>
      <c r="V1" s="146" t="s">
        <v>88</v>
      </c>
      <c r="W1" s="147" t="s">
        <v>89</v>
      </c>
      <c r="X1" s="19" t="s">
        <v>57</v>
      </c>
    </row>
    <row r="2" spans="1:24" ht="23.25" customHeight="1" x14ac:dyDescent="0.2">
      <c r="A2" s="148" t="s">
        <v>2</v>
      </c>
      <c r="B2" s="149"/>
      <c r="C2" s="149"/>
      <c r="D2" s="149"/>
      <c r="E2" s="149"/>
      <c r="F2" s="149"/>
      <c r="G2" s="149"/>
      <c r="H2" s="149"/>
      <c r="I2" s="149"/>
      <c r="J2" s="150" t="s">
        <v>3</v>
      </c>
      <c r="K2" s="149"/>
      <c r="L2" s="149"/>
      <c r="M2" s="149"/>
      <c r="N2" s="149"/>
      <c r="O2" s="149"/>
      <c r="P2" s="149"/>
      <c r="Q2" s="151"/>
      <c r="R2" s="151"/>
      <c r="S2" s="152" t="s">
        <v>3</v>
      </c>
      <c r="T2" s="153"/>
      <c r="U2" s="154"/>
      <c r="V2" s="155"/>
      <c r="W2" s="156"/>
      <c r="X2" s="16"/>
    </row>
    <row r="3" spans="1:24" ht="25.25" customHeight="1" x14ac:dyDescent="0.2">
      <c r="A3" s="148" t="s">
        <v>4</v>
      </c>
      <c r="B3" s="149"/>
      <c r="C3" s="149"/>
      <c r="D3" s="149"/>
      <c r="E3" s="149"/>
      <c r="F3" s="149"/>
      <c r="G3" s="149"/>
      <c r="H3" s="149"/>
      <c r="I3" s="149"/>
      <c r="J3" s="150" t="s">
        <v>3</v>
      </c>
      <c r="K3" s="149"/>
      <c r="L3" s="149"/>
      <c r="M3" s="149"/>
      <c r="N3" s="149"/>
      <c r="O3" s="149"/>
      <c r="P3" s="149"/>
      <c r="Q3" s="151"/>
      <c r="R3" s="151"/>
      <c r="S3" s="152" t="s">
        <v>3</v>
      </c>
      <c r="T3" s="153"/>
      <c r="U3" s="154"/>
      <c r="V3" s="155"/>
      <c r="W3" s="156"/>
      <c r="X3" s="16"/>
    </row>
    <row r="4" spans="1:24" ht="25.25" customHeight="1" x14ac:dyDescent="0.2">
      <c r="A4" s="148" t="s">
        <v>5</v>
      </c>
      <c r="B4" s="149"/>
      <c r="C4" s="149"/>
      <c r="D4" s="149"/>
      <c r="E4" s="149"/>
      <c r="F4" s="149"/>
      <c r="G4" s="149"/>
      <c r="H4" s="149"/>
      <c r="I4" s="149"/>
      <c r="J4" s="150" t="s">
        <v>3</v>
      </c>
      <c r="K4" s="149"/>
      <c r="L4" s="149"/>
      <c r="M4" s="149"/>
      <c r="N4" s="149"/>
      <c r="O4" s="149"/>
      <c r="P4" s="149"/>
      <c r="Q4" s="151"/>
      <c r="R4" s="151"/>
      <c r="S4" s="152" t="s">
        <v>3</v>
      </c>
      <c r="T4" s="153"/>
      <c r="U4" s="154"/>
      <c r="V4" s="155"/>
      <c r="W4" s="156"/>
      <c r="X4" s="17"/>
    </row>
    <row r="5" spans="1:24" ht="25.25" customHeight="1" x14ac:dyDescent="0.2">
      <c r="A5" s="148" t="s">
        <v>6</v>
      </c>
      <c r="B5" s="149"/>
      <c r="C5" s="149"/>
      <c r="D5" s="149"/>
      <c r="E5" s="149"/>
      <c r="F5" s="149"/>
      <c r="G5" s="149"/>
      <c r="H5" s="149"/>
      <c r="I5" s="149"/>
      <c r="J5" s="150" t="s">
        <v>3</v>
      </c>
      <c r="K5" s="149"/>
      <c r="L5" s="149"/>
      <c r="M5" s="149"/>
      <c r="N5" s="149"/>
      <c r="O5" s="149"/>
      <c r="P5" s="149"/>
      <c r="Q5" s="151"/>
      <c r="R5" s="151"/>
      <c r="S5" s="152" t="s">
        <v>3</v>
      </c>
      <c r="T5" s="153"/>
      <c r="U5" s="154"/>
      <c r="V5" s="155"/>
      <c r="W5" s="156"/>
      <c r="X5" s="17"/>
    </row>
    <row r="6" spans="1:24" ht="25.25" customHeight="1" x14ac:dyDescent="0.2">
      <c r="A6" s="148" t="s">
        <v>7</v>
      </c>
      <c r="B6" s="149"/>
      <c r="C6" s="150" t="s">
        <v>3</v>
      </c>
      <c r="D6" s="157" t="s">
        <v>3</v>
      </c>
      <c r="E6" s="158"/>
      <c r="F6" s="149"/>
      <c r="G6" s="149"/>
      <c r="H6" s="150" t="s">
        <v>3</v>
      </c>
      <c r="I6" s="149"/>
      <c r="J6" s="150" t="s">
        <v>3</v>
      </c>
      <c r="K6" s="159"/>
      <c r="L6" s="159"/>
      <c r="M6" s="149"/>
      <c r="N6" s="160" t="s">
        <v>3</v>
      </c>
      <c r="O6" s="149"/>
      <c r="P6" s="149"/>
      <c r="Q6" s="161" t="s">
        <v>3</v>
      </c>
      <c r="R6" s="151"/>
      <c r="S6" s="152" t="s">
        <v>3</v>
      </c>
      <c r="T6" s="162" t="s">
        <v>3</v>
      </c>
      <c r="U6" s="154"/>
      <c r="V6" s="163" t="s">
        <v>59</v>
      </c>
      <c r="W6" s="164" t="s">
        <v>59</v>
      </c>
      <c r="X6" s="18"/>
    </row>
    <row r="7" spans="1:24" ht="25.25" customHeight="1" x14ac:dyDescent="0.2">
      <c r="A7" s="148" t="s">
        <v>8</v>
      </c>
      <c r="B7" s="149"/>
      <c r="C7" s="150" t="s">
        <v>3</v>
      </c>
      <c r="D7" s="157" t="s">
        <v>3</v>
      </c>
      <c r="E7" s="158"/>
      <c r="F7" s="149"/>
      <c r="G7" s="149"/>
      <c r="H7" s="150" t="s">
        <v>3</v>
      </c>
      <c r="I7" s="149"/>
      <c r="J7" s="150" t="s">
        <v>3</v>
      </c>
      <c r="K7" s="159"/>
      <c r="L7" s="159"/>
      <c r="M7" s="149"/>
      <c r="N7" s="160" t="s">
        <v>3</v>
      </c>
      <c r="O7" s="149"/>
      <c r="P7" s="149"/>
      <c r="Q7" s="161" t="s">
        <v>3</v>
      </c>
      <c r="R7" s="151"/>
      <c r="S7" s="152" t="s">
        <v>3</v>
      </c>
      <c r="T7" s="162" t="s">
        <v>3</v>
      </c>
      <c r="U7" s="154"/>
      <c r="V7" s="163" t="s">
        <v>59</v>
      </c>
      <c r="W7" s="164" t="s">
        <v>59</v>
      </c>
      <c r="X7" s="18"/>
    </row>
    <row r="8" spans="1:24" ht="25.25" customHeight="1" x14ac:dyDescent="0.2">
      <c r="A8" s="148" t="s">
        <v>9</v>
      </c>
      <c r="B8" s="149"/>
      <c r="C8" s="150" t="s">
        <v>3</v>
      </c>
      <c r="D8" s="157" t="s">
        <v>3</v>
      </c>
      <c r="E8" s="158"/>
      <c r="F8" s="149"/>
      <c r="G8" s="150" t="s">
        <v>3</v>
      </c>
      <c r="H8" s="150" t="s">
        <v>3</v>
      </c>
      <c r="I8" s="149"/>
      <c r="J8" s="150" t="s">
        <v>3</v>
      </c>
      <c r="K8" s="159"/>
      <c r="L8" s="159"/>
      <c r="M8" s="149"/>
      <c r="N8" s="160" t="s">
        <v>3</v>
      </c>
      <c r="O8" s="149"/>
      <c r="P8" s="149"/>
      <c r="Q8" s="161" t="s">
        <v>3</v>
      </c>
      <c r="R8" s="151"/>
      <c r="S8" s="152" t="s">
        <v>3</v>
      </c>
      <c r="T8" s="162" t="s">
        <v>3</v>
      </c>
      <c r="U8" s="154"/>
      <c r="V8" s="163" t="s">
        <v>59</v>
      </c>
      <c r="W8" s="164" t="s">
        <v>59</v>
      </c>
      <c r="X8" s="18"/>
    </row>
    <row r="9" spans="1:24" ht="25.25" customHeight="1" x14ac:dyDescent="0.2">
      <c r="A9" s="148" t="s">
        <v>10</v>
      </c>
      <c r="B9" s="149"/>
      <c r="C9" s="150" t="s">
        <v>3</v>
      </c>
      <c r="D9" s="157" t="s">
        <v>3</v>
      </c>
      <c r="E9" s="158"/>
      <c r="F9" s="149"/>
      <c r="G9" s="150" t="s">
        <v>3</v>
      </c>
      <c r="H9" s="150" t="s">
        <v>3</v>
      </c>
      <c r="I9" s="149"/>
      <c r="J9" s="150" t="s">
        <v>3</v>
      </c>
      <c r="K9" s="159"/>
      <c r="L9" s="159"/>
      <c r="M9" s="149"/>
      <c r="N9" s="160" t="s">
        <v>3</v>
      </c>
      <c r="O9" s="149"/>
      <c r="P9" s="149"/>
      <c r="Q9" s="161" t="s">
        <v>3</v>
      </c>
      <c r="R9" s="151"/>
      <c r="S9" s="152" t="s">
        <v>3</v>
      </c>
      <c r="T9" s="162" t="s">
        <v>3</v>
      </c>
      <c r="U9" s="154"/>
      <c r="V9" s="163" t="s">
        <v>59</v>
      </c>
      <c r="W9" s="164" t="s">
        <v>59</v>
      </c>
      <c r="X9" s="18"/>
    </row>
    <row r="10" spans="1:24" ht="25.25" customHeight="1" x14ac:dyDescent="0.2">
      <c r="A10" s="148" t="s">
        <v>11</v>
      </c>
      <c r="B10" s="150" t="s">
        <v>3</v>
      </c>
      <c r="C10" s="150" t="s">
        <v>3</v>
      </c>
      <c r="D10" s="157" t="s">
        <v>3</v>
      </c>
      <c r="E10" s="150" t="s">
        <v>3</v>
      </c>
      <c r="F10" s="149"/>
      <c r="G10" s="150" t="s">
        <v>3</v>
      </c>
      <c r="H10" s="150" t="s">
        <v>3</v>
      </c>
      <c r="I10" s="150" t="s">
        <v>3</v>
      </c>
      <c r="J10" s="150" t="s">
        <v>3</v>
      </c>
      <c r="K10" s="150" t="s">
        <v>3</v>
      </c>
      <c r="L10" s="157" t="s">
        <v>3</v>
      </c>
      <c r="M10" s="150" t="s">
        <v>3</v>
      </c>
      <c r="N10" s="150" t="s">
        <v>3</v>
      </c>
      <c r="O10" s="150" t="s">
        <v>3</v>
      </c>
      <c r="P10" s="165" t="s">
        <v>3</v>
      </c>
      <c r="Q10" s="161" t="s">
        <v>3</v>
      </c>
      <c r="R10" s="151"/>
      <c r="S10" s="152" t="s">
        <v>3</v>
      </c>
      <c r="T10" s="162" t="s">
        <v>3</v>
      </c>
      <c r="U10" s="154"/>
      <c r="V10" s="163" t="s">
        <v>59</v>
      </c>
      <c r="W10" s="164" t="s">
        <v>59</v>
      </c>
      <c r="X10" s="18"/>
    </row>
    <row r="11" spans="1:24" ht="25.25" customHeight="1" x14ac:dyDescent="0.2">
      <c r="A11" s="148" t="s">
        <v>12</v>
      </c>
      <c r="B11" s="150" t="s">
        <v>3</v>
      </c>
      <c r="C11" s="150" t="s">
        <v>3</v>
      </c>
      <c r="D11" s="157" t="s">
        <v>3</v>
      </c>
      <c r="E11" s="150" t="s">
        <v>3</v>
      </c>
      <c r="F11" s="149"/>
      <c r="G11" s="150" t="s">
        <v>3</v>
      </c>
      <c r="H11" s="150" t="s">
        <v>3</v>
      </c>
      <c r="I11" s="150" t="s">
        <v>3</v>
      </c>
      <c r="J11" s="150" t="s">
        <v>3</v>
      </c>
      <c r="K11" s="150" t="s">
        <v>3</v>
      </c>
      <c r="L11" s="157" t="s">
        <v>3</v>
      </c>
      <c r="M11" s="150" t="s">
        <v>3</v>
      </c>
      <c r="N11" s="150" t="s">
        <v>3</v>
      </c>
      <c r="O11" s="150" t="s">
        <v>3</v>
      </c>
      <c r="P11" s="165" t="s">
        <v>3</v>
      </c>
      <c r="Q11" s="161" t="s">
        <v>3</v>
      </c>
      <c r="R11" s="151"/>
      <c r="S11" s="152" t="s">
        <v>3</v>
      </c>
      <c r="T11" s="162" t="s">
        <v>3</v>
      </c>
      <c r="U11" s="154"/>
      <c r="V11" s="163" t="s">
        <v>59</v>
      </c>
      <c r="W11" s="164" t="s">
        <v>59</v>
      </c>
      <c r="X11" s="18"/>
    </row>
    <row r="12" spans="1:24" ht="25.25" customHeight="1" x14ac:dyDescent="0.2">
      <c r="A12" s="148" t="s">
        <v>13</v>
      </c>
      <c r="B12" s="150" t="s">
        <v>3</v>
      </c>
      <c r="C12" s="150" t="s">
        <v>3</v>
      </c>
      <c r="D12" s="157" t="s">
        <v>3</v>
      </c>
      <c r="E12" s="150" t="s">
        <v>3</v>
      </c>
      <c r="F12" s="149"/>
      <c r="G12" s="150" t="s">
        <v>3</v>
      </c>
      <c r="H12" s="150" t="s">
        <v>3</v>
      </c>
      <c r="I12" s="150" t="s">
        <v>3</v>
      </c>
      <c r="J12" s="150" t="s">
        <v>3</v>
      </c>
      <c r="K12" s="150" t="s">
        <v>3</v>
      </c>
      <c r="L12" s="157" t="s">
        <v>3</v>
      </c>
      <c r="M12" s="150" t="s">
        <v>3</v>
      </c>
      <c r="N12" s="150" t="s">
        <v>3</v>
      </c>
      <c r="O12" s="150" t="s">
        <v>3</v>
      </c>
      <c r="P12" s="165" t="s">
        <v>3</v>
      </c>
      <c r="Q12" s="161" t="s">
        <v>3</v>
      </c>
      <c r="R12" s="151"/>
      <c r="S12" s="152" t="s">
        <v>3</v>
      </c>
      <c r="T12" s="162" t="s">
        <v>3</v>
      </c>
      <c r="U12" s="154"/>
      <c r="V12" s="163" t="s">
        <v>59</v>
      </c>
      <c r="W12" s="164" t="s">
        <v>59</v>
      </c>
      <c r="X12" s="18"/>
    </row>
    <row r="13" spans="1:24" ht="25.25" customHeight="1" x14ac:dyDescent="0.2">
      <c r="A13" s="148" t="s">
        <v>14</v>
      </c>
      <c r="B13" s="150" t="s">
        <v>3</v>
      </c>
      <c r="C13" s="150" t="s">
        <v>3</v>
      </c>
      <c r="D13" s="157" t="s">
        <v>3</v>
      </c>
      <c r="E13" s="150" t="s">
        <v>3</v>
      </c>
      <c r="F13" s="149"/>
      <c r="G13" s="150" t="s">
        <v>3</v>
      </c>
      <c r="H13" s="150" t="s">
        <v>3</v>
      </c>
      <c r="I13" s="150" t="s">
        <v>3</v>
      </c>
      <c r="J13" s="150" t="s">
        <v>3</v>
      </c>
      <c r="K13" s="150" t="s">
        <v>3</v>
      </c>
      <c r="L13" s="157" t="s">
        <v>3</v>
      </c>
      <c r="M13" s="150" t="s">
        <v>3</v>
      </c>
      <c r="N13" s="150" t="s">
        <v>3</v>
      </c>
      <c r="O13" s="150" t="s">
        <v>3</v>
      </c>
      <c r="P13" s="165" t="s">
        <v>3</v>
      </c>
      <c r="Q13" s="161" t="s">
        <v>3</v>
      </c>
      <c r="R13" s="151"/>
      <c r="S13" s="152" t="s">
        <v>3</v>
      </c>
      <c r="T13" s="162" t="s">
        <v>3</v>
      </c>
      <c r="U13" s="154"/>
      <c r="V13" s="163" t="s">
        <v>59</v>
      </c>
      <c r="W13" s="164" t="s">
        <v>59</v>
      </c>
      <c r="X13" s="18"/>
    </row>
    <row r="14" spans="1:24" ht="25.25" customHeight="1" x14ac:dyDescent="0.2">
      <c r="A14" s="148" t="s">
        <v>15</v>
      </c>
      <c r="B14" s="150" t="s">
        <v>3</v>
      </c>
      <c r="C14" s="150" t="s">
        <v>3</v>
      </c>
      <c r="D14" s="157" t="s">
        <v>3</v>
      </c>
      <c r="E14" s="150" t="s">
        <v>3</v>
      </c>
      <c r="F14" s="149"/>
      <c r="G14" s="150" t="s">
        <v>3</v>
      </c>
      <c r="H14" s="150" t="s">
        <v>3</v>
      </c>
      <c r="I14" s="150" t="s">
        <v>3</v>
      </c>
      <c r="J14" s="150" t="s">
        <v>3</v>
      </c>
      <c r="K14" s="150" t="s">
        <v>3</v>
      </c>
      <c r="L14" s="157" t="s">
        <v>3</v>
      </c>
      <c r="M14" s="150" t="s">
        <v>3</v>
      </c>
      <c r="N14" s="150" t="s">
        <v>3</v>
      </c>
      <c r="O14" s="150" t="s">
        <v>3</v>
      </c>
      <c r="P14" s="165" t="s">
        <v>3</v>
      </c>
      <c r="Q14" s="161" t="s">
        <v>3</v>
      </c>
      <c r="R14" s="151"/>
      <c r="S14" s="152" t="s">
        <v>3</v>
      </c>
      <c r="T14" s="162" t="s">
        <v>3</v>
      </c>
      <c r="U14" s="154"/>
      <c r="V14" s="163" t="s">
        <v>59</v>
      </c>
      <c r="W14" s="164" t="s">
        <v>59</v>
      </c>
      <c r="X14" s="18"/>
    </row>
    <row r="15" spans="1:24" ht="25.25" customHeight="1" x14ac:dyDescent="0.2">
      <c r="A15" s="148" t="s">
        <v>16</v>
      </c>
      <c r="B15" s="150" t="s">
        <v>3</v>
      </c>
      <c r="C15" s="150" t="s">
        <v>3</v>
      </c>
      <c r="D15" s="157" t="s">
        <v>3</v>
      </c>
      <c r="E15" s="150" t="s">
        <v>3</v>
      </c>
      <c r="F15" s="149"/>
      <c r="G15" s="150" t="s">
        <v>3</v>
      </c>
      <c r="H15" s="150" t="s">
        <v>3</v>
      </c>
      <c r="I15" s="150" t="s">
        <v>3</v>
      </c>
      <c r="J15" s="150" t="s">
        <v>3</v>
      </c>
      <c r="K15" s="150" t="s">
        <v>3</v>
      </c>
      <c r="L15" s="157" t="s">
        <v>3</v>
      </c>
      <c r="M15" s="150" t="s">
        <v>3</v>
      </c>
      <c r="N15" s="150" t="s">
        <v>3</v>
      </c>
      <c r="O15" s="150" t="s">
        <v>3</v>
      </c>
      <c r="P15" s="165" t="s">
        <v>3</v>
      </c>
      <c r="Q15" s="161" t="s">
        <v>3</v>
      </c>
      <c r="R15" s="151"/>
      <c r="S15" s="152" t="s">
        <v>3</v>
      </c>
      <c r="T15" s="162" t="s">
        <v>3</v>
      </c>
      <c r="U15" s="154"/>
      <c r="V15" s="163" t="s">
        <v>59</v>
      </c>
      <c r="W15" s="164" t="s">
        <v>59</v>
      </c>
      <c r="X15" s="18"/>
    </row>
    <row r="16" spans="1:24" ht="25.25" customHeight="1" x14ac:dyDescent="0.2">
      <c r="A16" s="148" t="s">
        <v>17</v>
      </c>
      <c r="B16" s="150" t="s">
        <v>3</v>
      </c>
      <c r="C16" s="150" t="s">
        <v>3</v>
      </c>
      <c r="D16" s="157" t="s">
        <v>3</v>
      </c>
      <c r="E16" s="150" t="s">
        <v>3</v>
      </c>
      <c r="F16" s="149"/>
      <c r="G16" s="150" t="s">
        <v>3</v>
      </c>
      <c r="H16" s="150" t="s">
        <v>3</v>
      </c>
      <c r="I16" s="150" t="s">
        <v>3</v>
      </c>
      <c r="J16" s="150" t="s">
        <v>3</v>
      </c>
      <c r="K16" s="150" t="s">
        <v>3</v>
      </c>
      <c r="L16" s="157" t="s">
        <v>3</v>
      </c>
      <c r="M16" s="150" t="s">
        <v>3</v>
      </c>
      <c r="N16" s="150" t="s">
        <v>3</v>
      </c>
      <c r="O16" s="150" t="s">
        <v>3</v>
      </c>
      <c r="P16" s="165" t="s">
        <v>3</v>
      </c>
      <c r="Q16" s="161" t="s">
        <v>3</v>
      </c>
      <c r="R16" s="151"/>
      <c r="S16" s="152" t="s">
        <v>3</v>
      </c>
      <c r="T16" s="162" t="s">
        <v>3</v>
      </c>
      <c r="U16" s="154"/>
      <c r="V16" s="163" t="s">
        <v>59</v>
      </c>
      <c r="W16" s="164" t="s">
        <v>59</v>
      </c>
      <c r="X16" s="18"/>
    </row>
    <row r="17" spans="1:24" ht="25.25" customHeight="1" x14ac:dyDescent="0.2">
      <c r="A17" s="148" t="s">
        <v>18</v>
      </c>
      <c r="B17" s="150" t="s">
        <v>3</v>
      </c>
      <c r="C17" s="150" t="s">
        <v>3</v>
      </c>
      <c r="D17" s="157" t="s">
        <v>3</v>
      </c>
      <c r="E17" s="150" t="s">
        <v>3</v>
      </c>
      <c r="F17" s="149"/>
      <c r="G17" s="150" t="s">
        <v>3</v>
      </c>
      <c r="H17" s="150" t="s">
        <v>3</v>
      </c>
      <c r="I17" s="150" t="s">
        <v>3</v>
      </c>
      <c r="J17" s="150" t="s">
        <v>3</v>
      </c>
      <c r="K17" s="150" t="s">
        <v>3</v>
      </c>
      <c r="L17" s="157" t="s">
        <v>3</v>
      </c>
      <c r="M17" s="150" t="s">
        <v>3</v>
      </c>
      <c r="N17" s="150" t="s">
        <v>3</v>
      </c>
      <c r="O17" s="150" t="s">
        <v>3</v>
      </c>
      <c r="P17" s="165" t="s">
        <v>3</v>
      </c>
      <c r="Q17" s="161" t="s">
        <v>3</v>
      </c>
      <c r="R17" s="151"/>
      <c r="S17" s="152" t="s">
        <v>3</v>
      </c>
      <c r="T17" s="162" t="s">
        <v>3</v>
      </c>
      <c r="U17" s="154"/>
      <c r="V17" s="163" t="s">
        <v>59</v>
      </c>
      <c r="W17" s="164" t="s">
        <v>59</v>
      </c>
      <c r="X17" s="18"/>
    </row>
    <row r="18" spans="1:24" ht="25.25" customHeight="1" x14ac:dyDescent="0.2">
      <c r="A18" s="148" t="s">
        <v>19</v>
      </c>
      <c r="B18" s="150" t="s">
        <v>3</v>
      </c>
      <c r="C18" s="150" t="s">
        <v>3</v>
      </c>
      <c r="D18" s="157" t="s">
        <v>3</v>
      </c>
      <c r="E18" s="150" t="s">
        <v>3</v>
      </c>
      <c r="F18" s="149"/>
      <c r="G18" s="150" t="s">
        <v>3</v>
      </c>
      <c r="H18" s="150" t="s">
        <v>3</v>
      </c>
      <c r="I18" s="150" t="s">
        <v>3</v>
      </c>
      <c r="J18" s="150" t="s">
        <v>3</v>
      </c>
      <c r="K18" s="150" t="s">
        <v>3</v>
      </c>
      <c r="L18" s="157" t="s">
        <v>3</v>
      </c>
      <c r="M18" s="150" t="s">
        <v>3</v>
      </c>
      <c r="N18" s="150" t="s">
        <v>3</v>
      </c>
      <c r="O18" s="150" t="s">
        <v>3</v>
      </c>
      <c r="P18" s="165" t="s">
        <v>3</v>
      </c>
      <c r="Q18" s="161" t="s">
        <v>3</v>
      </c>
      <c r="R18" s="151"/>
      <c r="S18" s="152" t="s">
        <v>3</v>
      </c>
      <c r="T18" s="162" t="s">
        <v>3</v>
      </c>
      <c r="U18" s="154"/>
      <c r="V18" s="163" t="s">
        <v>59</v>
      </c>
      <c r="W18" s="164" t="s">
        <v>59</v>
      </c>
      <c r="X18" s="18"/>
    </row>
    <row r="19" spans="1:24" ht="25.25" customHeight="1" x14ac:dyDescent="0.2">
      <c r="A19" s="148" t="s">
        <v>20</v>
      </c>
      <c r="B19" s="150" t="s">
        <v>3</v>
      </c>
      <c r="C19" s="150" t="s">
        <v>3</v>
      </c>
      <c r="D19" s="157" t="s">
        <v>3</v>
      </c>
      <c r="E19" s="150" t="s">
        <v>3</v>
      </c>
      <c r="F19" s="149"/>
      <c r="G19" s="150" t="s">
        <v>3</v>
      </c>
      <c r="H19" s="150" t="s">
        <v>3</v>
      </c>
      <c r="I19" s="150" t="s">
        <v>3</v>
      </c>
      <c r="J19" s="150" t="s">
        <v>3</v>
      </c>
      <c r="K19" s="150" t="s">
        <v>3</v>
      </c>
      <c r="L19" s="157" t="s">
        <v>3</v>
      </c>
      <c r="M19" s="150" t="s">
        <v>3</v>
      </c>
      <c r="N19" s="150" t="s">
        <v>3</v>
      </c>
      <c r="O19" s="150" t="s">
        <v>3</v>
      </c>
      <c r="P19" s="165" t="s">
        <v>3</v>
      </c>
      <c r="Q19" s="161" t="s">
        <v>3</v>
      </c>
      <c r="R19" s="151"/>
      <c r="S19" s="152" t="s">
        <v>3</v>
      </c>
      <c r="T19" s="162" t="s">
        <v>3</v>
      </c>
      <c r="U19" s="154"/>
      <c r="V19" s="163" t="s">
        <v>59</v>
      </c>
      <c r="W19" s="164" t="s">
        <v>59</v>
      </c>
      <c r="X19" s="18"/>
    </row>
    <row r="20" spans="1:24" ht="25.25" customHeight="1" x14ac:dyDescent="0.2">
      <c r="A20" s="148" t="s">
        <v>21</v>
      </c>
      <c r="B20" s="150" t="s">
        <v>3</v>
      </c>
      <c r="C20" s="150" t="s">
        <v>3</v>
      </c>
      <c r="D20" s="157" t="s">
        <v>3</v>
      </c>
      <c r="E20" s="150" t="s">
        <v>3</v>
      </c>
      <c r="F20" s="149"/>
      <c r="G20" s="150" t="s">
        <v>3</v>
      </c>
      <c r="H20" s="150" t="s">
        <v>3</v>
      </c>
      <c r="I20" s="150" t="s">
        <v>3</v>
      </c>
      <c r="J20" s="150" t="s">
        <v>3</v>
      </c>
      <c r="K20" s="150" t="s">
        <v>3</v>
      </c>
      <c r="L20" s="157" t="s">
        <v>3</v>
      </c>
      <c r="M20" s="150" t="s">
        <v>3</v>
      </c>
      <c r="N20" s="150" t="s">
        <v>3</v>
      </c>
      <c r="O20" s="150" t="s">
        <v>3</v>
      </c>
      <c r="P20" s="165" t="s">
        <v>3</v>
      </c>
      <c r="Q20" s="161" t="s">
        <v>3</v>
      </c>
      <c r="R20" s="151"/>
      <c r="S20" s="152" t="s">
        <v>3</v>
      </c>
      <c r="T20" s="166"/>
      <c r="U20" s="154"/>
      <c r="V20" s="167" t="s">
        <v>3</v>
      </c>
      <c r="W20" s="156"/>
      <c r="X20" s="18"/>
    </row>
    <row r="21" spans="1:24" ht="25.25" customHeight="1" x14ac:dyDescent="0.2">
      <c r="A21" s="148" t="s">
        <v>22</v>
      </c>
      <c r="B21" s="150" t="s">
        <v>3</v>
      </c>
      <c r="C21" s="150" t="s">
        <v>3</v>
      </c>
      <c r="D21" s="157" t="s">
        <v>3</v>
      </c>
      <c r="E21" s="150" t="s">
        <v>3</v>
      </c>
      <c r="F21" s="149"/>
      <c r="G21" s="150" t="s">
        <v>3</v>
      </c>
      <c r="H21" s="150" t="s">
        <v>3</v>
      </c>
      <c r="I21" s="150" t="s">
        <v>3</v>
      </c>
      <c r="J21" s="150" t="s">
        <v>3</v>
      </c>
      <c r="K21" s="150" t="s">
        <v>3</v>
      </c>
      <c r="L21" s="157" t="s">
        <v>3</v>
      </c>
      <c r="M21" s="150" t="s">
        <v>3</v>
      </c>
      <c r="N21" s="150" t="s">
        <v>3</v>
      </c>
      <c r="O21" s="150" t="s">
        <v>3</v>
      </c>
      <c r="P21" s="165" t="s">
        <v>3</v>
      </c>
      <c r="Q21" s="161" t="s">
        <v>3</v>
      </c>
      <c r="R21" s="151"/>
      <c r="S21" s="152" t="s">
        <v>3</v>
      </c>
      <c r="T21" s="166"/>
      <c r="U21" s="154"/>
      <c r="V21" s="167" t="s">
        <v>3</v>
      </c>
      <c r="W21" s="156"/>
      <c r="X21" s="18"/>
    </row>
    <row r="22" spans="1:24" ht="23.25" customHeight="1" x14ac:dyDescent="0.2">
      <c r="A22" s="148" t="s">
        <v>23</v>
      </c>
      <c r="B22" s="168" t="s">
        <v>3</v>
      </c>
      <c r="C22" s="150" t="s">
        <v>3</v>
      </c>
      <c r="D22" s="169"/>
      <c r="E22" s="150" t="s">
        <v>3</v>
      </c>
      <c r="F22" s="149"/>
      <c r="G22" s="149"/>
      <c r="H22" s="170" t="s">
        <v>59</v>
      </c>
      <c r="I22" s="149"/>
      <c r="J22" s="149"/>
      <c r="K22" s="171" t="s">
        <v>3</v>
      </c>
      <c r="L22" s="172"/>
      <c r="M22" s="173"/>
      <c r="N22" s="149"/>
      <c r="O22" s="150" t="s">
        <v>3</v>
      </c>
      <c r="P22" s="170" t="s">
        <v>59</v>
      </c>
      <c r="Q22" s="149"/>
      <c r="R22" s="151"/>
      <c r="S22" s="152" t="s">
        <v>3</v>
      </c>
      <c r="T22" s="162" t="s">
        <v>3</v>
      </c>
      <c r="U22" s="154"/>
      <c r="V22" s="155"/>
      <c r="W22" s="174" t="s">
        <v>3</v>
      </c>
      <c r="X22" s="18"/>
    </row>
    <row r="23" spans="1:24" ht="25.25" customHeight="1" x14ac:dyDescent="0.2">
      <c r="A23" s="148" t="s">
        <v>24</v>
      </c>
      <c r="B23" s="168" t="s">
        <v>3</v>
      </c>
      <c r="C23" s="150" t="s">
        <v>3</v>
      </c>
      <c r="D23" s="169"/>
      <c r="E23" s="150" t="s">
        <v>3</v>
      </c>
      <c r="F23" s="149"/>
      <c r="G23" s="149"/>
      <c r="H23" s="170" t="s">
        <v>59</v>
      </c>
      <c r="I23" s="149"/>
      <c r="J23" s="149"/>
      <c r="K23" s="171" t="s">
        <v>3</v>
      </c>
      <c r="L23" s="172"/>
      <c r="M23" s="173"/>
      <c r="N23" s="149"/>
      <c r="O23" s="150" t="s">
        <v>3</v>
      </c>
      <c r="P23" s="170" t="s">
        <v>59</v>
      </c>
      <c r="Q23" s="149"/>
      <c r="R23" s="151"/>
      <c r="S23" s="152" t="s">
        <v>3</v>
      </c>
      <c r="T23" s="162" t="s">
        <v>3</v>
      </c>
      <c r="U23" s="154"/>
      <c r="V23" s="155"/>
      <c r="W23" s="174" t="s">
        <v>3</v>
      </c>
      <c r="X23" s="18"/>
    </row>
    <row r="24" spans="1:24" ht="25.25" customHeight="1" x14ac:dyDescent="0.2">
      <c r="A24" s="148" t="s">
        <v>25</v>
      </c>
      <c r="B24" s="168" t="s">
        <v>3</v>
      </c>
      <c r="C24" s="175" t="s">
        <v>3</v>
      </c>
      <c r="D24" s="157" t="s">
        <v>3</v>
      </c>
      <c r="E24" s="150" t="s">
        <v>3</v>
      </c>
      <c r="F24" s="149"/>
      <c r="G24" s="150" t="s">
        <v>3</v>
      </c>
      <c r="H24" s="170" t="s">
        <v>59</v>
      </c>
      <c r="I24" s="149"/>
      <c r="J24" s="149"/>
      <c r="K24" s="171" t="s">
        <v>3</v>
      </c>
      <c r="L24" s="157" t="s">
        <v>3</v>
      </c>
      <c r="M24" s="173"/>
      <c r="N24" s="150" t="s">
        <v>3</v>
      </c>
      <c r="O24" s="150" t="s">
        <v>3</v>
      </c>
      <c r="P24" s="170" t="s">
        <v>59</v>
      </c>
      <c r="Q24" s="161" t="s">
        <v>3</v>
      </c>
      <c r="R24" s="151"/>
      <c r="S24" s="152" t="s">
        <v>3</v>
      </c>
      <c r="T24" s="162" t="s">
        <v>3</v>
      </c>
      <c r="U24" s="154"/>
      <c r="V24" s="167" t="s">
        <v>3</v>
      </c>
      <c r="W24" s="174" t="s">
        <v>3</v>
      </c>
      <c r="X24" s="16"/>
    </row>
    <row r="25" spans="1:24" ht="25.25" customHeight="1" x14ac:dyDescent="0.2">
      <c r="A25" s="148" t="s">
        <v>26</v>
      </c>
      <c r="B25" s="168" t="s">
        <v>3</v>
      </c>
      <c r="C25" s="175" t="s">
        <v>3</v>
      </c>
      <c r="D25" s="157" t="s">
        <v>3</v>
      </c>
      <c r="E25" s="150" t="s">
        <v>3</v>
      </c>
      <c r="F25" s="149"/>
      <c r="G25" s="150" t="s">
        <v>3</v>
      </c>
      <c r="H25" s="149"/>
      <c r="I25" s="149"/>
      <c r="J25" s="176" t="s">
        <v>3</v>
      </c>
      <c r="K25" s="171" t="s">
        <v>3</v>
      </c>
      <c r="L25" s="157" t="s">
        <v>3</v>
      </c>
      <c r="M25" s="173"/>
      <c r="N25" s="150" t="s">
        <v>3</v>
      </c>
      <c r="O25" s="150" t="s">
        <v>3</v>
      </c>
      <c r="P25" s="170" t="s">
        <v>59</v>
      </c>
      <c r="Q25" s="161" t="s">
        <v>3</v>
      </c>
      <c r="R25" s="151"/>
      <c r="S25" s="152" t="s">
        <v>3</v>
      </c>
      <c r="T25" s="162" t="s">
        <v>3</v>
      </c>
      <c r="U25" s="154"/>
      <c r="V25" s="167" t="s">
        <v>3</v>
      </c>
      <c r="W25" s="174" t="s">
        <v>3</v>
      </c>
      <c r="X25" s="16"/>
    </row>
    <row r="26" spans="1:24" ht="25.25" customHeight="1" x14ac:dyDescent="0.2">
      <c r="A26" s="148" t="s">
        <v>27</v>
      </c>
      <c r="B26" s="168" t="s">
        <v>3</v>
      </c>
      <c r="C26" s="175" t="s">
        <v>3</v>
      </c>
      <c r="D26" s="157" t="s">
        <v>3</v>
      </c>
      <c r="E26" s="149"/>
      <c r="F26" s="149"/>
      <c r="G26" s="170" t="s">
        <v>59</v>
      </c>
      <c r="H26" s="149"/>
      <c r="I26" s="149"/>
      <c r="J26" s="176" t="s">
        <v>3</v>
      </c>
      <c r="K26" s="171" t="s">
        <v>3</v>
      </c>
      <c r="L26" s="157" t="s">
        <v>3</v>
      </c>
      <c r="M26" s="173"/>
      <c r="N26" s="150" t="s">
        <v>3</v>
      </c>
      <c r="O26" s="150" t="s">
        <v>3</v>
      </c>
      <c r="P26" s="177" t="s">
        <v>3</v>
      </c>
      <c r="Q26" s="161" t="s">
        <v>3</v>
      </c>
      <c r="R26" s="161" t="s">
        <v>3</v>
      </c>
      <c r="S26" s="178"/>
      <c r="T26" s="162" t="s">
        <v>3</v>
      </c>
      <c r="U26" s="154"/>
      <c r="V26" s="167" t="s">
        <v>3</v>
      </c>
      <c r="W26" s="174" t="s">
        <v>3</v>
      </c>
      <c r="X26" s="16"/>
    </row>
    <row r="27" spans="1:24" ht="25.25" customHeight="1" x14ac:dyDescent="0.2">
      <c r="A27" s="148" t="s">
        <v>28</v>
      </c>
      <c r="B27" s="168" t="s">
        <v>3</v>
      </c>
      <c r="C27" s="175" t="s">
        <v>3</v>
      </c>
      <c r="D27" s="157" t="s">
        <v>3</v>
      </c>
      <c r="E27" s="149"/>
      <c r="F27" s="149"/>
      <c r="G27" s="170" t="s">
        <v>59</v>
      </c>
      <c r="H27" s="149"/>
      <c r="I27" s="149"/>
      <c r="J27" s="176" t="s">
        <v>3</v>
      </c>
      <c r="K27" s="171" t="s">
        <v>3</v>
      </c>
      <c r="L27" s="157" t="s">
        <v>3</v>
      </c>
      <c r="M27" s="149"/>
      <c r="N27" s="150" t="s">
        <v>3</v>
      </c>
      <c r="O27" s="150" t="s">
        <v>3</v>
      </c>
      <c r="P27" s="165" t="s">
        <v>3</v>
      </c>
      <c r="Q27" s="161" t="s">
        <v>3</v>
      </c>
      <c r="R27" s="161" t="s">
        <v>3</v>
      </c>
      <c r="S27" s="178"/>
      <c r="T27" s="162" t="s">
        <v>3</v>
      </c>
      <c r="U27" s="154"/>
      <c r="V27" s="167" t="s">
        <v>3</v>
      </c>
      <c r="W27" s="174" t="s">
        <v>3</v>
      </c>
      <c r="X27" s="18"/>
    </row>
    <row r="28" spans="1:24" ht="25.25" customHeight="1" x14ac:dyDescent="0.2">
      <c r="A28" s="148" t="s">
        <v>29</v>
      </c>
      <c r="B28" s="168" t="s">
        <v>3</v>
      </c>
      <c r="C28" s="149"/>
      <c r="D28" s="157" t="s">
        <v>3</v>
      </c>
      <c r="E28" s="149"/>
      <c r="F28" s="149"/>
      <c r="G28" s="170" t="s">
        <v>59</v>
      </c>
      <c r="H28" s="149"/>
      <c r="I28" s="149"/>
      <c r="J28" s="176" t="s">
        <v>3</v>
      </c>
      <c r="K28" s="171" t="s">
        <v>3</v>
      </c>
      <c r="L28" s="157" t="s">
        <v>3</v>
      </c>
      <c r="M28" s="159"/>
      <c r="N28" s="150" t="s">
        <v>3</v>
      </c>
      <c r="O28" s="150" t="s">
        <v>3</v>
      </c>
      <c r="P28" s="165" t="s">
        <v>3</v>
      </c>
      <c r="Q28" s="161" t="s">
        <v>3</v>
      </c>
      <c r="R28" s="161" t="s">
        <v>3</v>
      </c>
      <c r="S28" s="152" t="s">
        <v>3</v>
      </c>
      <c r="T28" s="162" t="s">
        <v>3</v>
      </c>
      <c r="U28" s="154"/>
      <c r="V28" s="167" t="s">
        <v>3</v>
      </c>
      <c r="W28" s="174" t="s">
        <v>3</v>
      </c>
      <c r="X28" s="18"/>
    </row>
    <row r="29" spans="1:24" ht="25.25" customHeight="1" x14ac:dyDescent="0.2">
      <c r="A29" s="148" t="s">
        <v>30</v>
      </c>
      <c r="B29" s="168" t="s">
        <v>3</v>
      </c>
      <c r="C29" s="149"/>
      <c r="D29" s="157" t="s">
        <v>3</v>
      </c>
      <c r="E29" s="149"/>
      <c r="F29" s="149"/>
      <c r="G29" s="170" t="s">
        <v>59</v>
      </c>
      <c r="H29" s="149"/>
      <c r="I29" s="149"/>
      <c r="J29" s="176" t="s">
        <v>3</v>
      </c>
      <c r="K29" s="171" t="s">
        <v>3</v>
      </c>
      <c r="L29" s="157" t="s">
        <v>3</v>
      </c>
      <c r="M29" s="159"/>
      <c r="N29" s="150" t="s">
        <v>3</v>
      </c>
      <c r="O29" s="150" t="s">
        <v>3</v>
      </c>
      <c r="P29" s="165" t="s">
        <v>3</v>
      </c>
      <c r="Q29" s="161" t="s">
        <v>3</v>
      </c>
      <c r="R29" s="161" t="s">
        <v>3</v>
      </c>
      <c r="S29" s="152" t="s">
        <v>3</v>
      </c>
      <c r="T29" s="162" t="s">
        <v>3</v>
      </c>
      <c r="U29" s="154"/>
      <c r="V29" s="167" t="s">
        <v>3</v>
      </c>
      <c r="W29" s="174" t="s">
        <v>3</v>
      </c>
      <c r="X29" s="18"/>
    </row>
    <row r="30" spans="1:24" ht="25.25" customHeight="1" x14ac:dyDescent="0.2">
      <c r="A30" s="148" t="s">
        <v>31</v>
      </c>
      <c r="B30" s="149"/>
      <c r="C30" s="149"/>
      <c r="D30" s="157" t="s">
        <v>3</v>
      </c>
      <c r="E30" s="149"/>
      <c r="F30" s="149"/>
      <c r="G30" s="150" t="s">
        <v>3</v>
      </c>
      <c r="H30" s="149"/>
      <c r="I30" s="149"/>
      <c r="J30" s="150" t="s">
        <v>3</v>
      </c>
      <c r="K30" s="170" t="s">
        <v>59</v>
      </c>
      <c r="L30" s="157" t="s">
        <v>3</v>
      </c>
      <c r="M30" s="149"/>
      <c r="N30" s="170" t="s">
        <v>59</v>
      </c>
      <c r="O30" s="149"/>
      <c r="P30" s="165" t="s">
        <v>3</v>
      </c>
      <c r="Q30" s="161" t="s">
        <v>3</v>
      </c>
      <c r="R30" s="161" t="s">
        <v>3</v>
      </c>
      <c r="S30" s="152" t="s">
        <v>3</v>
      </c>
      <c r="T30" s="162" t="s">
        <v>3</v>
      </c>
      <c r="U30" s="154"/>
      <c r="V30" s="167" t="s">
        <v>3</v>
      </c>
      <c r="W30" s="174" t="s">
        <v>3</v>
      </c>
      <c r="X30" s="18"/>
    </row>
    <row r="31" spans="1:24" ht="25.25" customHeight="1" x14ac:dyDescent="0.2">
      <c r="A31" s="148" t="s">
        <v>32</v>
      </c>
      <c r="B31" s="149"/>
      <c r="C31" s="149"/>
      <c r="D31" s="157" t="s">
        <v>3</v>
      </c>
      <c r="E31" s="149"/>
      <c r="F31" s="149"/>
      <c r="G31" s="150" t="s">
        <v>3</v>
      </c>
      <c r="H31" s="149"/>
      <c r="I31" s="149"/>
      <c r="J31" s="150" t="s">
        <v>3</v>
      </c>
      <c r="K31" s="170" t="s">
        <v>59</v>
      </c>
      <c r="L31" s="157" t="s">
        <v>3</v>
      </c>
      <c r="M31" s="149"/>
      <c r="N31" s="170" t="s">
        <v>59</v>
      </c>
      <c r="O31" s="149"/>
      <c r="P31" s="165" t="s">
        <v>3</v>
      </c>
      <c r="Q31" s="161" t="s">
        <v>3</v>
      </c>
      <c r="R31" s="161" t="s">
        <v>3</v>
      </c>
      <c r="S31" s="152" t="s">
        <v>3</v>
      </c>
      <c r="T31" s="162" t="s">
        <v>3</v>
      </c>
      <c r="U31" s="154"/>
      <c r="V31" s="167" t="s">
        <v>3</v>
      </c>
      <c r="W31" s="174" t="s">
        <v>3</v>
      </c>
      <c r="X31" s="18"/>
    </row>
    <row r="32" spans="1:24" ht="25.25" customHeight="1" x14ac:dyDescent="0.2">
      <c r="A32" s="148" t="s">
        <v>33</v>
      </c>
      <c r="B32" s="149"/>
      <c r="C32" s="149"/>
      <c r="D32" s="157" t="s">
        <v>3</v>
      </c>
      <c r="E32" s="149"/>
      <c r="F32" s="149"/>
      <c r="G32" s="150" t="s">
        <v>3</v>
      </c>
      <c r="H32" s="149"/>
      <c r="I32" s="149"/>
      <c r="J32" s="150" t="s">
        <v>3</v>
      </c>
      <c r="K32" s="170" t="s">
        <v>59</v>
      </c>
      <c r="L32" s="157" t="s">
        <v>3</v>
      </c>
      <c r="M32" s="149"/>
      <c r="N32" s="170" t="s">
        <v>59</v>
      </c>
      <c r="O32" s="149"/>
      <c r="P32" s="165" t="s">
        <v>3</v>
      </c>
      <c r="Q32" s="161" t="s">
        <v>3</v>
      </c>
      <c r="R32" s="161" t="s">
        <v>3</v>
      </c>
      <c r="S32" s="152" t="s">
        <v>3</v>
      </c>
      <c r="T32" s="162" t="s">
        <v>3</v>
      </c>
      <c r="U32" s="154"/>
      <c r="V32" s="167" t="s">
        <v>3</v>
      </c>
      <c r="W32" s="174" t="s">
        <v>3</v>
      </c>
      <c r="X32" s="18"/>
    </row>
    <row r="33" spans="1:24" ht="25.25" customHeight="1" x14ac:dyDescent="0.2">
      <c r="A33" s="148" t="s">
        <v>34</v>
      </c>
      <c r="B33" s="149"/>
      <c r="C33" s="149"/>
      <c r="D33" s="157" t="s">
        <v>3</v>
      </c>
      <c r="E33" s="149"/>
      <c r="F33" s="149"/>
      <c r="G33" s="150" t="s">
        <v>3</v>
      </c>
      <c r="H33" s="149"/>
      <c r="I33" s="149"/>
      <c r="J33" s="150" t="s">
        <v>3</v>
      </c>
      <c r="K33" s="170" t="s">
        <v>59</v>
      </c>
      <c r="L33" s="157" t="s">
        <v>3</v>
      </c>
      <c r="M33" s="149"/>
      <c r="N33" s="170" t="s">
        <v>59</v>
      </c>
      <c r="O33" s="149"/>
      <c r="P33" s="165" t="s">
        <v>3</v>
      </c>
      <c r="Q33" s="161" t="s">
        <v>3</v>
      </c>
      <c r="R33" s="161" t="s">
        <v>3</v>
      </c>
      <c r="S33" s="152" t="s">
        <v>3</v>
      </c>
      <c r="T33" s="162" t="s">
        <v>3</v>
      </c>
      <c r="U33" s="154"/>
      <c r="V33" s="167" t="s">
        <v>3</v>
      </c>
      <c r="W33" s="174" t="s">
        <v>3</v>
      </c>
      <c r="X33" s="18"/>
    </row>
    <row r="34" spans="1:24" ht="25.25" customHeight="1" x14ac:dyDescent="0.2">
      <c r="A34" s="148" t="s">
        <v>35</v>
      </c>
      <c r="B34" s="149"/>
      <c r="C34" s="149"/>
      <c r="D34" s="157" t="s">
        <v>3</v>
      </c>
      <c r="E34" s="149"/>
      <c r="F34" s="149"/>
      <c r="G34" s="150" t="s">
        <v>3</v>
      </c>
      <c r="H34" s="149"/>
      <c r="I34" s="149"/>
      <c r="J34" s="150" t="s">
        <v>3</v>
      </c>
      <c r="K34" s="149"/>
      <c r="L34" s="157" t="s">
        <v>3</v>
      </c>
      <c r="M34" s="149"/>
      <c r="N34" s="162" t="s">
        <v>3</v>
      </c>
      <c r="O34" s="149"/>
      <c r="P34" s="179"/>
      <c r="Q34" s="161" t="s">
        <v>3</v>
      </c>
      <c r="R34" s="161" t="s">
        <v>3</v>
      </c>
      <c r="S34" s="180"/>
      <c r="T34" s="162" t="s">
        <v>3</v>
      </c>
      <c r="U34" s="154"/>
      <c r="V34" s="167" t="s">
        <v>3</v>
      </c>
      <c r="W34" s="174" t="s">
        <v>3</v>
      </c>
      <c r="X34" s="18"/>
    </row>
    <row r="35" spans="1:24" ht="25.25" customHeight="1" x14ac:dyDescent="0.2">
      <c r="A35" s="148" t="s">
        <v>36</v>
      </c>
      <c r="B35" s="149"/>
      <c r="C35" s="149"/>
      <c r="D35" s="157" t="s">
        <v>3</v>
      </c>
      <c r="E35" s="149"/>
      <c r="F35" s="149"/>
      <c r="G35" s="150" t="s">
        <v>3</v>
      </c>
      <c r="H35" s="149"/>
      <c r="I35" s="149"/>
      <c r="J35" s="150" t="s">
        <v>3</v>
      </c>
      <c r="K35" s="149"/>
      <c r="L35" s="157" t="s">
        <v>3</v>
      </c>
      <c r="M35" s="149"/>
      <c r="N35" s="162" t="s">
        <v>3</v>
      </c>
      <c r="O35" s="149"/>
      <c r="P35" s="179"/>
      <c r="Q35" s="161" t="s">
        <v>3</v>
      </c>
      <c r="R35" s="161" t="s">
        <v>3</v>
      </c>
      <c r="S35" s="180"/>
      <c r="T35" s="162" t="s">
        <v>3</v>
      </c>
      <c r="U35" s="154"/>
      <c r="V35" s="167" t="s">
        <v>3</v>
      </c>
      <c r="W35" s="174" t="s">
        <v>3</v>
      </c>
      <c r="X35" s="18"/>
    </row>
    <row r="36" spans="1:24" ht="25.25" customHeight="1" x14ac:dyDescent="0.2">
      <c r="A36" s="148" t="s">
        <v>37</v>
      </c>
      <c r="B36" s="149"/>
      <c r="C36" s="149"/>
      <c r="D36" s="157" t="s">
        <v>3</v>
      </c>
      <c r="E36" s="149"/>
      <c r="F36" s="149"/>
      <c r="G36" s="150" t="s">
        <v>3</v>
      </c>
      <c r="H36" s="149"/>
      <c r="I36" s="149"/>
      <c r="J36" s="150" t="s">
        <v>3</v>
      </c>
      <c r="K36" s="149"/>
      <c r="L36" s="157" t="s">
        <v>3</v>
      </c>
      <c r="M36" s="149"/>
      <c r="N36" s="162" t="s">
        <v>3</v>
      </c>
      <c r="O36" s="149"/>
      <c r="P36" s="179"/>
      <c r="Q36" s="161" t="s">
        <v>3</v>
      </c>
      <c r="R36" s="161" t="s">
        <v>3</v>
      </c>
      <c r="S36" s="180"/>
      <c r="T36" s="162" t="s">
        <v>3</v>
      </c>
      <c r="U36" s="154"/>
      <c r="V36" s="167" t="s">
        <v>3</v>
      </c>
      <c r="W36" s="174" t="s">
        <v>3</v>
      </c>
      <c r="X36" s="18"/>
    </row>
    <row r="37" spans="1:24" ht="25.25" customHeight="1" x14ac:dyDescent="0.2">
      <c r="A37" s="148" t="s">
        <v>38</v>
      </c>
      <c r="B37" s="149"/>
      <c r="C37" s="149"/>
      <c r="D37" s="157" t="s">
        <v>3</v>
      </c>
      <c r="E37" s="149"/>
      <c r="F37" s="149"/>
      <c r="G37" s="150" t="s">
        <v>3</v>
      </c>
      <c r="H37" s="149"/>
      <c r="I37" s="149"/>
      <c r="J37" s="150" t="s">
        <v>3</v>
      </c>
      <c r="K37" s="149"/>
      <c r="L37" s="157" t="s">
        <v>3</v>
      </c>
      <c r="M37" s="149"/>
      <c r="N37" s="162" t="s">
        <v>3</v>
      </c>
      <c r="O37" s="149"/>
      <c r="P37" s="179"/>
      <c r="Q37" s="161" t="s">
        <v>3</v>
      </c>
      <c r="R37" s="161" t="s">
        <v>3</v>
      </c>
      <c r="S37" s="180"/>
      <c r="T37" s="162" t="s">
        <v>3</v>
      </c>
      <c r="U37" s="154"/>
      <c r="V37" s="167" t="s">
        <v>3</v>
      </c>
      <c r="W37" s="174" t="s">
        <v>3</v>
      </c>
      <c r="X37" s="18"/>
    </row>
    <row r="38" spans="1:24" ht="25.25" customHeight="1" x14ac:dyDescent="0.2">
      <c r="A38" s="148" t="s">
        <v>39</v>
      </c>
      <c r="B38" s="149"/>
      <c r="C38" s="149"/>
      <c r="D38" s="149"/>
      <c r="E38" s="149"/>
      <c r="F38" s="149"/>
      <c r="G38" s="150" t="s">
        <v>3</v>
      </c>
      <c r="H38" s="149"/>
      <c r="I38" s="149"/>
      <c r="J38" s="149"/>
      <c r="K38" s="149"/>
      <c r="L38" s="149"/>
      <c r="M38" s="149"/>
      <c r="N38" s="150" t="s">
        <v>3</v>
      </c>
      <c r="O38" s="149"/>
      <c r="P38" s="179"/>
      <c r="Q38" s="161" t="s">
        <v>3</v>
      </c>
      <c r="R38" s="151"/>
      <c r="S38" s="180"/>
      <c r="T38" s="153"/>
      <c r="U38" s="154"/>
      <c r="V38" s="155"/>
      <c r="W38" s="181"/>
      <c r="X38" s="16"/>
    </row>
    <row r="39" spans="1:24" ht="25.25" customHeight="1" x14ac:dyDescent="0.2">
      <c r="A39" s="148" t="s">
        <v>40</v>
      </c>
      <c r="B39" s="149"/>
      <c r="C39" s="149"/>
      <c r="D39" s="149"/>
      <c r="E39" s="149"/>
      <c r="F39" s="149"/>
      <c r="G39" s="150" t="s">
        <v>3</v>
      </c>
      <c r="H39" s="149"/>
      <c r="I39" s="149"/>
      <c r="J39" s="149"/>
      <c r="K39" s="149"/>
      <c r="L39" s="149"/>
      <c r="M39" s="149"/>
      <c r="N39" s="150" t="s">
        <v>3</v>
      </c>
      <c r="O39" s="149"/>
      <c r="P39" s="179"/>
      <c r="Q39" s="161" t="s">
        <v>3</v>
      </c>
      <c r="R39" s="151"/>
      <c r="S39" s="180"/>
      <c r="T39" s="153"/>
      <c r="U39" s="154"/>
      <c r="V39" s="155"/>
      <c r="W39" s="181"/>
      <c r="X39" s="16"/>
    </row>
    <row r="40" spans="1:24" ht="25.25" customHeight="1" x14ac:dyDescent="0.2">
      <c r="A40" s="148" t="s">
        <v>41</v>
      </c>
      <c r="B40" s="149"/>
      <c r="C40" s="149"/>
      <c r="D40" s="149"/>
      <c r="E40" s="149"/>
      <c r="F40" s="149"/>
      <c r="G40" s="150" t="s">
        <v>3</v>
      </c>
      <c r="H40" s="149"/>
      <c r="I40" s="149"/>
      <c r="J40" s="149"/>
      <c r="K40" s="149"/>
      <c r="L40" s="149"/>
      <c r="M40" s="149"/>
      <c r="N40" s="150" t="s">
        <v>3</v>
      </c>
      <c r="O40" s="149"/>
      <c r="P40" s="179"/>
      <c r="Q40" s="161" t="s">
        <v>3</v>
      </c>
      <c r="R40" s="151"/>
      <c r="S40" s="180"/>
      <c r="T40" s="153"/>
      <c r="U40" s="154"/>
      <c r="V40" s="155"/>
      <c r="W40" s="181"/>
      <c r="X40" s="16"/>
    </row>
    <row r="41" spans="1:24" ht="25.25" customHeight="1" x14ac:dyDescent="0.2">
      <c r="A41" s="148" t="s">
        <v>42</v>
      </c>
      <c r="B41" s="149"/>
      <c r="C41" s="149"/>
      <c r="D41" s="149"/>
      <c r="E41" s="149"/>
      <c r="F41" s="149"/>
      <c r="G41" s="150" t="s">
        <v>3</v>
      </c>
      <c r="H41" s="149"/>
      <c r="I41" s="149"/>
      <c r="J41" s="149"/>
      <c r="K41" s="149"/>
      <c r="L41" s="149"/>
      <c r="M41" s="149"/>
      <c r="N41" s="150" t="s">
        <v>3</v>
      </c>
      <c r="O41" s="149"/>
      <c r="P41" s="179"/>
      <c r="Q41" s="161" t="s">
        <v>3</v>
      </c>
      <c r="R41" s="151"/>
      <c r="S41" s="180"/>
      <c r="T41" s="153"/>
      <c r="U41" s="154"/>
      <c r="V41" s="155"/>
      <c r="W41" s="181"/>
      <c r="X41" s="16"/>
    </row>
    <row r="42" spans="1:24" ht="25.25" customHeight="1" thickBot="1" x14ac:dyDescent="0.25">
      <c r="A42" s="148" t="s">
        <v>43</v>
      </c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3"/>
      <c r="Q42" s="184"/>
      <c r="R42" s="184"/>
      <c r="S42" s="185"/>
      <c r="T42" s="186"/>
      <c r="U42" s="187"/>
      <c r="V42" s="188"/>
      <c r="W42" s="189"/>
      <c r="X42" s="16"/>
    </row>
    <row r="43" spans="1:24" s="97" customFormat="1" ht="25.25" customHeight="1" x14ac:dyDescent="0.25">
      <c r="A43" s="190" t="s">
        <v>66</v>
      </c>
      <c r="B43" s="190"/>
      <c r="C43" s="190"/>
      <c r="D43" s="190"/>
      <c r="E43" s="190"/>
      <c r="F43" s="190"/>
      <c r="G43" s="190"/>
      <c r="H43" s="190"/>
      <c r="I43" s="191"/>
      <c r="J43" s="191"/>
      <c r="K43" s="191"/>
      <c r="L43" s="191"/>
      <c r="M43" s="191"/>
      <c r="N43" s="191"/>
      <c r="O43" s="191"/>
      <c r="P43" s="192"/>
      <c r="Q43" s="192"/>
      <c r="R43" s="192"/>
      <c r="S43" s="191"/>
      <c r="T43" s="192"/>
      <c r="U43" s="191"/>
      <c r="V43" s="193"/>
      <c r="W43" s="194"/>
    </row>
    <row r="44" spans="1:24" ht="25.25" customHeight="1" x14ac:dyDescent="0.15">
      <c r="A44" s="195"/>
      <c r="B44" s="195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6"/>
      <c r="Q44" s="196"/>
      <c r="R44" s="196"/>
      <c r="S44" s="195"/>
      <c r="T44" s="196"/>
      <c r="U44" s="195"/>
      <c r="V44" s="197"/>
      <c r="W44" s="198"/>
    </row>
    <row r="45" spans="1:24" ht="25.25" customHeight="1" x14ac:dyDescent="0.2">
      <c r="A45" s="199"/>
      <c r="B45" s="200">
        <f t="shared" ref="B45:K45" si="0">COUNTIF(B2:B42,"D")</f>
        <v>20</v>
      </c>
      <c r="C45" s="200">
        <f t="shared" si="0"/>
        <v>22</v>
      </c>
      <c r="D45" s="200">
        <f t="shared" ref="D45" si="1">COUNTIF(D2:D42,"D")</f>
        <v>30</v>
      </c>
      <c r="E45" s="200">
        <f t="shared" si="0"/>
        <v>16</v>
      </c>
      <c r="F45" s="200">
        <f t="shared" si="0"/>
        <v>0</v>
      </c>
      <c r="G45" s="200">
        <f>COUNTIF(G2:G42,"D")</f>
        <v>28</v>
      </c>
      <c r="H45" s="200">
        <f t="shared" ref="H45" si="2">COUNTIF(H2:H42,"D")</f>
        <v>16</v>
      </c>
      <c r="I45" s="200">
        <f>COUNTIF(I2:I42,"D")</f>
        <v>12</v>
      </c>
      <c r="J45" s="200">
        <f t="shared" si="0"/>
        <v>33</v>
      </c>
      <c r="K45" s="200">
        <f t="shared" si="0"/>
        <v>20</v>
      </c>
      <c r="L45" s="200">
        <f t="shared" ref="L45" si="3">COUNTIF(L2:L42,"D")</f>
        <v>26</v>
      </c>
      <c r="M45" s="200">
        <f t="shared" ref="M45:R45" si="4">COUNTIF(M2:M42,"D")</f>
        <v>12</v>
      </c>
      <c r="N45" s="200">
        <f t="shared" si="4"/>
        <v>30</v>
      </c>
      <c r="O45" s="200">
        <f t="shared" si="4"/>
        <v>20</v>
      </c>
      <c r="P45" s="200">
        <f t="shared" si="4"/>
        <v>20</v>
      </c>
      <c r="Q45" s="200">
        <f t="shared" si="4"/>
        <v>34</v>
      </c>
      <c r="R45" s="200">
        <f t="shared" si="4"/>
        <v>12</v>
      </c>
      <c r="S45" s="200">
        <f t="shared" ref="S45:V45" si="5">COUNTIF(S2:S42,"D")</f>
        <v>30</v>
      </c>
      <c r="T45" s="200">
        <f t="shared" ref="T45" si="6">COUNTIF(T2:T42,"D")</f>
        <v>30</v>
      </c>
      <c r="U45" s="200">
        <f t="shared" si="5"/>
        <v>0</v>
      </c>
      <c r="V45" s="200">
        <f t="shared" si="5"/>
        <v>16</v>
      </c>
      <c r="W45" s="200">
        <f t="shared" ref="W45" si="7">COUNTIF(W2:W42,"D")</f>
        <v>16</v>
      </c>
      <c r="X45" s="9"/>
    </row>
    <row r="46" spans="1:24" ht="25.25" customHeight="1" x14ac:dyDescent="0.2">
      <c r="A46" s="201" t="s">
        <v>45</v>
      </c>
      <c r="B46" s="202">
        <f>B45*0.25</f>
        <v>5</v>
      </c>
      <c r="C46" s="202">
        <f t="shared" ref="C46:K46" si="8">C45*0.25</f>
        <v>5.5</v>
      </c>
      <c r="D46" s="202">
        <f t="shared" ref="D46" si="9">D45*0.25</f>
        <v>7.5</v>
      </c>
      <c r="E46" s="202">
        <f t="shared" si="8"/>
        <v>4</v>
      </c>
      <c r="F46" s="202">
        <f t="shared" si="8"/>
        <v>0</v>
      </c>
      <c r="G46" s="202">
        <f t="shared" si="8"/>
        <v>7</v>
      </c>
      <c r="H46" s="202">
        <f t="shared" ref="H46" si="10">H45*0.25</f>
        <v>4</v>
      </c>
      <c r="I46" s="202">
        <f>I45*0.25</f>
        <v>3</v>
      </c>
      <c r="J46" s="202">
        <f t="shared" si="8"/>
        <v>8.25</v>
      </c>
      <c r="K46" s="202">
        <f t="shared" si="8"/>
        <v>5</v>
      </c>
      <c r="L46" s="202">
        <f t="shared" ref="L46" si="11">L45*0.25</f>
        <v>6.5</v>
      </c>
      <c r="M46" s="202">
        <f t="shared" ref="M46:R46" si="12">M45*0.25</f>
        <v>3</v>
      </c>
      <c r="N46" s="202">
        <f t="shared" si="12"/>
        <v>7.5</v>
      </c>
      <c r="O46" s="202">
        <f t="shared" si="12"/>
        <v>5</v>
      </c>
      <c r="P46" s="202">
        <f t="shared" si="12"/>
        <v>5</v>
      </c>
      <c r="Q46" s="202">
        <f t="shared" si="12"/>
        <v>8.5</v>
      </c>
      <c r="R46" s="202">
        <f t="shared" si="12"/>
        <v>3</v>
      </c>
      <c r="S46" s="202">
        <f t="shared" ref="S46:V46" si="13">S45*0.25</f>
        <v>7.5</v>
      </c>
      <c r="T46" s="202">
        <f t="shared" ref="T46" si="14">T45*0.25</f>
        <v>7.5</v>
      </c>
      <c r="U46" s="202">
        <f t="shared" si="13"/>
        <v>0</v>
      </c>
      <c r="V46" s="202">
        <f t="shared" si="13"/>
        <v>4</v>
      </c>
      <c r="W46" s="202">
        <f t="shared" ref="W46" si="15">W45*0.25</f>
        <v>4</v>
      </c>
      <c r="X46" s="10"/>
    </row>
    <row r="47" spans="1:24" ht="25.25" customHeight="1" x14ac:dyDescent="0.2">
      <c r="A47" s="201"/>
      <c r="B47" s="200">
        <f t="shared" ref="B47:K47" si="16">COUNTIF(B2:B42,"V")</f>
        <v>0</v>
      </c>
      <c r="C47" s="200">
        <f t="shared" si="16"/>
        <v>0</v>
      </c>
      <c r="D47" s="200">
        <f t="shared" ref="D47" si="17">COUNTIF(D2:D42,"V")</f>
        <v>0</v>
      </c>
      <c r="E47" s="200">
        <f t="shared" si="16"/>
        <v>0</v>
      </c>
      <c r="F47" s="200">
        <f t="shared" si="16"/>
        <v>0</v>
      </c>
      <c r="G47" s="200">
        <f>COUNTIF(G2:G42,"V")</f>
        <v>4</v>
      </c>
      <c r="H47" s="200">
        <f t="shared" ref="H47" si="18">COUNTIF(H2:H42,"V")</f>
        <v>3</v>
      </c>
      <c r="I47" s="200">
        <f>COUNTIF(I2:I42,"V")</f>
        <v>0</v>
      </c>
      <c r="J47" s="200">
        <f t="shared" si="16"/>
        <v>0</v>
      </c>
      <c r="K47" s="200">
        <f t="shared" si="16"/>
        <v>4</v>
      </c>
      <c r="L47" s="200">
        <f t="shared" ref="L47" si="19">COUNTIF(L2:L42,"V")</f>
        <v>0</v>
      </c>
      <c r="M47" s="200">
        <f t="shared" ref="M47:R47" si="20">COUNTIF(M2:M42,"V")</f>
        <v>0</v>
      </c>
      <c r="N47" s="200">
        <f t="shared" si="20"/>
        <v>4</v>
      </c>
      <c r="O47" s="200">
        <f t="shared" si="20"/>
        <v>0</v>
      </c>
      <c r="P47" s="200">
        <f t="shared" si="20"/>
        <v>4</v>
      </c>
      <c r="Q47" s="200">
        <f t="shared" si="20"/>
        <v>0</v>
      </c>
      <c r="R47" s="200">
        <f t="shared" si="20"/>
        <v>0</v>
      </c>
      <c r="S47" s="200">
        <f t="shared" ref="S47:V47" si="21">COUNTIF(S2:S42,"V")</f>
        <v>0</v>
      </c>
      <c r="T47" s="200">
        <f t="shared" ref="T47" si="22">COUNTIF(T2:T42,"V")</f>
        <v>0</v>
      </c>
      <c r="U47" s="200">
        <f t="shared" si="21"/>
        <v>0</v>
      </c>
      <c r="V47" s="200">
        <f t="shared" si="21"/>
        <v>14</v>
      </c>
      <c r="W47" s="200">
        <f t="shared" ref="W47" si="23">COUNTIF(W2:W42,"V")</f>
        <v>14</v>
      </c>
      <c r="X47" s="9"/>
    </row>
    <row r="48" spans="1:24" ht="25.25" customHeight="1" x14ac:dyDescent="0.2">
      <c r="A48" s="201" t="s">
        <v>47</v>
      </c>
      <c r="B48" s="202">
        <f t="shared" ref="B48:K48" si="24">B47*0.25</f>
        <v>0</v>
      </c>
      <c r="C48" s="202">
        <f t="shared" si="24"/>
        <v>0</v>
      </c>
      <c r="D48" s="202">
        <f t="shared" ref="D48" si="25">D47*0.25</f>
        <v>0</v>
      </c>
      <c r="E48" s="202">
        <f t="shared" si="24"/>
        <v>0</v>
      </c>
      <c r="F48" s="202">
        <f t="shared" si="24"/>
        <v>0</v>
      </c>
      <c r="G48" s="202">
        <f t="shared" si="24"/>
        <v>1</v>
      </c>
      <c r="H48" s="202">
        <f t="shared" ref="H48" si="26">H47*0.25</f>
        <v>0.75</v>
      </c>
      <c r="I48" s="202">
        <f>I47*0.25</f>
        <v>0</v>
      </c>
      <c r="J48" s="202">
        <f t="shared" si="24"/>
        <v>0</v>
      </c>
      <c r="K48" s="202">
        <f t="shared" si="24"/>
        <v>1</v>
      </c>
      <c r="L48" s="202">
        <f t="shared" ref="L48" si="27">L47*0.25</f>
        <v>0</v>
      </c>
      <c r="M48" s="202">
        <f t="shared" ref="M48:R48" si="28">M47*0.25</f>
        <v>0</v>
      </c>
      <c r="N48" s="202">
        <f t="shared" si="28"/>
        <v>1</v>
      </c>
      <c r="O48" s="202">
        <f t="shared" si="28"/>
        <v>0</v>
      </c>
      <c r="P48" s="202">
        <f t="shared" si="28"/>
        <v>1</v>
      </c>
      <c r="Q48" s="202">
        <f t="shared" si="28"/>
        <v>0</v>
      </c>
      <c r="R48" s="202">
        <f t="shared" si="28"/>
        <v>0</v>
      </c>
      <c r="S48" s="202">
        <f t="shared" ref="S48:V48" si="29">S47*0.25</f>
        <v>0</v>
      </c>
      <c r="T48" s="202">
        <f t="shared" ref="T48" si="30">T47*0.25</f>
        <v>0</v>
      </c>
      <c r="U48" s="202">
        <f t="shared" si="29"/>
        <v>0</v>
      </c>
      <c r="V48" s="202">
        <f t="shared" si="29"/>
        <v>3.5</v>
      </c>
      <c r="W48" s="202">
        <f t="shared" ref="W48" si="31">W47*0.25</f>
        <v>3.5</v>
      </c>
      <c r="X48" s="10"/>
    </row>
    <row r="49" spans="1:24" ht="25.25" customHeight="1" x14ac:dyDescent="0.2">
      <c r="A49" s="201"/>
      <c r="B49" s="200"/>
      <c r="C49" s="200"/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00"/>
      <c r="Q49" s="200"/>
      <c r="R49" s="200"/>
      <c r="S49" s="200"/>
      <c r="T49" s="200"/>
      <c r="U49" s="200"/>
      <c r="V49" s="200"/>
      <c r="W49" s="200"/>
      <c r="X49" s="9"/>
    </row>
    <row r="50" spans="1:24" ht="25.25" customHeight="1" x14ac:dyDescent="0.2">
      <c r="A50" s="201" t="s">
        <v>52</v>
      </c>
      <c r="B50" s="202">
        <f t="shared" ref="B50:K50" si="32">B46+B48</f>
        <v>5</v>
      </c>
      <c r="C50" s="202">
        <f t="shared" si="32"/>
        <v>5.5</v>
      </c>
      <c r="D50" s="202">
        <f t="shared" ref="D50" si="33">D46+D48</f>
        <v>7.5</v>
      </c>
      <c r="E50" s="202">
        <f t="shared" si="32"/>
        <v>4</v>
      </c>
      <c r="F50" s="202">
        <f t="shared" si="32"/>
        <v>0</v>
      </c>
      <c r="G50" s="202">
        <f>G46+G48</f>
        <v>8</v>
      </c>
      <c r="H50" s="202">
        <f t="shared" ref="H50" si="34">H46+H48</f>
        <v>4.75</v>
      </c>
      <c r="I50" s="202">
        <f>I46+I48</f>
        <v>3</v>
      </c>
      <c r="J50" s="202">
        <f t="shared" si="32"/>
        <v>8.25</v>
      </c>
      <c r="K50" s="202">
        <f t="shared" si="32"/>
        <v>6</v>
      </c>
      <c r="L50" s="202">
        <f t="shared" ref="L50" si="35">L46+L48</f>
        <v>6.5</v>
      </c>
      <c r="M50" s="202">
        <f t="shared" ref="M50:R50" si="36">M46+M48</f>
        <v>3</v>
      </c>
      <c r="N50" s="202">
        <f t="shared" si="36"/>
        <v>8.5</v>
      </c>
      <c r="O50" s="202">
        <f t="shared" si="36"/>
        <v>5</v>
      </c>
      <c r="P50" s="202">
        <f t="shared" si="36"/>
        <v>6</v>
      </c>
      <c r="Q50" s="202">
        <f t="shared" si="36"/>
        <v>8.5</v>
      </c>
      <c r="R50" s="202">
        <f t="shared" si="36"/>
        <v>3</v>
      </c>
      <c r="S50" s="202">
        <f t="shared" ref="S50:V50" si="37">S46+S48</f>
        <v>7.5</v>
      </c>
      <c r="T50" s="202">
        <f t="shared" ref="T50" si="38">T46+T48</f>
        <v>7.5</v>
      </c>
      <c r="U50" s="202">
        <f t="shared" si="37"/>
        <v>0</v>
      </c>
      <c r="V50" s="202">
        <f t="shared" si="37"/>
        <v>7.5</v>
      </c>
      <c r="W50" s="202">
        <f t="shared" ref="W50" si="39">W46+W48</f>
        <v>7.5</v>
      </c>
      <c r="X50" s="10"/>
    </row>
    <row r="51" spans="1:24" ht="25.25" customHeight="1" x14ac:dyDescent="0.2">
      <c r="A51" s="201"/>
      <c r="B51" s="200"/>
      <c r="C51" s="200"/>
      <c r="D51" s="200"/>
      <c r="E51" s="200"/>
      <c r="F51" s="200"/>
      <c r="G51" s="200"/>
      <c r="H51" s="200"/>
      <c r="I51" s="200"/>
      <c r="J51" s="200"/>
      <c r="K51" s="200"/>
      <c r="L51" s="200"/>
      <c r="M51" s="200"/>
      <c r="N51" s="200"/>
      <c r="O51" s="200"/>
      <c r="P51" s="200"/>
      <c r="Q51" s="203"/>
      <c r="R51" s="203"/>
      <c r="S51" s="200"/>
      <c r="T51" s="200"/>
      <c r="U51" s="200"/>
      <c r="V51" s="200"/>
      <c r="W51" s="200"/>
      <c r="X51" s="9"/>
    </row>
    <row r="52" spans="1:24" ht="25.25" customHeight="1" x14ac:dyDescent="0.2">
      <c r="A52" s="201"/>
      <c r="B52" s="200"/>
      <c r="C52" s="200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203"/>
      <c r="R52" s="203"/>
      <c r="S52" s="200"/>
      <c r="T52" s="200"/>
      <c r="U52" s="200"/>
      <c r="V52" s="200"/>
      <c r="W52" s="200"/>
      <c r="X52" s="9"/>
    </row>
    <row r="53" spans="1:24" ht="25.25" customHeight="1" x14ac:dyDescent="0.2">
      <c r="A53" s="204" t="s">
        <v>53</v>
      </c>
      <c r="B53" s="200"/>
      <c r="C53" s="200"/>
      <c r="D53" s="200"/>
      <c r="E53" s="200"/>
      <c r="F53" s="200"/>
      <c r="G53" s="200"/>
      <c r="H53" s="200"/>
      <c r="I53" s="200"/>
      <c r="J53" s="200"/>
      <c r="K53" s="200"/>
      <c r="L53" s="200"/>
      <c r="M53" s="200"/>
      <c r="N53" s="200"/>
      <c r="O53" s="200"/>
      <c r="P53" s="200"/>
      <c r="Q53" s="203"/>
      <c r="R53" s="203"/>
      <c r="S53" s="200"/>
      <c r="T53" s="200"/>
      <c r="U53" s="200"/>
      <c r="V53" s="200"/>
      <c r="W53" s="200"/>
      <c r="X53" s="9"/>
    </row>
    <row r="54" spans="1:24" ht="25.25" customHeight="1" x14ac:dyDescent="0.2">
      <c r="A54" s="204" t="s">
        <v>54</v>
      </c>
      <c r="B54" s="200">
        <f>'Mo Di'!B48+'Mo Di'!AA48+'MiA DO'!B48+'MiA DO'!Z48+FR!B48+1.75</f>
        <v>6.25</v>
      </c>
      <c r="C54" s="200">
        <f>'Mo Di'!C48+'Mo Di'!AB48+'MiA DO'!C48+'MiA DO'!AA48+FR!C48</f>
        <v>8</v>
      </c>
      <c r="D54" s="200">
        <f>'Mo Di'!D48+'Mo Di'!AC48+'MiA DO'!D48+'MiA DO'!AB48+FR!D48</f>
        <v>1.5</v>
      </c>
      <c r="E54" s="200">
        <f>'Mo Di'!E48+'Mo Di'!AD48+'MiA DO'!E48+'MiA DO'!AC48+FR!E48</f>
        <v>5</v>
      </c>
      <c r="F54" s="200">
        <f>'Mo Di'!F48+'Mo Di'!AE48+'MiA DO'!F48+'MiA DO'!AD48+FR!F48</f>
        <v>0.5</v>
      </c>
      <c r="G54" s="200">
        <f>'Mo Di'!G48+'Mo Di'!AF48+'MiA DO'!G48+'MiA DO'!AE48+FR!G48</f>
        <v>8.5</v>
      </c>
      <c r="H54" s="200">
        <f>'Mo Di'!H48+'Mo Di'!AG48+'MiA DO'!H48+'MiA DO'!AF48+FR!H48</f>
        <v>4.75</v>
      </c>
      <c r="I54" s="200">
        <f>'Mo Di'!I48+'Mo Di'!AH48+'MiA DO'!I48+'MiA DO'!AG48+FR!I48+2.25</f>
        <v>7.25</v>
      </c>
      <c r="J54" s="200">
        <f>'Mo Di'!J48+'Mo Di'!AI48+'MiA DO'!J48+'MiA DO'!AH48+FR!J48</f>
        <v>6.75</v>
      </c>
      <c r="K54" s="200">
        <f>'Mo Di'!K48+'Mo Di'!AJ48+'MiA DO'!K48+'MiA DO'!AI48+FR!K48</f>
        <v>9.5</v>
      </c>
      <c r="L54" s="200">
        <f>'Mo Di'!L48+'Mo Di'!AK48+'MiA DO'!L48+'MiA DO'!AJ48+FR!L48</f>
        <v>0</v>
      </c>
      <c r="M54" s="200">
        <f>'Mo Di'!M48+'Mo Di'!AL48+'MiA DO'!M48+'MiA DO'!AK48+FR!M48</f>
        <v>5</v>
      </c>
      <c r="N54" s="200">
        <f>'Mo Di'!N48+'Mo Di'!AM48+'MiA DO'!N48+'MiA DO'!AM48+FR!N48</f>
        <v>8.5</v>
      </c>
      <c r="O54" s="200">
        <f>'Mo Di'!O48+'Mo Di'!AN48+'MiA DO'!O48+'MiA DO'!AM48+FR!O48</f>
        <v>9</v>
      </c>
      <c r="P54" s="200">
        <f>'Mo Di'!O48+'Mo Di'!AN48+'MiA DO'!O48+'MiA DO'!AN48+FR!P48+2</f>
        <v>9.5</v>
      </c>
      <c r="Q54" s="200">
        <f>'Mo Di'!Q48+'Mo Di'!AP48+'MiA DO'!Q48+'MiA DO'!AO48+FR!Q48+2</f>
        <v>9</v>
      </c>
      <c r="R54" s="200">
        <f>'Mo Di'!R48+'Mo Di'!AQ48+'MiA DO'!R48+'MiA DO'!AP48+FR!R48</f>
        <v>1</v>
      </c>
      <c r="S54" s="200">
        <f>'Mo Di'!S48+'Mo Di'!AR48+'MiA DO'!S48+'MiA DO'!AQ48+FR!S48</f>
        <v>6.25</v>
      </c>
      <c r="T54" s="200">
        <f>'Mo Di'!T48+'Mo Di'!AS48+'MiA DO'!T48+'MiA DO'!AR48+FR!T48</f>
        <v>6.25</v>
      </c>
      <c r="U54" s="200">
        <f>'Mo Di'!U48+'Mo Di'!AT48+'MiA DO'!U48+'MiA DO'!AS48+FR!U48</f>
        <v>5.5</v>
      </c>
      <c r="V54" s="200">
        <f>'Mo Di'!V48+'Mo Di'!AU48+'MiA DO'!V48+'MiA DO'!AT48+FR!V48</f>
        <v>6</v>
      </c>
      <c r="W54" s="200">
        <f>'Mo Di'!W48+'Mo Di'!AV48+'MiA DO'!W48+'MiA DO'!AU48+FR!W48</f>
        <v>9.5</v>
      </c>
      <c r="X54" s="9" t="e">
        <f>'Mo Di'!#REF!+'Mo Di'!AY48+'MiA DO'!#REF!+'MiA DO'!#REF!+FR!X48</f>
        <v>#REF!</v>
      </c>
    </row>
    <row r="55" spans="1:24" ht="25.25" customHeight="1" x14ac:dyDescent="0.2">
      <c r="A55" s="201"/>
      <c r="B55" s="201"/>
      <c r="C55" s="201"/>
      <c r="D55" s="201"/>
      <c r="E55" s="201"/>
      <c r="F55" s="201"/>
      <c r="G55" s="201"/>
      <c r="H55" s="201"/>
      <c r="I55" s="201"/>
      <c r="J55" s="201"/>
      <c r="K55" s="201"/>
      <c r="L55" s="201"/>
      <c r="M55" s="201"/>
      <c r="N55" s="201"/>
      <c r="O55" s="201"/>
      <c r="P55" s="201"/>
      <c r="Q55" s="201"/>
      <c r="R55" s="201"/>
      <c r="S55" s="201"/>
      <c r="T55" s="201"/>
      <c r="U55" s="201"/>
      <c r="V55" s="201"/>
      <c r="W55" s="201"/>
      <c r="X55" s="13"/>
    </row>
    <row r="56" spans="1:24" ht="25.25" customHeight="1" x14ac:dyDescent="0.2">
      <c r="A56" s="204" t="s">
        <v>55</v>
      </c>
      <c r="B56" s="202">
        <f>'Mo Di'!B50+'Mo Di'!AA50+'MiA DO'!B50+'MiA DO'!Z50+FR!B50</f>
        <v>29.5</v>
      </c>
      <c r="C56" s="202">
        <f>'Mo Di'!C50+'Mo Di'!AB50+'MiA DO'!C50+'MiA DO'!AA50+FR!C50</f>
        <v>39</v>
      </c>
      <c r="D56" s="202">
        <f>'Mo Di'!D50+'Mo Di'!AC50+'MiA DO'!D50+'MiA DO'!AB50+FR!D50</f>
        <v>24</v>
      </c>
      <c r="E56" s="202">
        <f>'Mo Di'!E50+'Mo Di'!AD50+'MiA DO'!E50+'MiA DO'!AC50+FR!E50</f>
        <v>24</v>
      </c>
      <c r="F56" s="202">
        <f>'Mo Di'!F50+'Mo Di'!AE50+'MiA DO'!F50+'MiA DO'!AD50+FR!F50</f>
        <v>7</v>
      </c>
      <c r="G56" s="202">
        <f>'Mo Di'!G50+'Mo Di'!AF50+'MiA DO'!G50+'MiA DO'!AE50+FR!G50</f>
        <v>40</v>
      </c>
      <c r="H56" s="202">
        <f>'Mo Di'!H50+'Mo Di'!AG50+'MiA DO'!H50+'MiA DO'!AF50+FR!H50</f>
        <v>20.25</v>
      </c>
      <c r="I56" s="202">
        <f>'Mo Di'!I50+'Mo Di'!AH50+'MiA DO'!I50+'MiA DO'!AG50+FR!I50+2</f>
        <v>19</v>
      </c>
      <c r="J56" s="202">
        <f>'Mo Di'!J50+'Mo Di'!AI50+'MiA DO'!J50+'MiA DO'!AH50+FR!J50</f>
        <v>34</v>
      </c>
      <c r="K56" s="202">
        <f>'Mo Di'!K50+'Mo Di'!AJ50+'MiA DO'!K50+'MiA DO'!AI50+FR!K50</f>
        <v>41</v>
      </c>
      <c r="L56" s="202">
        <f>'Mo Di'!L50+'Mo Di'!AK50+'MiA DO'!L50+'MiA DO'!AJ50+FR!L50</f>
        <v>35.5</v>
      </c>
      <c r="M56" s="202">
        <f>'Mo Di'!M50+'Mo Di'!AL50+'MiA DO'!M50+'MiA DO'!AK50+FR!M50</f>
        <v>24.5</v>
      </c>
      <c r="N56" s="202">
        <f>'Mo Di'!N50+'Mo Di'!AM50+'MiA DO'!N50+'MiA DO'!AM50+FR!N50</f>
        <v>40</v>
      </c>
      <c r="O56" s="202">
        <f>'Mo Di'!O50+'Mo Di'!AN50+'MiA DO'!O50+'MiA DO'!AM50+FR!O50</f>
        <v>36</v>
      </c>
      <c r="P56" s="202">
        <f>'Mo Di'!O50+'Mo Di'!AN50+'MiA DO'!O50+'MiA DO'!AN50+FR!P50</f>
        <v>35</v>
      </c>
      <c r="Q56" s="202">
        <f>'Mo Di'!Q50+'Mo Di'!AP50+'MiA DO'!Q50+'MiA DO'!AO50+FR!Q50</f>
        <v>35.5</v>
      </c>
      <c r="R56" s="202">
        <f>'Mo Di'!R50+'Mo Di'!AQ50+'MiA DO'!R50+'MiA DO'!AP50+FR!R50</f>
        <v>19.5</v>
      </c>
      <c r="S56" s="202">
        <f>'Mo Di'!S50+'Mo Di'!AR50+'MiA DO'!S50+'MiA DO'!AQ50+FR!S50</f>
        <v>40</v>
      </c>
      <c r="T56" s="202">
        <f>'Mo Di'!T50+'Mo Di'!AS50+'MiA DO'!T50+'MiA DO'!AR50+FR!T50</f>
        <v>40</v>
      </c>
      <c r="U56" s="202">
        <f>'Mo Di'!U50+'Mo Di'!AT50+'MiA DO'!U50+'MiA DO'!AS50+FR!U50</f>
        <v>26</v>
      </c>
      <c r="V56" s="202">
        <f>'Mo Di'!V50+'Mo Di'!AU50+'MiA DO'!V50+'MiA DO'!AT50+FR!V50</f>
        <v>35</v>
      </c>
      <c r="W56" s="202">
        <f>'Mo Di'!W50+'Mo Di'!AV50+'MiA DO'!W50+'MiA DO'!AU50+FR!W50</f>
        <v>34</v>
      </c>
      <c r="X56" s="10" t="e">
        <f>'Mo Di'!X50+'Mo Di'!AX50+'MiA DO'!#REF!+'MiA DO'!AQ50+FR!X50</f>
        <v>#REF!</v>
      </c>
    </row>
    <row r="57" spans="1:24" ht="16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42"/>
      <c r="Q57" s="42"/>
      <c r="R57" s="42"/>
      <c r="S57" s="13"/>
      <c r="T57" s="42"/>
      <c r="U57" s="13"/>
      <c r="V57" s="25"/>
      <c r="W57" s="80"/>
      <c r="X57" s="13"/>
    </row>
  </sheetData>
  <phoneticPr fontId="0" type="noConversion"/>
  <pageMargins left="0.25" right="0.25" top="0.75" bottom="0.75" header="0.3" footer="0.3"/>
  <pageSetup paperSize="9" scale="48" orientation="portrait" horizontalDpi="4294967293" verticalDpi="4294967293" r:id="rId1"/>
  <headerFooter alignWithMargins="0"/>
  <rowBreaks count="1" manualBreakCount="1">
    <brk id="57" max="1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35715FAACEA79479BB0A2E329CFE6FF" ma:contentTypeVersion="19" ma:contentTypeDescription="Ein neues Dokument erstellen." ma:contentTypeScope="" ma:versionID="ed1a7dc881dfb7e43858c37324c69ffb">
  <xsd:schema xmlns:xsd="http://www.w3.org/2001/XMLSchema" xmlns:xs="http://www.w3.org/2001/XMLSchema" xmlns:p="http://schemas.microsoft.com/office/2006/metadata/properties" xmlns:ns2="d58e7250-322f-4fb0-8a37-d0078292320e" xmlns:ns3="ae6f2b44-40b1-40e6-ac8f-78bd261fe57f" targetNamespace="http://schemas.microsoft.com/office/2006/metadata/properties" ma:root="true" ma:fieldsID="fb3ab2a0abb3307e4dd35f3fdfa31ef2" ns2:_="" ns3:_="">
    <xsd:import namespace="d58e7250-322f-4fb0-8a37-d0078292320e"/>
    <xsd:import namespace="ae6f2b44-40b1-40e6-ac8f-78bd261fe57f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Zust_x00e4_ndigkeit" minOccurs="0"/>
                <xsd:element ref="ns2:ProfitslideCount" minOccurs="0"/>
                <xsd:element ref="ns2:Umsatz" minOccurs="0"/>
                <xsd:element ref="ns2:NDA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8e7250-322f-4fb0-8a37-d0078292320e" elementFormDefault="qualified">
    <xsd:import namespace="http://schemas.microsoft.com/office/2006/documentManagement/types"/>
    <xsd:import namespace="http://schemas.microsoft.com/office/infopath/2007/PartnerControls"/>
    <xsd:element name="Status" ma:index="8" nillable="true" ma:displayName="Status" ma:default="Offen" ma:format="Dropdown" ma:internalName="Status">
      <xsd:simpleType>
        <xsd:restriction base="dms:Choice">
          <xsd:enumeration value="Offen"/>
          <xsd:enumeration value="Abgeschlossen"/>
        </xsd:restriction>
      </xsd:simpleType>
    </xsd:element>
    <xsd:element name="Zust_x00e4_ndigkeit" ma:index="9" nillable="true" ma:displayName="Zuständigkeit" ma:format="Dropdown" ma:list="UserInfo" ma:SharePointGroup="0" ma:internalName="Zust_x00e4_ndigkei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ofitslideCount" ma:index="10" nillable="true" ma:displayName="Profitslide Count" ma:format="Dropdown" ma:internalName="ProfitslideCount" ma:percentage="FALSE">
      <xsd:simpleType>
        <xsd:restriction base="dms:Number"/>
      </xsd:simpleType>
    </xsd:element>
    <xsd:element name="Umsatz" ma:index="11" nillable="true" ma:displayName="Umsatz" ma:format="123.456,00 € (Deutschland)" ma:LCID="1031" ma:internalName="Umsatz">
      <xsd:simpleType>
        <xsd:restriction base="dms:Currency"/>
      </xsd:simpleType>
    </xsd:element>
    <xsd:element name="NDA" ma:index="12" nillable="true" ma:displayName="NDA" ma:format="Dropdown" ma:internalName="NDA">
      <xsd:simpleType>
        <xsd:restriction base="dms:Choice">
          <xsd:enumeration value="Öffentlich"/>
          <xsd:enumeration value="Vertraulich"/>
        </xsd:restriction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2594abbb-db35-4fd0-bb0f-fbc86c3ebf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6f2b44-40b1-40e6-ac8f-78bd261fe57f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a87d0529-162e-4b5c-befa-e79a867c1561}" ma:internalName="TaxCatchAll" ma:showField="CatchAllData" ma:web="ae6f2b44-40b1-40e6-ac8f-78bd261fe5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d58e7250-322f-4fb0-8a37-d0078292320e">Offen</Status>
    <TaxCatchAll xmlns="ae6f2b44-40b1-40e6-ac8f-78bd261fe57f" xsi:nil="true"/>
    <NDA xmlns="d58e7250-322f-4fb0-8a37-d0078292320e" xsi:nil="true"/>
    <Zust_x00e4_ndigkeit xmlns="d58e7250-322f-4fb0-8a37-d0078292320e">
      <UserInfo>
        <DisplayName/>
        <AccountId xsi:nil="true"/>
        <AccountType/>
      </UserInfo>
    </Zust_x00e4_ndigkeit>
    <Umsatz xmlns="d58e7250-322f-4fb0-8a37-d0078292320e" xsi:nil="true"/>
    <lcf76f155ced4ddcb4097134ff3c332f xmlns="d58e7250-322f-4fb0-8a37-d0078292320e">
      <Terms xmlns="http://schemas.microsoft.com/office/infopath/2007/PartnerControls"/>
    </lcf76f155ced4ddcb4097134ff3c332f>
    <ProfitslideCount xmlns="d58e7250-322f-4fb0-8a37-d0078292320e" xsi:nil="true"/>
  </documentManagement>
</p:properties>
</file>

<file path=customXml/itemProps1.xml><?xml version="1.0" encoding="utf-8"?>
<ds:datastoreItem xmlns:ds="http://schemas.openxmlformats.org/officeDocument/2006/customXml" ds:itemID="{061E8EDC-76F9-4919-9897-BA426FC47293}"/>
</file>

<file path=customXml/itemProps2.xml><?xml version="1.0" encoding="utf-8"?>
<ds:datastoreItem xmlns:ds="http://schemas.openxmlformats.org/officeDocument/2006/customXml" ds:itemID="{742EE3E6-8CB4-4724-8F88-15D238EAF88F}"/>
</file>

<file path=customXml/itemProps3.xml><?xml version="1.0" encoding="utf-8"?>
<ds:datastoreItem xmlns:ds="http://schemas.openxmlformats.org/officeDocument/2006/customXml" ds:itemID="{15E64727-F6E1-41E5-872E-98C046AA000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Mo Di</vt:lpstr>
      <vt:lpstr>MiA DO</vt:lpstr>
      <vt:lpstr>FR</vt:lpstr>
      <vt:lpstr>FR!Druckbereich</vt:lpstr>
      <vt:lpstr>'Mo Di'!Druckbereich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Hellmut</dc:creator>
  <cp:lastModifiedBy>Mareike</cp:lastModifiedBy>
  <cp:lastPrinted>2014-03-24T06:34:59Z</cp:lastPrinted>
  <dcterms:created xsi:type="dcterms:W3CDTF">2004-01-27T14:34:52Z</dcterms:created>
  <dcterms:modified xsi:type="dcterms:W3CDTF">2025-09-01T10:02:14Z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0x010100C35715FAACEA79479BB0A2E329CFE6FF</vt:lpwstr>
  </property>
</Properties>
</file>