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en Acctg\DEVACCTG\WEBFLOW (City Dept Website Updates)\Purchasing\"/>
    </mc:Choice>
  </mc:AlternateContent>
  <xr:revisionPtr revIDLastSave="0" documentId="8_{7EE9595B-4239-44EF-AD19-798AF6C41F17}" xr6:coauthVersionLast="47" xr6:coauthVersionMax="47" xr10:uidLastSave="{00000000-0000-0000-0000-000000000000}"/>
  <workbookProtection workbookAlgorithmName="SHA-512" workbookHashValue="JbS+eWCOYBat6a0vq2eDMXgiaYqaIHmyL+1DwE4ORItw+0TbAN+ctZ0XrXD2yOf50u4jq/yc2IltJpDTAgHTdA==" workbookSaltValue="1q0A5wrYbDsQ2YJYCupA9w==" workbookSpinCount="100000" lockStructure="1"/>
  <bookViews>
    <workbookView xWindow="57480" yWindow="-120" windowWidth="19440" windowHeight="14880" xr2:uid="{00000000-000D-0000-FFFF-FFFF00000000}"/>
  </bookViews>
  <sheets>
    <sheet name="Blank" sheetId="1" r:id="rId1"/>
  </sheets>
  <definedNames>
    <definedName name="_xlnm.Print_Area" localSheetId="0">Blank!$A$1:$N$37</definedName>
    <definedName name="_xlnm.Print_Titles" localSheetId="0">Blank!$1:$6</definedName>
    <definedName name="Vendor" localSheetId="0">Blank!$L$4:$L$7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H8" i="1"/>
  <c r="J8" i="1"/>
  <c r="F16" i="1"/>
  <c r="J28" i="1" l="1"/>
  <c r="H28" i="1"/>
  <c r="F28" i="1"/>
  <c r="J27" i="1"/>
  <c r="H27" i="1"/>
  <c r="F27" i="1"/>
  <c r="J26" i="1"/>
  <c r="H26" i="1"/>
  <c r="F26" i="1"/>
  <c r="J25" i="1"/>
  <c r="H25" i="1"/>
  <c r="F25" i="1"/>
  <c r="J24" i="1"/>
  <c r="H24" i="1"/>
  <c r="F24" i="1"/>
  <c r="J23" i="1"/>
  <c r="H23" i="1"/>
  <c r="F23" i="1"/>
  <c r="J20" i="1"/>
  <c r="H20" i="1"/>
  <c r="F20" i="1"/>
  <c r="J19" i="1"/>
  <c r="H19" i="1"/>
  <c r="F19" i="1"/>
  <c r="J18" i="1"/>
  <c r="H18" i="1"/>
  <c r="F18" i="1"/>
  <c r="J17" i="1"/>
  <c r="H17" i="1"/>
  <c r="F17" i="1"/>
  <c r="J16" i="1"/>
  <c r="H16" i="1"/>
  <c r="J15" i="1"/>
  <c r="H15" i="1"/>
  <c r="F15" i="1"/>
  <c r="J14" i="1"/>
  <c r="H14" i="1"/>
  <c r="F14" i="1"/>
  <c r="J13" i="1"/>
  <c r="H13" i="1"/>
  <c r="F13" i="1"/>
  <c r="J12" i="1"/>
  <c r="H12" i="1"/>
  <c r="F12" i="1"/>
  <c r="J11" i="1"/>
  <c r="H11" i="1"/>
  <c r="F11" i="1"/>
  <c r="J10" i="1"/>
  <c r="H10" i="1"/>
  <c r="F10" i="1"/>
  <c r="J9" i="1"/>
  <c r="H9" i="1"/>
  <c r="F9" i="1"/>
  <c r="J7" i="1"/>
  <c r="H7" i="1"/>
  <c r="F7" i="1"/>
  <c r="J21" i="1" l="1"/>
  <c r="H21" i="1"/>
  <c r="F21" i="1"/>
  <c r="F22" i="1" l="1"/>
  <c r="F29" i="1" s="1"/>
  <c r="L23" i="1" s="1"/>
  <c r="H22" i="1"/>
  <c r="H29" i="1" s="1"/>
  <c r="L24" i="1" s="1"/>
  <c r="J22" i="1"/>
  <c r="J29" i="1" s="1"/>
  <c r="L25" i="1" s="1"/>
  <c r="M23" i="1"/>
  <c r="M24" i="1"/>
  <c r="M25" i="1" l="1"/>
  <c r="L26" i="1"/>
  <c r="M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 Sitton</author>
  </authors>
  <commentList>
    <comment ref="A8" authorId="0" shapeId="0" xr:uid="{BD5604EE-75E4-4B19-8C66-FC7418B59312}">
      <text>
        <r>
          <rPr>
            <sz val="11"/>
            <color theme="1"/>
            <rFont val="Calibri"/>
            <family val="2"/>
            <scheme val="minor"/>
          </rPr>
          <t>Description:
1) If obtaining materials, list materials, quantity, and unit pricing.
2) If obtaining services, copy and paste SOW in cell C8 or attach a separate document if needed.  Note Unit pricing for each vendor with quantity of 1 for the service.</t>
        </r>
      </text>
    </comment>
  </commentList>
</comments>
</file>

<file path=xl/sharedStrings.xml><?xml version="1.0" encoding="utf-8"?>
<sst xmlns="http://schemas.openxmlformats.org/spreadsheetml/2006/main" count="52" uniqueCount="46">
  <si>
    <t>Quote Analysis Worksheet (QAW)</t>
  </si>
  <si>
    <t xml:space="preserve">Requesting Department </t>
  </si>
  <si>
    <t>Vendor</t>
  </si>
  <si>
    <t>Vendor #1</t>
  </si>
  <si>
    <t>Vendor #2</t>
  </si>
  <si>
    <t>Vendor #3</t>
  </si>
  <si>
    <t>Finance</t>
  </si>
  <si>
    <t>Requester Name</t>
  </si>
  <si>
    <t>Quote No.</t>
  </si>
  <si>
    <t>Local Preference</t>
  </si>
  <si>
    <t>TAXABLE ITEMS</t>
  </si>
  <si>
    <t>Quote Date</t>
  </si>
  <si>
    <t>Description/Make/Model/Part No.</t>
  </si>
  <si>
    <t>Qty</t>
  </si>
  <si>
    <t>Unit Price</t>
  </si>
  <si>
    <t>Ext Price</t>
  </si>
  <si>
    <t>Yes</t>
  </si>
  <si>
    <t>MATCHED</t>
  </si>
  <si>
    <t xml:space="preserve">What are we asking for the vendor to provide? </t>
  </si>
  <si>
    <t>No</t>
  </si>
  <si>
    <t>DENIED</t>
  </si>
  <si>
    <t>N/A</t>
  </si>
  <si>
    <t>Subtotal</t>
  </si>
  <si>
    <t>Best Quote</t>
  </si>
  <si>
    <t>Low Local Bidder</t>
  </si>
  <si>
    <t>NON-TAXABLE ITEMS</t>
  </si>
  <si>
    <t>Sales Tax 8.75%</t>
  </si>
  <si>
    <t>Labor Fees</t>
  </si>
  <si>
    <t>Installation Fees</t>
  </si>
  <si>
    <t>Warranty</t>
  </si>
  <si>
    <t>Training</t>
  </si>
  <si>
    <t>Shipping/Delivery Fees</t>
  </si>
  <si>
    <t>Other Fees</t>
  </si>
  <si>
    <t>Total</t>
  </si>
  <si>
    <t>Overall Lowest Bidder = Green Cell</t>
  </si>
  <si>
    <t xml:space="preserve">Vendor Acknowledgments </t>
  </si>
  <si>
    <t>Yes/No</t>
  </si>
  <si>
    <t>Insurance Requirements (services only)</t>
  </si>
  <si>
    <t>Bond Requirements (services only)</t>
  </si>
  <si>
    <t>Business License (services and materials)</t>
  </si>
  <si>
    <t>Prevailing Wage Requirements  (services only)</t>
  </si>
  <si>
    <t>Standard City Agreement (services only)</t>
  </si>
  <si>
    <t>QAW Corona
Sept. 2025</t>
  </si>
  <si>
    <t>City of Corona</t>
  </si>
  <si>
    <t xml:space="preserve">When obtaining quotes department is responsible for identifying any prevailing wage or bond requirements. For all on-site services deparment must provide a copy of the City's standard model agreement.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</si>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</sst>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5" formatCode="&quot;$&quot;#,##0.00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0"/>
      <name val="Georgia"/>
      <family val="1"/>
    </font>
    <font>
      <b/>
      <sz val="10"/>
      <color theme="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5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theme="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theme="0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/>
      <protection locked="0"/>
    </xf>
    <xf numFmtId="40" fontId="0" fillId="0" borderId="35" xfId="0" applyNumberFormat="1" applyBorder="1" applyAlignment="1" applyProtection="1">
      <alignment horizontal="right"/>
      <protection locked="0"/>
    </xf>
    <xf numFmtId="40" fontId="0" fillId="0" borderId="36" xfId="0" applyNumberFormat="1" applyBorder="1" applyAlignment="1" applyProtection="1">
      <alignment horizontal="right"/>
      <protection locked="0"/>
    </xf>
    <xf numFmtId="0" fontId="0" fillId="0" borderId="41" xfId="0" applyBorder="1" applyAlignment="1" applyProtection="1">
      <alignment horizontal="center"/>
      <protection locked="0"/>
    </xf>
    <xf numFmtId="40" fontId="0" fillId="0" borderId="41" xfId="0" applyNumberFormat="1" applyBorder="1" applyAlignment="1" applyProtection="1">
      <alignment horizontal="right"/>
      <protection locked="0"/>
    </xf>
    <xf numFmtId="40" fontId="0" fillId="0" borderId="40" xfId="0" applyNumberFormat="1" applyBorder="1" applyAlignment="1" applyProtection="1">
      <alignment horizontal="right"/>
      <protection locked="0"/>
    </xf>
    <xf numFmtId="0" fontId="0" fillId="0" borderId="42" xfId="0" applyBorder="1" applyAlignment="1" applyProtection="1">
      <alignment horizontal="center"/>
      <protection locked="0"/>
    </xf>
    <xf numFmtId="40" fontId="0" fillId="0" borderId="42" xfId="0" applyNumberFormat="1" applyBorder="1" applyAlignment="1" applyProtection="1">
      <alignment horizontal="right"/>
      <protection locked="0"/>
    </xf>
    <xf numFmtId="40" fontId="0" fillId="0" borderId="43" xfId="0" applyNumberFormat="1" applyBorder="1" applyAlignment="1" applyProtection="1">
      <alignment horizontal="right"/>
      <protection locked="0"/>
    </xf>
    <xf numFmtId="0" fontId="0" fillId="5" borderId="20" xfId="0" applyFill="1" applyBorder="1" applyProtection="1">
      <protection locked="0"/>
    </xf>
    <xf numFmtId="0" fontId="0" fillId="6" borderId="20" xfId="0" applyFill="1" applyBorder="1" applyProtection="1">
      <protection locked="0"/>
    </xf>
    <xf numFmtId="44" fontId="0" fillId="0" borderId="20" xfId="1" applyFont="1" applyBorder="1" applyProtection="1">
      <protection locked="0"/>
    </xf>
    <xf numFmtId="165" fontId="0" fillId="0" borderId="20" xfId="0" applyNumberFormat="1" applyBorder="1" applyProtection="1">
      <protection locked="0"/>
    </xf>
    <xf numFmtId="0" fontId="0" fillId="0" borderId="35" xfId="0" applyBorder="1" applyProtection="1">
      <protection locked="0"/>
    </xf>
    <xf numFmtId="0" fontId="0" fillId="0" borderId="41" xfId="0" applyBorder="1" applyProtection="1">
      <protection locked="0"/>
    </xf>
    <xf numFmtId="44" fontId="0" fillId="7" borderId="20" xfId="1" applyFont="1" applyFill="1" applyBorder="1" applyProtection="1">
      <protection locked="0"/>
    </xf>
    <xf numFmtId="165" fontId="0" fillId="7" borderId="20" xfId="0" applyNumberFormat="1" applyFill="1" applyBorder="1" applyProtection="1">
      <protection locked="0"/>
    </xf>
    <xf numFmtId="0" fontId="0" fillId="0" borderId="42" xfId="0" applyBorder="1" applyProtection="1">
      <protection locked="0"/>
    </xf>
    <xf numFmtId="0" fontId="2" fillId="0" borderId="20" xfId="0" applyFont="1" applyBorder="1" applyAlignment="1" applyProtection="1">
      <alignment horizontal="right" vertical="center"/>
      <protection hidden="1"/>
    </xf>
    <xf numFmtId="0" fontId="2" fillId="0" borderId="25" xfId="0" applyFont="1" applyBorder="1" applyAlignment="1" applyProtection="1">
      <alignment horizontal="right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2" fillId="3" borderId="29" xfId="0" applyFont="1" applyFill="1" applyBorder="1" applyAlignment="1" applyProtection="1">
      <alignment horizontal="center" vertical="center"/>
      <protection hidden="1"/>
    </xf>
    <xf numFmtId="0" fontId="2" fillId="3" borderId="30" xfId="0" applyFont="1" applyFill="1" applyBorder="1" applyAlignment="1" applyProtection="1">
      <alignment horizontal="center" vertical="center"/>
      <protection hidden="1"/>
    </xf>
    <xf numFmtId="0" fontId="2" fillId="3" borderId="31" xfId="0" applyFont="1" applyFill="1" applyBorder="1" applyAlignment="1" applyProtection="1">
      <alignment horizontal="center" vertical="center"/>
      <protection hidden="1"/>
    </xf>
    <xf numFmtId="40" fontId="0" fillId="4" borderId="35" xfId="0" applyNumberFormat="1" applyFill="1" applyBorder="1" applyAlignment="1" applyProtection="1">
      <alignment horizontal="right"/>
      <protection hidden="1"/>
    </xf>
    <xf numFmtId="40" fontId="0" fillId="3" borderId="29" xfId="0" applyNumberFormat="1" applyFill="1" applyBorder="1" applyAlignment="1" applyProtection="1">
      <alignment horizontal="right"/>
      <protection hidden="1"/>
    </xf>
    <xf numFmtId="40" fontId="2" fillId="0" borderId="29" xfId="0" applyNumberFormat="1" applyFont="1" applyBorder="1" applyAlignment="1" applyProtection="1">
      <alignment horizontal="right"/>
      <protection hidden="1"/>
    </xf>
    <xf numFmtId="40" fontId="0" fillId="4" borderId="37" xfId="0" applyNumberFormat="1" applyFill="1" applyBorder="1" applyAlignment="1" applyProtection="1">
      <alignment horizontal="right"/>
      <protection hidden="1"/>
    </xf>
    <xf numFmtId="40" fontId="0" fillId="3" borderId="44" xfId="0" applyNumberFormat="1" applyFill="1" applyBorder="1" applyAlignment="1" applyProtection="1">
      <alignment horizontal="right"/>
      <protection hidden="1"/>
    </xf>
    <xf numFmtId="40" fontId="2" fillId="0" borderId="44" xfId="0" applyNumberFormat="1" applyFont="1" applyBorder="1" applyAlignment="1" applyProtection="1">
      <alignment horizontal="right"/>
      <protection hidden="1"/>
    </xf>
    <xf numFmtId="0" fontId="2" fillId="7" borderId="28" xfId="0" applyFont="1" applyFill="1" applyBorder="1" applyAlignment="1" applyProtection="1">
      <alignment horizontal="center"/>
      <protection hidden="1"/>
    </xf>
    <xf numFmtId="0" fontId="2" fillId="0" borderId="29" xfId="0" applyFont="1" applyBorder="1"/>
    <xf numFmtId="0" fontId="4" fillId="3" borderId="29" xfId="0" applyFont="1" applyFill="1" applyBorder="1" applyAlignment="1">
      <alignment horizontal="center" vertical="center"/>
    </xf>
    <xf numFmtId="40" fontId="0" fillId="3" borderId="29" xfId="0" applyNumberFormat="1" applyFill="1" applyBorder="1" applyAlignment="1">
      <alignment horizontal="right"/>
    </xf>
    <xf numFmtId="40" fontId="0" fillId="3" borderId="30" xfId="0" applyNumberFormat="1" applyFill="1" applyBorder="1" applyAlignment="1">
      <alignment horizontal="right"/>
    </xf>
    <xf numFmtId="40" fontId="2" fillId="0" borderId="29" xfId="0" applyNumberFormat="1" applyFont="1" applyBorder="1" applyAlignment="1">
      <alignment horizontal="right"/>
    </xf>
    <xf numFmtId="40" fontId="2" fillId="0" borderId="30" xfId="0" applyNumberFormat="1" applyFont="1" applyBorder="1" applyAlignment="1">
      <alignment horizontal="right"/>
    </xf>
    <xf numFmtId="0" fontId="0" fillId="9" borderId="0" xfId="0" applyFill="1" applyProtection="1">
      <protection locked="0"/>
    </xf>
    <xf numFmtId="0" fontId="0" fillId="9" borderId="0" xfId="0" applyFill="1" applyAlignment="1" applyProtection="1">
      <alignment vertical="center"/>
      <protection locked="0"/>
    </xf>
    <xf numFmtId="0" fontId="8" fillId="2" borderId="52" xfId="0" applyFont="1" applyFill="1" applyBorder="1" applyAlignment="1" applyProtection="1">
      <alignment vertical="center"/>
      <protection hidden="1"/>
    </xf>
    <xf numFmtId="0" fontId="8" fillId="2" borderId="53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/>
    <xf numFmtId="40" fontId="2" fillId="2" borderId="0" xfId="0" applyNumberFormat="1" applyFont="1" applyFill="1" applyAlignment="1">
      <alignment horizontal="right"/>
    </xf>
    <xf numFmtId="40" fontId="2" fillId="2" borderId="0" xfId="0" applyNumberFormat="1" applyFont="1" applyFill="1" applyAlignment="1" applyProtection="1">
      <alignment horizontal="right"/>
      <protection hidden="1"/>
    </xf>
    <xf numFmtId="40" fontId="2" fillId="2" borderId="10" xfId="0" applyNumberFormat="1" applyFont="1" applyFill="1" applyBorder="1" applyAlignment="1" applyProtection="1">
      <alignment horizontal="right"/>
      <protection hidden="1"/>
    </xf>
    <xf numFmtId="0" fontId="2" fillId="0" borderId="50" xfId="0" applyFont="1" applyBorder="1"/>
    <xf numFmtId="40" fontId="10" fillId="2" borderId="0" xfId="0" applyNumberFormat="1" applyFont="1" applyFill="1" applyAlignment="1" applyProtection="1">
      <alignment horizontal="center" vertical="center"/>
      <protection hidden="1"/>
    </xf>
    <xf numFmtId="40" fontId="2" fillId="0" borderId="54" xfId="0" applyNumberFormat="1" applyFont="1" applyBorder="1" applyAlignment="1">
      <alignment horizontal="center"/>
    </xf>
    <xf numFmtId="40" fontId="2" fillId="0" borderId="56" xfId="0" applyNumberFormat="1" applyFont="1" applyBorder="1" applyAlignment="1">
      <alignment horizontal="center"/>
    </xf>
    <xf numFmtId="0" fontId="0" fillId="0" borderId="54" xfId="0" applyBorder="1" applyAlignment="1" applyProtection="1">
      <alignment horizontal="left" vertical="center"/>
      <protection hidden="1"/>
    </xf>
    <xf numFmtId="0" fontId="0" fillId="0" borderId="55" xfId="0" applyBorder="1" applyAlignment="1" applyProtection="1">
      <alignment horizontal="left" vertical="center"/>
      <protection hidden="1"/>
    </xf>
    <xf numFmtId="0" fontId="0" fillId="0" borderId="56" xfId="0" applyBorder="1" applyAlignment="1" applyProtection="1">
      <alignment horizontal="left" vertical="center"/>
      <protection hidden="1"/>
    </xf>
    <xf numFmtId="0" fontId="8" fillId="2" borderId="5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 applyProtection="1">
      <alignment horizontal="center" vertical="center"/>
      <protection hidden="1"/>
    </xf>
    <xf numFmtId="0" fontId="4" fillId="3" borderId="5" xfId="0" applyFont="1" applyFill="1" applyBorder="1" applyAlignment="1" applyProtection="1">
      <alignment horizontal="center" vertical="center"/>
      <protection hidden="1"/>
    </xf>
    <xf numFmtId="0" fontId="4" fillId="3" borderId="6" xfId="0" applyFont="1" applyFill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5" fillId="2" borderId="23" xfId="0" applyFont="1" applyFill="1" applyBorder="1" applyAlignment="1" applyProtection="1">
      <alignment horizontal="center" vertical="center"/>
      <protection hidden="1"/>
    </xf>
    <xf numFmtId="0" fontId="5" fillId="2" borderId="24" xfId="0" applyFont="1" applyFill="1" applyBorder="1" applyAlignment="1" applyProtection="1">
      <alignment horizontal="center" vertical="center"/>
      <protection hidden="1"/>
    </xf>
    <xf numFmtId="164" fontId="0" fillId="0" borderId="25" xfId="0" applyNumberFormat="1" applyBorder="1" applyAlignment="1" applyProtection="1">
      <alignment horizontal="center" vertical="center"/>
      <protection locked="0"/>
    </xf>
    <xf numFmtId="164" fontId="0" fillId="0" borderId="26" xfId="0" applyNumberFormat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left"/>
      <protection locked="0"/>
    </xf>
    <xf numFmtId="0" fontId="0" fillId="0" borderId="39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2" fillId="3" borderId="27" xfId="0" applyFont="1" applyFill="1" applyBorder="1" applyAlignment="1" applyProtection="1">
      <alignment horizontal="left" vertical="center"/>
      <protection hidden="1"/>
    </xf>
    <xf numFmtId="0" fontId="2" fillId="3" borderId="28" xfId="0" applyFont="1" applyFill="1" applyBorder="1" applyAlignment="1" applyProtection="1">
      <alignment horizontal="left" vertical="center"/>
      <protection hidden="1"/>
    </xf>
    <xf numFmtId="0" fontId="0" fillId="0" borderId="32" xfId="0" applyBorder="1" applyAlignment="1" applyProtection="1">
      <alignment horizontal="left" wrapText="1"/>
      <protection locked="0"/>
    </xf>
    <xf numFmtId="0" fontId="0" fillId="0" borderId="33" xfId="0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0" fontId="2" fillId="0" borderId="32" xfId="0" applyFont="1" applyBorder="1" applyAlignment="1" applyProtection="1">
      <alignment horizontal="left"/>
      <protection locked="0"/>
    </xf>
    <xf numFmtId="0" fontId="2" fillId="0" borderId="33" xfId="0" applyFont="1" applyBorder="1" applyAlignment="1" applyProtection="1">
      <alignment horizontal="left"/>
      <protection locked="0"/>
    </xf>
    <xf numFmtId="0" fontId="2" fillId="0" borderId="34" xfId="0" applyFont="1" applyBorder="1" applyAlignment="1" applyProtection="1">
      <alignment horizontal="left"/>
      <protection locked="0"/>
    </xf>
    <xf numFmtId="0" fontId="2" fillId="3" borderId="27" xfId="0" applyFont="1" applyFill="1" applyBorder="1" applyAlignment="1" applyProtection="1">
      <alignment horizontal="right"/>
      <protection hidden="1"/>
    </xf>
    <xf numFmtId="0" fontId="2" fillId="3" borderId="28" xfId="0" applyFont="1" applyFill="1" applyBorder="1" applyAlignment="1" applyProtection="1">
      <alignment horizontal="right"/>
      <protection hidden="1"/>
    </xf>
    <xf numFmtId="0" fontId="2" fillId="3" borderId="30" xfId="0" applyFont="1" applyFill="1" applyBorder="1" applyAlignment="1" applyProtection="1">
      <alignment horizontal="right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5" fillId="2" borderId="30" xfId="0" applyFont="1" applyFill="1" applyBorder="1" applyAlignment="1" applyProtection="1">
      <alignment horizontal="center" vertical="center"/>
      <protection hidden="1"/>
    </xf>
    <xf numFmtId="0" fontId="9" fillId="2" borderId="57" xfId="0" applyFont="1" applyFill="1" applyBorder="1" applyAlignment="1" applyProtection="1">
      <alignment horizontal="center" vertical="center" wrapText="1"/>
      <protection hidden="1"/>
    </xf>
    <xf numFmtId="0" fontId="9" fillId="2" borderId="52" xfId="0" applyFont="1" applyFill="1" applyBorder="1" applyAlignment="1" applyProtection="1">
      <alignment horizontal="center" vertical="center" wrapText="1"/>
      <protection hidden="1"/>
    </xf>
    <xf numFmtId="0" fontId="9" fillId="2" borderId="58" xfId="0" applyFont="1" applyFill="1" applyBorder="1" applyAlignment="1" applyProtection="1">
      <alignment horizontal="center" vertical="center" wrapText="1"/>
      <protection hidden="1"/>
    </xf>
    <xf numFmtId="0" fontId="2" fillId="0" borderId="38" xfId="0" applyFont="1" applyBorder="1" applyAlignment="1" applyProtection="1">
      <alignment horizontal="left"/>
      <protection locked="0"/>
    </xf>
    <xf numFmtId="0" fontId="2" fillId="0" borderId="39" xfId="0" applyFont="1" applyBorder="1" applyAlignment="1" applyProtection="1">
      <alignment horizontal="left"/>
      <protection locked="0"/>
    </xf>
    <xf numFmtId="0" fontId="2" fillId="0" borderId="40" xfId="0" applyFont="1" applyBorder="1" applyAlignment="1" applyProtection="1">
      <alignment horizontal="left"/>
      <protection locked="0"/>
    </xf>
    <xf numFmtId="0" fontId="2" fillId="0" borderId="45" xfId="0" applyFont="1" applyBorder="1" applyAlignment="1" applyProtection="1">
      <alignment horizontal="left"/>
      <protection locked="0"/>
    </xf>
    <xf numFmtId="0" fontId="2" fillId="0" borderId="46" xfId="0" applyFont="1" applyBorder="1" applyAlignment="1" applyProtection="1">
      <alignment horizontal="left"/>
      <protection locked="0"/>
    </xf>
    <xf numFmtId="0" fontId="2" fillId="0" borderId="47" xfId="0" applyFont="1" applyBorder="1" applyAlignment="1" applyProtection="1">
      <alignment horizontal="left"/>
      <protection locked="0"/>
    </xf>
    <xf numFmtId="0" fontId="2" fillId="8" borderId="27" xfId="0" applyFont="1" applyFill="1" applyBorder="1" applyAlignment="1" applyProtection="1">
      <alignment horizontal="center" vertical="center"/>
      <protection hidden="1"/>
    </xf>
    <xf numFmtId="0" fontId="2" fillId="8" borderId="30" xfId="0" applyFont="1" applyFill="1" applyBorder="1" applyAlignment="1" applyProtection="1">
      <alignment horizontal="center" vertical="center"/>
      <protection hidden="1"/>
    </xf>
    <xf numFmtId="0" fontId="10" fillId="2" borderId="48" xfId="0" applyFont="1" applyFill="1" applyBorder="1" applyAlignment="1" applyProtection="1">
      <alignment horizontal="center" vertical="center"/>
      <protection hidden="1"/>
    </xf>
    <xf numFmtId="0" fontId="10" fillId="2" borderId="49" xfId="0" applyFont="1" applyFill="1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left" vertical="center"/>
      <protection hidden="1"/>
    </xf>
    <xf numFmtId="0" fontId="0" fillId="0" borderId="55" xfId="0" applyBorder="1" applyAlignment="1" applyProtection="1">
      <alignment horizontal="left" vertical="center"/>
      <protection hidden="1"/>
    </xf>
    <xf numFmtId="0" fontId="0" fillId="0" borderId="56" xfId="0" applyBorder="1" applyAlignment="1" applyProtection="1">
      <alignment horizontal="left" vertical="center"/>
      <protection hidden="1"/>
    </xf>
    <xf numFmtId="40" fontId="0" fillId="0" borderId="50" xfId="0" applyNumberFormat="1" applyBorder="1" applyAlignment="1">
      <alignment horizontal="center"/>
    </xf>
    <xf numFmtId="40" fontId="2" fillId="0" borderId="50" xfId="0" applyNumberFormat="1" applyFont="1" applyBorder="1" applyAlignment="1">
      <alignment horizontal="center"/>
    </xf>
    <xf numFmtId="40" fontId="2" fillId="0" borderId="54" xfId="0" applyNumberFormat="1" applyFont="1" applyBorder="1" applyAlignment="1">
      <alignment horizontal="right"/>
    </xf>
    <xf numFmtId="40" fontId="2" fillId="0" borderId="56" xfId="0" applyNumberFormat="1" applyFont="1" applyBorder="1" applyAlignment="1">
      <alignment horizontal="right"/>
    </xf>
    <xf numFmtId="40" fontId="2" fillId="0" borderId="54" xfId="0" applyNumberFormat="1" applyFont="1" applyBorder="1" applyAlignment="1">
      <alignment horizontal="center"/>
    </xf>
    <xf numFmtId="40" fontId="2" fillId="0" borderId="56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3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M38"/>
  <sheetViews>
    <sheetView tabSelected="1" zoomScale="70" zoomScaleNormal="70" workbookViewId="0">
      <selection activeCell="E10" sqref="E10"/>
    </sheetView>
  </sheetViews>
  <sheetFormatPr defaultColWidth="9" defaultRowHeight="15.75" x14ac:dyDescent="0.25"/>
  <cols>
    <col min="1" max="1" width="15" style="41" customWidth="1"/>
    <col min="2" max="2" width="11.5" style="41" customWidth="1"/>
    <col min="3" max="3" width="32.875" style="41" customWidth="1"/>
    <col min="4" max="4" width="11.875" style="41" customWidth="1"/>
    <col min="5" max="10" width="13.625" style="41" customWidth="1"/>
    <col min="11" max="11" width="9" style="41" customWidth="1"/>
    <col min="12" max="12" width="10" style="41" hidden="1" customWidth="1"/>
    <col min="13" max="13" width="14.75" style="41" hidden="1" customWidth="1"/>
    <col min="14" max="15" width="9" style="41" customWidth="1"/>
    <col min="16" max="16384" width="9" style="41"/>
  </cols>
  <sheetData>
    <row r="1" spans="1:13" ht="32.25" customHeight="1" thickTop="1" thickBot="1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9"/>
      <c r="L1" s="1"/>
      <c r="M1" s="1"/>
    </row>
    <row r="2" spans="1:13" ht="18" customHeight="1" x14ac:dyDescent="0.25">
      <c r="A2" s="60" t="s">
        <v>1</v>
      </c>
      <c r="B2" s="61"/>
      <c r="C2" s="62"/>
      <c r="D2" s="63" t="s">
        <v>2</v>
      </c>
      <c r="E2" s="65" t="s">
        <v>3</v>
      </c>
      <c r="F2" s="66"/>
      <c r="G2" s="65" t="s">
        <v>4</v>
      </c>
      <c r="H2" s="66"/>
      <c r="I2" s="69" t="s">
        <v>5</v>
      </c>
      <c r="J2" s="70"/>
      <c r="L2" s="1"/>
      <c r="M2" s="1"/>
    </row>
    <row r="3" spans="1:13" ht="35.1" customHeight="1" x14ac:dyDescent="0.25">
      <c r="A3" s="73" t="s">
        <v>6</v>
      </c>
      <c r="B3" s="74"/>
      <c r="C3" s="75"/>
      <c r="D3" s="64"/>
      <c r="E3" s="67"/>
      <c r="F3" s="68"/>
      <c r="G3" s="67"/>
      <c r="H3" s="68"/>
      <c r="I3" s="71"/>
      <c r="J3" s="72"/>
      <c r="L3" s="1"/>
      <c r="M3" s="1"/>
    </row>
    <row r="4" spans="1:13" ht="21" customHeight="1" x14ac:dyDescent="0.25">
      <c r="A4" s="24" t="s">
        <v>7</v>
      </c>
      <c r="B4" s="86"/>
      <c r="C4" s="87"/>
      <c r="D4" s="22" t="s">
        <v>8</v>
      </c>
      <c r="E4" s="76"/>
      <c r="F4" s="76"/>
      <c r="G4" s="76"/>
      <c r="H4" s="76"/>
      <c r="I4" s="76"/>
      <c r="J4" s="77"/>
      <c r="L4" s="1" t="s">
        <v>2</v>
      </c>
      <c r="M4" s="1" t="s">
        <v>9</v>
      </c>
    </row>
    <row r="5" spans="1:13" ht="21" customHeight="1" thickBot="1" x14ac:dyDescent="0.3">
      <c r="A5" s="78" t="s">
        <v>10</v>
      </c>
      <c r="B5" s="79"/>
      <c r="C5" s="80"/>
      <c r="D5" s="23" t="s">
        <v>11</v>
      </c>
      <c r="E5" s="81"/>
      <c r="F5" s="81"/>
      <c r="G5" s="81"/>
      <c r="H5" s="81"/>
      <c r="I5" s="81"/>
      <c r="J5" s="82"/>
      <c r="L5" s="1"/>
      <c r="M5" s="1"/>
    </row>
    <row r="6" spans="1:13" s="42" customFormat="1" ht="23.1" customHeight="1" thickBot="1" x14ac:dyDescent="0.3">
      <c r="A6" s="88" t="s">
        <v>12</v>
      </c>
      <c r="B6" s="89"/>
      <c r="C6" s="89"/>
      <c r="D6" s="25" t="s">
        <v>13</v>
      </c>
      <c r="E6" s="26" t="s">
        <v>14</v>
      </c>
      <c r="F6" s="25" t="s">
        <v>15</v>
      </c>
      <c r="G6" s="25" t="s">
        <v>14</v>
      </c>
      <c r="H6" s="25" t="s">
        <v>15</v>
      </c>
      <c r="I6" s="25" t="s">
        <v>14</v>
      </c>
      <c r="J6" s="27" t="s">
        <v>15</v>
      </c>
      <c r="L6" s="2" t="s">
        <v>16</v>
      </c>
      <c r="M6" s="3" t="s">
        <v>17</v>
      </c>
    </row>
    <row r="7" spans="1:13" ht="18" customHeight="1" x14ac:dyDescent="0.25">
      <c r="A7" s="90" t="s">
        <v>18</v>
      </c>
      <c r="B7" s="91"/>
      <c r="C7" s="92"/>
      <c r="D7" s="4"/>
      <c r="E7" s="5"/>
      <c r="F7" s="28" t="str">
        <f>IF(ISBLANK(E7),"",SUM(E7*D7))</f>
        <v/>
      </c>
      <c r="G7" s="5"/>
      <c r="H7" s="28" t="str">
        <f t="shared" ref="H7:H20" si="0">IF(ISBLANK(G7),"",($G7*D7))</f>
        <v/>
      </c>
      <c r="I7" s="6"/>
      <c r="J7" s="31" t="str">
        <f t="shared" ref="J7:J20" si="1">IF(ISBLANK(I7),"",SUM($I7*D7))</f>
        <v/>
      </c>
      <c r="L7" s="1" t="s">
        <v>19</v>
      </c>
      <c r="M7" s="3" t="s">
        <v>20</v>
      </c>
    </row>
    <row r="8" spans="1:13" ht="18" customHeight="1" x14ac:dyDescent="0.25">
      <c r="A8" s="83" t="s">
        <v>45</v>
      </c>
      <c r="B8" s="84"/>
      <c r="C8" s="85"/>
      <c r="D8" s="7" t="s">
        <v>45</v>
      </c>
      <c r="E8" s="8"/>
      <c r="F8" s="28" t="str">
        <f t="shared" ref="F8:F20" si="2">IF(ISBLANK(E8),"",SUM($E8*D8))</f>
        <v/>
      </c>
      <c r="G8" s="8"/>
      <c r="H8" s="28" t="str">
        <f t="shared" si="0"/>
        <v/>
      </c>
      <c r="I8" s="9"/>
      <c r="J8" s="31" t="str">
        <f t="shared" si="1"/>
        <v/>
      </c>
      <c r="L8" s="1" t="s">
        <v>21</v>
      </c>
      <c r="M8" s="3"/>
    </row>
    <row r="9" spans="1:13" ht="18" customHeight="1" x14ac:dyDescent="0.25">
      <c r="A9" s="83"/>
      <c r="B9" s="84"/>
      <c r="C9" s="85"/>
      <c r="D9" s="7"/>
      <c r="E9" s="8"/>
      <c r="F9" s="28" t="str">
        <f t="shared" si="2"/>
        <v/>
      </c>
      <c r="G9" s="8"/>
      <c r="H9" s="28" t="str">
        <f t="shared" si="0"/>
        <v/>
      </c>
      <c r="I9" s="9"/>
      <c r="J9" s="31" t="str">
        <f t="shared" si="1"/>
        <v/>
      </c>
      <c r="L9" s="1"/>
      <c r="M9" s="1"/>
    </row>
    <row r="10" spans="1:13" ht="18" customHeight="1" x14ac:dyDescent="0.25">
      <c r="A10" s="83"/>
      <c r="B10" s="84"/>
      <c r="C10" s="85"/>
      <c r="D10" s="7"/>
      <c r="E10" s="8"/>
      <c r="F10" s="28" t="str">
        <f t="shared" si="2"/>
        <v/>
      </c>
      <c r="G10" s="8"/>
      <c r="H10" s="28" t="str">
        <f t="shared" si="0"/>
        <v/>
      </c>
      <c r="I10" s="9"/>
      <c r="J10" s="31" t="str">
        <f t="shared" si="1"/>
        <v/>
      </c>
      <c r="L10" s="1"/>
      <c r="M10" s="1"/>
    </row>
    <row r="11" spans="1:13" ht="18" customHeight="1" x14ac:dyDescent="0.25">
      <c r="A11" s="83"/>
      <c r="B11" s="84"/>
      <c r="C11" s="85"/>
      <c r="D11" s="7"/>
      <c r="E11" s="8"/>
      <c r="F11" s="28" t="str">
        <f t="shared" si="2"/>
        <v/>
      </c>
      <c r="G11" s="8"/>
      <c r="H11" s="28" t="str">
        <f t="shared" si="0"/>
        <v/>
      </c>
      <c r="I11" s="9"/>
      <c r="J11" s="31" t="str">
        <f t="shared" si="1"/>
        <v/>
      </c>
      <c r="L11" s="1"/>
      <c r="M11" s="1"/>
    </row>
    <row r="12" spans="1:13" ht="18" customHeight="1" x14ac:dyDescent="0.25">
      <c r="A12" s="83"/>
      <c r="B12" s="84"/>
      <c r="C12" s="85"/>
      <c r="D12" s="7"/>
      <c r="E12" s="8"/>
      <c r="F12" s="28" t="str">
        <f t="shared" si="2"/>
        <v/>
      </c>
      <c r="G12" s="8"/>
      <c r="H12" s="28" t="str">
        <f t="shared" si="0"/>
        <v/>
      </c>
      <c r="I12" s="9"/>
      <c r="J12" s="31" t="str">
        <f t="shared" si="1"/>
        <v/>
      </c>
      <c r="L12" s="1"/>
      <c r="M12" s="1"/>
    </row>
    <row r="13" spans="1:13" ht="18" customHeight="1" x14ac:dyDescent="0.25">
      <c r="A13" s="83"/>
      <c r="B13" s="84"/>
      <c r="C13" s="85"/>
      <c r="D13" s="7"/>
      <c r="E13" s="8"/>
      <c r="F13" s="28" t="str">
        <f t="shared" si="2"/>
        <v/>
      </c>
      <c r="G13" s="8"/>
      <c r="H13" s="28" t="str">
        <f t="shared" si="0"/>
        <v/>
      </c>
      <c r="I13" s="9"/>
      <c r="J13" s="31" t="str">
        <f t="shared" si="1"/>
        <v/>
      </c>
      <c r="L13" s="1"/>
      <c r="M13" s="1"/>
    </row>
    <row r="14" spans="1:13" ht="18" customHeight="1" x14ac:dyDescent="0.25">
      <c r="A14" s="83"/>
      <c r="B14" s="84"/>
      <c r="C14" s="85"/>
      <c r="D14" s="7"/>
      <c r="E14" s="8"/>
      <c r="F14" s="28" t="str">
        <f t="shared" si="2"/>
        <v/>
      </c>
      <c r="G14" s="8"/>
      <c r="H14" s="28" t="str">
        <f t="shared" si="0"/>
        <v/>
      </c>
      <c r="I14" s="9"/>
      <c r="J14" s="31" t="str">
        <f t="shared" si="1"/>
        <v/>
      </c>
      <c r="L14" s="1"/>
      <c r="M14" s="1"/>
    </row>
    <row r="15" spans="1:13" ht="18" customHeight="1" x14ac:dyDescent="0.25">
      <c r="A15" s="83"/>
      <c r="B15" s="84"/>
      <c r="C15" s="85"/>
      <c r="D15" s="7"/>
      <c r="E15" s="8"/>
      <c r="F15" s="28" t="str">
        <f t="shared" si="2"/>
        <v/>
      </c>
      <c r="G15" s="8"/>
      <c r="H15" s="28" t="str">
        <f t="shared" si="0"/>
        <v/>
      </c>
      <c r="I15" s="9"/>
      <c r="J15" s="31" t="str">
        <f t="shared" si="1"/>
        <v/>
      </c>
      <c r="L15" s="1"/>
      <c r="M15" s="1"/>
    </row>
    <row r="16" spans="1:13" ht="18" customHeight="1" x14ac:dyDescent="0.25">
      <c r="A16" s="83"/>
      <c r="B16" s="84"/>
      <c r="C16" s="85"/>
      <c r="D16" s="7"/>
      <c r="E16" s="8"/>
      <c r="F16" s="28" t="str">
        <f t="shared" si="2"/>
        <v/>
      </c>
      <c r="G16" s="8"/>
      <c r="H16" s="28" t="str">
        <f t="shared" si="0"/>
        <v/>
      </c>
      <c r="I16" s="9"/>
      <c r="J16" s="31" t="str">
        <f t="shared" si="1"/>
        <v/>
      </c>
      <c r="L16" s="1"/>
      <c r="M16" s="1"/>
    </row>
    <row r="17" spans="1:13" ht="18" customHeight="1" x14ac:dyDescent="0.25">
      <c r="A17" s="83"/>
      <c r="B17" s="84"/>
      <c r="C17" s="85"/>
      <c r="D17" s="7"/>
      <c r="E17" s="8"/>
      <c r="F17" s="28" t="str">
        <f t="shared" si="2"/>
        <v/>
      </c>
      <c r="G17" s="8"/>
      <c r="H17" s="28" t="str">
        <f t="shared" si="0"/>
        <v/>
      </c>
      <c r="I17" s="9"/>
      <c r="J17" s="31" t="str">
        <f t="shared" si="1"/>
        <v/>
      </c>
      <c r="L17" s="1"/>
      <c r="M17" s="1"/>
    </row>
    <row r="18" spans="1:13" ht="18" customHeight="1" x14ac:dyDescent="0.25">
      <c r="A18" s="83"/>
      <c r="B18" s="84"/>
      <c r="C18" s="85"/>
      <c r="D18" s="7"/>
      <c r="E18" s="8"/>
      <c r="F18" s="28" t="str">
        <f t="shared" si="2"/>
        <v/>
      </c>
      <c r="G18" s="8"/>
      <c r="H18" s="28" t="str">
        <f t="shared" si="0"/>
        <v/>
      </c>
      <c r="I18" s="9"/>
      <c r="J18" s="31" t="str">
        <f t="shared" si="1"/>
        <v/>
      </c>
      <c r="L18" s="1"/>
      <c r="M18" s="1"/>
    </row>
    <row r="19" spans="1:13" ht="18" customHeight="1" x14ac:dyDescent="0.25">
      <c r="A19" s="83"/>
      <c r="B19" s="84"/>
      <c r="C19" s="85"/>
      <c r="D19" s="7"/>
      <c r="E19" s="8"/>
      <c r="F19" s="28" t="str">
        <f t="shared" si="2"/>
        <v/>
      </c>
      <c r="G19" s="8"/>
      <c r="H19" s="28" t="str">
        <f t="shared" si="0"/>
        <v/>
      </c>
      <c r="I19" s="9"/>
      <c r="J19" s="31" t="str">
        <f t="shared" si="1"/>
        <v/>
      </c>
      <c r="L19" s="1"/>
      <c r="M19" s="1"/>
    </row>
    <row r="20" spans="1:13" ht="18" customHeight="1" thickBot="1" x14ac:dyDescent="0.3">
      <c r="A20" s="83"/>
      <c r="B20" s="84"/>
      <c r="C20" s="85"/>
      <c r="D20" s="10"/>
      <c r="E20" s="11"/>
      <c r="F20" s="28" t="str">
        <f t="shared" si="2"/>
        <v/>
      </c>
      <c r="G20" s="11"/>
      <c r="H20" s="28" t="str">
        <f t="shared" si="0"/>
        <v/>
      </c>
      <c r="I20" s="12"/>
      <c r="J20" s="31" t="str">
        <f t="shared" si="1"/>
        <v/>
      </c>
      <c r="L20" s="1"/>
      <c r="M20" s="1"/>
    </row>
    <row r="21" spans="1:13" ht="21" customHeight="1" thickBot="1" x14ac:dyDescent="0.3">
      <c r="A21" s="96" t="s">
        <v>22</v>
      </c>
      <c r="B21" s="97"/>
      <c r="C21" s="97"/>
      <c r="D21" s="98"/>
      <c r="E21" s="37"/>
      <c r="F21" s="29" t="str">
        <f>IF(SUM(F7:F20)&gt;0,SUM(F7:F20),"")</f>
        <v/>
      </c>
      <c r="G21" s="37"/>
      <c r="H21" s="29" t="str">
        <f>IF(SUM(H7:H20)&gt;0,SUM(H7:H20),"")</f>
        <v/>
      </c>
      <c r="I21" s="38"/>
      <c r="J21" s="32" t="str">
        <f>IF(SUM(J7:J20)&gt;0,SUM(J7:J20),"")</f>
        <v/>
      </c>
      <c r="L21" s="13" t="s">
        <v>23</v>
      </c>
      <c r="M21" s="14" t="s">
        <v>24</v>
      </c>
    </row>
    <row r="22" spans="1:13" ht="21" customHeight="1" thickBot="1" x14ac:dyDescent="0.3">
      <c r="A22" s="99" t="s">
        <v>25</v>
      </c>
      <c r="B22" s="100"/>
      <c r="C22" s="101"/>
      <c r="D22" s="36" t="s">
        <v>26</v>
      </c>
      <c r="E22" s="37"/>
      <c r="F22" s="29" t="str">
        <f>IF(SUM(F21)&gt;0,ROUND(SUM(F21)*8.75%,2),"")</f>
        <v/>
      </c>
      <c r="G22" s="37"/>
      <c r="H22" s="29" t="str">
        <f>IF(SUM(H21)&gt;0,ROUND(SUM(H21)*8.75%,2),"")</f>
        <v/>
      </c>
      <c r="I22" s="38"/>
      <c r="J22" s="32" t="str">
        <f>IF(SUM(J21)&gt;0,ROUND(SUM(J21)*8.75%,2),"")</f>
        <v/>
      </c>
      <c r="K22" s="41">
        <v>1</v>
      </c>
      <c r="L22" s="15"/>
      <c r="M22" s="16"/>
    </row>
    <row r="23" spans="1:13" ht="18" customHeight="1" x14ac:dyDescent="0.25">
      <c r="A23" s="93" t="s">
        <v>27</v>
      </c>
      <c r="B23" s="94"/>
      <c r="C23" s="95"/>
      <c r="D23" s="17"/>
      <c r="E23" s="5"/>
      <c r="F23" s="28" t="str">
        <f>IF(ISBLANK(E23),"",(E23*1))</f>
        <v/>
      </c>
      <c r="G23" s="5"/>
      <c r="H23" s="28" t="str">
        <f>IF(ISBLANK(G23),"",(G23*1))</f>
        <v/>
      </c>
      <c r="I23" s="6"/>
      <c r="J23" s="31" t="str">
        <f>IF(ISBLANK(I23),"",(I23*1))</f>
        <v/>
      </c>
      <c r="K23" s="41">
        <v>2</v>
      </c>
      <c r="L23" s="15" t="str">
        <f>IF(F29&gt;0,F29,"")</f>
        <v/>
      </c>
      <c r="M23" s="16" t="e">
        <f>IF(#REF!&gt;0,#REF!,"")</f>
        <v>#REF!</v>
      </c>
    </row>
    <row r="24" spans="1:13" ht="18" customHeight="1" x14ac:dyDescent="0.25">
      <c r="A24" s="105" t="s">
        <v>28</v>
      </c>
      <c r="B24" s="106"/>
      <c r="C24" s="107"/>
      <c r="D24" s="18"/>
      <c r="E24" s="8"/>
      <c r="F24" s="28" t="str">
        <f t="shared" ref="F24:F28" si="3">IF(ISBLANK(E24),"",(E24*1))</f>
        <v/>
      </c>
      <c r="G24" s="8"/>
      <c r="H24" s="28" t="str">
        <f t="shared" ref="H24:H28" si="4">IF(ISBLANK(G24),"",(G24*1))</f>
        <v/>
      </c>
      <c r="I24" s="9"/>
      <c r="J24" s="31" t="str">
        <f t="shared" ref="J24:J28" si="5">IF(ISBLANK(I24),"",(I24*1))</f>
        <v/>
      </c>
      <c r="K24" s="41">
        <v>3</v>
      </c>
      <c r="L24" s="15" t="str">
        <f>IF(H29&gt;0,H29,"")</f>
        <v/>
      </c>
      <c r="M24" s="16" t="e">
        <f>IF(#REF!&gt;0,#REF!,"")</f>
        <v>#REF!</v>
      </c>
    </row>
    <row r="25" spans="1:13" ht="18" customHeight="1" x14ac:dyDescent="0.25">
      <c r="A25" s="105" t="s">
        <v>29</v>
      </c>
      <c r="B25" s="106"/>
      <c r="C25" s="107"/>
      <c r="D25" s="18"/>
      <c r="E25" s="8"/>
      <c r="F25" s="28" t="str">
        <f t="shared" si="3"/>
        <v/>
      </c>
      <c r="G25" s="8"/>
      <c r="H25" s="28" t="str">
        <f t="shared" si="4"/>
        <v/>
      </c>
      <c r="I25" s="9"/>
      <c r="J25" s="31" t="str">
        <f t="shared" si="5"/>
        <v/>
      </c>
      <c r="K25" s="41">
        <v>4</v>
      </c>
      <c r="L25" s="15" t="str">
        <f>IF(J29&gt;0,J29,"")</f>
        <v/>
      </c>
      <c r="M25" s="16" t="e">
        <f>IF(#REF!&gt;0,#REF!,"")</f>
        <v>#REF!</v>
      </c>
    </row>
    <row r="26" spans="1:13" ht="18" customHeight="1" x14ac:dyDescent="0.25">
      <c r="A26" s="105" t="s">
        <v>30</v>
      </c>
      <c r="B26" s="106"/>
      <c r="C26" s="107"/>
      <c r="D26" s="18"/>
      <c r="E26" s="8"/>
      <c r="F26" s="28" t="str">
        <f t="shared" si="3"/>
        <v/>
      </c>
      <c r="G26" s="8"/>
      <c r="H26" s="28" t="str">
        <f t="shared" si="4"/>
        <v/>
      </c>
      <c r="I26" s="9"/>
      <c r="J26" s="31" t="str">
        <f t="shared" si="5"/>
        <v/>
      </c>
      <c r="L26" s="19" t="str">
        <f>IF(SUM(L22:L25)&gt;0,MIN(L22:L25),"")</f>
        <v/>
      </c>
      <c r="M26" s="20" t="e">
        <f>IF(SUM(M22:M25)&gt;0,MIN(M22:M25),"")</f>
        <v>#REF!</v>
      </c>
    </row>
    <row r="27" spans="1:13" ht="18" customHeight="1" x14ac:dyDescent="0.25">
      <c r="A27" s="105" t="s">
        <v>31</v>
      </c>
      <c r="B27" s="106"/>
      <c r="C27" s="107"/>
      <c r="D27" s="18"/>
      <c r="E27" s="8"/>
      <c r="F27" s="28" t="str">
        <f t="shared" si="3"/>
        <v/>
      </c>
      <c r="G27" s="8"/>
      <c r="H27" s="28" t="str">
        <f t="shared" si="4"/>
        <v/>
      </c>
      <c r="I27" s="9"/>
      <c r="J27" s="31" t="str">
        <f t="shared" si="5"/>
        <v/>
      </c>
      <c r="L27" s="1"/>
      <c r="M27" s="1"/>
    </row>
    <row r="28" spans="1:13" ht="18" customHeight="1" thickBot="1" x14ac:dyDescent="0.3">
      <c r="A28" s="108" t="s">
        <v>32</v>
      </c>
      <c r="B28" s="109"/>
      <c r="C28" s="110"/>
      <c r="D28" s="21"/>
      <c r="E28" s="11"/>
      <c r="F28" s="28" t="str">
        <f t="shared" si="3"/>
        <v/>
      </c>
      <c r="G28" s="11"/>
      <c r="H28" s="28" t="str">
        <f t="shared" si="4"/>
        <v/>
      </c>
      <c r="I28" s="12"/>
      <c r="J28" s="31" t="str">
        <f t="shared" si="5"/>
        <v/>
      </c>
      <c r="L28" s="1"/>
      <c r="M28" s="1"/>
    </row>
    <row r="29" spans="1:13" ht="21" customHeight="1" thickBot="1" x14ac:dyDescent="0.3">
      <c r="A29" s="111" t="s">
        <v>33</v>
      </c>
      <c r="B29" s="112"/>
      <c r="C29" s="34" t="s">
        <v>34</v>
      </c>
      <c r="D29" s="35"/>
      <c r="E29" s="39"/>
      <c r="F29" s="30" t="str">
        <f>IF(SUM(F21:F28)&gt;0,SUM(F21:F28),"")</f>
        <v/>
      </c>
      <c r="G29" s="39"/>
      <c r="H29" s="30" t="str">
        <f>IF(SUM(H21:H28)&gt;0,SUM(H21:H28),"")</f>
        <v/>
      </c>
      <c r="I29" s="40"/>
      <c r="J29" s="33" t="str">
        <f>IF(SUM(J21:J28)&gt;0,SUM(J21:J28),"")</f>
        <v/>
      </c>
      <c r="L29" s="1"/>
      <c r="M29" s="1"/>
    </row>
    <row r="30" spans="1:13" ht="21" customHeight="1" x14ac:dyDescent="0.25">
      <c r="A30" s="113" t="s">
        <v>35</v>
      </c>
      <c r="B30" s="114"/>
      <c r="C30" s="114"/>
      <c r="D30" s="45"/>
      <c r="E30" s="46"/>
      <c r="F30" s="50" t="s">
        <v>36</v>
      </c>
      <c r="G30" s="46"/>
      <c r="H30" s="47"/>
      <c r="I30" s="46"/>
      <c r="J30" s="48"/>
      <c r="L30" s="1"/>
      <c r="M30" s="1"/>
    </row>
    <row r="31" spans="1:13" ht="21" customHeight="1" x14ac:dyDescent="0.25">
      <c r="A31" s="115" t="s">
        <v>37</v>
      </c>
      <c r="B31" s="116"/>
      <c r="C31" s="117"/>
      <c r="D31" s="49"/>
      <c r="E31" s="118"/>
      <c r="F31" s="118"/>
      <c r="G31" s="119"/>
      <c r="H31" s="119"/>
      <c r="I31" s="119"/>
      <c r="J31" s="119"/>
      <c r="L31" s="1"/>
      <c r="M31" s="1"/>
    </row>
    <row r="32" spans="1:13" ht="21" customHeight="1" x14ac:dyDescent="0.25">
      <c r="A32" s="115" t="s">
        <v>38</v>
      </c>
      <c r="B32" s="116"/>
      <c r="C32" s="117"/>
      <c r="D32" s="49"/>
      <c r="E32" s="119"/>
      <c r="F32" s="119"/>
      <c r="G32" s="119"/>
      <c r="H32" s="119"/>
      <c r="I32" s="119"/>
      <c r="J32" s="119"/>
      <c r="L32" s="1"/>
      <c r="M32" s="1"/>
    </row>
    <row r="33" spans="1:13" ht="21" customHeight="1" x14ac:dyDescent="0.25">
      <c r="A33" s="53" t="s">
        <v>39</v>
      </c>
      <c r="B33" s="54"/>
      <c r="C33" s="55"/>
      <c r="D33" s="49"/>
      <c r="E33" s="120"/>
      <c r="F33" s="121"/>
      <c r="G33" s="51"/>
      <c r="H33" s="52"/>
      <c r="I33" s="51"/>
      <c r="J33" s="52"/>
      <c r="L33" s="1"/>
      <c r="M33" s="1"/>
    </row>
    <row r="34" spans="1:13" ht="21" customHeight="1" x14ac:dyDescent="0.25">
      <c r="A34" s="115" t="s">
        <v>40</v>
      </c>
      <c r="B34" s="116"/>
      <c r="C34" s="117"/>
      <c r="D34" s="49"/>
      <c r="E34" s="122"/>
      <c r="F34" s="123"/>
      <c r="G34" s="122"/>
      <c r="H34" s="123"/>
      <c r="I34" s="122"/>
      <c r="J34" s="123"/>
      <c r="L34" s="1"/>
      <c r="M34" s="1"/>
    </row>
    <row r="35" spans="1:13" ht="21" customHeight="1" x14ac:dyDescent="0.25">
      <c r="A35" s="115" t="s">
        <v>41</v>
      </c>
      <c r="B35" s="116"/>
      <c r="C35" s="117"/>
      <c r="D35" s="49"/>
      <c r="E35" s="122"/>
      <c r="F35" s="123"/>
      <c r="G35" s="122"/>
      <c r="H35" s="123"/>
      <c r="I35" s="122"/>
      <c r="J35" s="123"/>
      <c r="L35" s="1"/>
      <c r="M35" s="1"/>
    </row>
    <row r="36" spans="1:13" ht="40.5" customHeight="1" thickBot="1" x14ac:dyDescent="0.3">
      <c r="A36" s="56" t="s">
        <v>42</v>
      </c>
      <c r="B36" s="43"/>
      <c r="C36" s="44" t="s">
        <v>43</v>
      </c>
      <c r="D36" s="102" t="s">
        <v>44</v>
      </c>
      <c r="E36" s="103"/>
      <c r="F36" s="103"/>
      <c r="G36" s="103"/>
      <c r="H36" s="103"/>
      <c r="I36" s="103"/>
      <c r="J36" s="104"/>
      <c r="L36" s="1"/>
      <c r="M36" s="1"/>
    </row>
    <row r="37" spans="1:13" ht="16.5" hidden="1" thickTop="1" x14ac:dyDescent="0.25"/>
    <row r="38" spans="1:13" ht="16.5" thickTop="1" x14ac:dyDescent="0.25"/>
  </sheetData>
  <sheetProtection selectLockedCells="1"/>
  <mergeCells count="58">
    <mergeCell ref="E33:F33"/>
    <mergeCell ref="I34:J34"/>
    <mergeCell ref="A35:C35"/>
    <mergeCell ref="A34:C34"/>
    <mergeCell ref="E34:F34"/>
    <mergeCell ref="E35:F35"/>
    <mergeCell ref="G34:H34"/>
    <mergeCell ref="G35:H35"/>
    <mergeCell ref="I35:J35"/>
    <mergeCell ref="D36:J36"/>
    <mergeCell ref="A24:C24"/>
    <mergeCell ref="A25:C25"/>
    <mergeCell ref="A26:C26"/>
    <mergeCell ref="A27:C27"/>
    <mergeCell ref="A28:C28"/>
    <mergeCell ref="A29:B29"/>
    <mergeCell ref="A30:C30"/>
    <mergeCell ref="A31:C31"/>
    <mergeCell ref="A32:C32"/>
    <mergeCell ref="E31:F31"/>
    <mergeCell ref="E32:F32"/>
    <mergeCell ref="G31:H31"/>
    <mergeCell ref="G32:H32"/>
    <mergeCell ref="I31:J31"/>
    <mergeCell ref="I32:J32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D21"/>
    <mergeCell ref="A22:C22"/>
    <mergeCell ref="A11:C11"/>
    <mergeCell ref="B4:C4"/>
    <mergeCell ref="E4:F4"/>
    <mergeCell ref="G4:H4"/>
    <mergeCell ref="A6:C6"/>
    <mergeCell ref="A7:C7"/>
    <mergeCell ref="A8:C8"/>
    <mergeCell ref="A9:C9"/>
    <mergeCell ref="A10:C10"/>
    <mergeCell ref="I4:J4"/>
    <mergeCell ref="A5:C5"/>
    <mergeCell ref="E5:F5"/>
    <mergeCell ref="G5:H5"/>
    <mergeCell ref="I5:J5"/>
    <mergeCell ref="A1:J1"/>
    <mergeCell ref="A2:C2"/>
    <mergeCell ref="D2:D3"/>
    <mergeCell ref="E2:F3"/>
    <mergeCell ref="G2:H3"/>
    <mergeCell ref="I2:J3"/>
    <mergeCell ref="A3:C3"/>
  </mergeCells>
  <conditionalFormatting sqref="J29">
    <cfRule type="cellIs" dxfId="2" priority="8" operator="equal">
      <formula>$L$26</formula>
    </cfRule>
  </conditionalFormatting>
  <conditionalFormatting sqref="F29">
    <cfRule type="cellIs" dxfId="1" priority="7" operator="equal">
      <formula>$L$26</formula>
    </cfRule>
  </conditionalFormatting>
  <conditionalFormatting sqref="H29">
    <cfRule type="cellIs" dxfId="0" priority="6" operator="equal">
      <formula>$L$26</formula>
    </cfRule>
  </conditionalFormatting>
  <dataValidations count="1">
    <dataValidation type="list" allowBlank="1" showInputMessage="1" showErrorMessage="1" sqref="E31:E35 J31:J33 G31:G35 H31:H33 I31:I35 F31:F32" xr:uid="{368DBDBB-62B0-487D-A5D0-4030837E333B}">
      <formula1>"Yes, No"</formula1>
    </dataValidation>
  </dataValidations>
  <printOptions horizontalCentered="1" verticalCentered="1"/>
  <pageMargins left="0" right="0" top="0.25" bottom="0.4" header="0" footer="0.3"/>
  <pageSetup scale="80" orientation="landscape" r:id="rId1"/>
  <headerFooter>
    <oddFooter>&amp;LSheriff's Department - Purchasing Unit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D9C0B9BE414043A84FD88166AEFE60" ma:contentTypeVersion="14" ma:contentTypeDescription="Create a new document." ma:contentTypeScope="" ma:versionID="1dc848477d4c481c2a6c7c055e3b4504">
  <xsd:schema xmlns:xsd="http://www.w3.org/2001/XMLSchema" xmlns:xs="http://www.w3.org/2001/XMLSchema" xmlns:p="http://schemas.microsoft.com/office/2006/metadata/properties" xmlns:ns2="9711d33e-ef5b-4fd8-9615-110907458598" xmlns:ns3="3113e287-c6f9-48a7-8bf1-0211aa30bb4d" targetNamespace="http://schemas.microsoft.com/office/2006/metadata/properties" ma:root="true" ma:fieldsID="ac985cf80899c48da3c6bd1ced761a82" ns2:_="" ns3:_="">
    <xsd:import namespace="9711d33e-ef5b-4fd8-9615-110907458598"/>
    <xsd:import namespace="3113e287-c6f9-48a7-8bf1-0211aa30bb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11d33e-ef5b-4fd8-9615-1109074585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10c0766-5923-41bb-86fe-c0c4c7bd19c2}" ma:internalName="TaxCatchAll" ma:showField="CatchAllData" ma:web="9711d33e-ef5b-4fd8-9615-110907458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3e287-c6f9-48a7-8bf1-0211aa30bb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14ff880-f670-4805-9b79-1ddc08c09a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11d33e-ef5b-4fd8-9615-110907458598" xsi:nil="true"/>
    <lcf76f155ced4ddcb4097134ff3c332f xmlns="3113e287-c6f9-48a7-8bf1-0211aa30bb4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C6701B-E291-4FFE-B064-530FD18BF9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11d33e-ef5b-4fd8-9615-110907458598"/>
    <ds:schemaRef ds:uri="3113e287-c6f9-48a7-8bf1-0211aa30bb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FA9A3C-5A87-452A-A8E0-9FB7442E77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B7363-9307-4E2E-B3AF-451C12B5AAAD}">
  <ds:schemaRefs>
    <ds:schemaRef ds:uri="http://schemas.microsoft.com/office/2006/metadata/properties"/>
    <ds:schemaRef ds:uri="http://schemas.microsoft.com/office/infopath/2007/PartnerControls"/>
    <ds:schemaRef ds:uri="9711d33e-ef5b-4fd8-9615-110907458598"/>
    <ds:schemaRef ds:uri="3113e287-c6f9-48a7-8bf1-0211aa30bb4d"/>
  </ds:schemaRefs>
</ds:datastoreItem>
</file>

<file path=docMetadata/LabelInfo.xml><?xml version="1.0" encoding="utf-8"?>
<clbl:labelList xmlns:clbl="http://schemas.microsoft.com/office/2020/mipLabelMetadata">
  <clbl:label id="{3073fa0c-b6bb-47ba-b923-45ddce38e04d}" enabled="0" method="" siteId="{3073fa0c-b6bb-47ba-b923-45ddce38e04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Blank</vt:lpstr>
      <vt:lpstr>Blank!Print_Area</vt:lpstr>
      <vt:lpstr>Blank!Print_Titles</vt:lpstr>
      <vt:lpstr>Blank!Vendor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Lopez, Yasmin</dc:creator>
  <cp:keywords/>
  <dc:description/>
  <cp:lastModifiedBy>Erma Montano</cp:lastModifiedBy>
  <cp:revision/>
  <dcterms:created xsi:type="dcterms:W3CDTF">2013-10-29T19:36:59Z</dcterms:created>
  <dcterms:modified xsi:type="dcterms:W3CDTF">2026-05-14T14:33:06Z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0x0101003FD9C0B9BE414043A84FD88166AEFE60</vt:lpwstr>
  </property>
</Properties>
</file>