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<sst xmlns="http://schemas.openxmlformats.org/spreadsheetml/2006/main" count="20" uniqueCount="18">
  <si>
    <t>Details</t>
  </si>
  <si>
    <t xml:space="preserve">Enter Data </t>
  </si>
  <si>
    <t xml:space="preserve">Cost </t>
  </si>
  <si>
    <t>Column 1</t>
  </si>
  <si>
    <t>Complete Information</t>
  </si>
  <si>
    <t>Total</t>
  </si>
  <si>
    <t>Salary</t>
  </si>
  <si>
    <t>Day Rate*</t>
  </si>
  <si>
    <t xml:space="preserve">National Insurance </t>
  </si>
  <si>
    <t>Agency Mark-up</t>
  </si>
  <si>
    <t>Agency Fee</t>
  </si>
  <si>
    <t>Total for 12 months**</t>
  </si>
  <si>
    <t xml:space="preserve">Apprenticeship Levy </t>
  </si>
  <si>
    <t>Total Charge (incl agency fees)</t>
  </si>
  <si>
    <t xml:space="preserve">Employee Bonus </t>
  </si>
  <si>
    <t xml:space="preserve">Employee Benefits </t>
  </si>
  <si>
    <t>*this includes employer's and employee's NI, tax and holiday pay</t>
  </si>
  <si>
    <t>**This is made up of 214 working days including 8 bank holidays, 30 annual leave days (which most contractors take on average) + 8 days of personal / sick leave, etc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</si>
</sst>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£&quot;#,##0"/>
    <numFmt numFmtId="165" formatCode="[$£-809]#,##0"/>
    <numFmt numFmtId="166" formatCode="0.0%"/>
  </numFmts>
  <fonts count="3">
    <font>
      <sz val="11.0"/>
      <color theme="1"/>
      <name val="Calibri"/>
      <scheme val="minor"/>
    </font>
    <font>
      <color theme="1"/>
      <name val="Calibri"/>
      <scheme val="minor"/>
    </font>
    <font>
      <sz val="8.0"/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13">
    <border/>
    <border>
      <left style="thin">
        <color rgb="FF292F50"/>
      </left>
      <right style="thin">
        <color rgb="FF373F6B"/>
      </right>
      <top style="thin">
        <color rgb="FF292F50"/>
      </top>
      <bottom style="thin">
        <color rgb="FF292F50"/>
      </bottom>
    </border>
    <border>
      <left style="thin">
        <color rgb="FF373F6B"/>
      </left>
      <right style="thin">
        <color rgb="FF373F6B"/>
      </right>
      <top style="thin">
        <color rgb="FF292F50"/>
      </top>
      <bottom style="thin">
        <color rgb="FF292F50"/>
      </bottom>
    </border>
    <border>
      <left style="thin">
        <color rgb="FF373F6B"/>
      </left>
      <right style="thin">
        <color rgb="FF292F50"/>
      </right>
      <top style="thin">
        <color rgb="FF292F50"/>
      </top>
      <bottom style="thin">
        <color rgb="FF292F50"/>
      </bottom>
    </border>
    <border>
      <left style="thin">
        <color rgb="FF292F50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92F50"/>
      </right>
      <top style="thin">
        <color rgb="FFFFFFFF"/>
      </top>
      <bottom style="thin">
        <color rgb="FFFFFFFF"/>
      </bottom>
    </border>
    <border>
      <left style="thin">
        <color rgb="FF292F50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292F50"/>
      </right>
      <top style="thin">
        <color rgb="FFF6F8F9"/>
      </top>
      <bottom style="thin">
        <color rgb="FFF6F8F9"/>
      </bottom>
    </border>
    <border>
      <left style="thin">
        <color rgb="FF292F50"/>
      </left>
      <right style="thin">
        <color rgb="FFF6F8F9"/>
      </right>
      <top style="thin">
        <color rgb="FFF6F8F9"/>
      </top>
      <bottom style="thin">
        <color rgb="FF292F50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292F50"/>
      </bottom>
    </border>
    <border>
      <left style="thin">
        <color rgb="FFF6F8F9"/>
      </left>
      <right style="thin">
        <color rgb="FF292F50"/>
      </right>
      <top style="thin">
        <color rgb="FFF6F8F9"/>
      </top>
      <bottom style="thin">
        <color rgb="FF292F5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left" readingOrder="0" shrinkToFit="0" vertical="center" wrapText="0"/>
    </xf>
    <xf borderId="3" fillId="0" fontId="1" numFmtId="0" xfId="0" applyAlignment="1" applyBorder="1" applyFont="1">
      <alignment horizontal="left" readingOrder="0" shrinkToFit="0" vertical="center" wrapText="1"/>
    </xf>
    <xf borderId="3" fillId="0" fontId="1" numFmtId="0" xfId="0" applyAlignment="1" applyBorder="1" applyFont="1">
      <alignment horizontal="left" readingOrder="0" shrinkToFit="0" vertical="center" wrapText="0"/>
    </xf>
    <xf borderId="4" fillId="0" fontId="1" numFmtId="0" xfId="0" applyAlignment="1" applyBorder="1" applyFont="1">
      <alignment shrinkToFit="0" vertical="center" wrapText="0"/>
    </xf>
    <xf borderId="5" fillId="0" fontId="1" numFmtId="164" xfId="0" applyAlignment="1" applyBorder="1" applyFont="1" applyNumberFormat="1">
      <alignment readingOrder="0" shrinkToFit="0" vertical="center" wrapText="0"/>
    </xf>
    <xf borderId="6" fillId="0" fontId="1" numFmtId="165" xfId="0" applyAlignment="1" applyBorder="1" applyFont="1" applyNumberFormat="1">
      <alignment shrinkToFit="0" vertical="center" wrapText="0"/>
    </xf>
    <xf borderId="5" fillId="0" fontId="1" numFmtId="164" xfId="0" applyAlignment="1" applyBorder="1" applyFont="1" applyNumberFormat="1">
      <alignment shrinkToFit="0" vertical="center" wrapText="0"/>
    </xf>
    <xf borderId="6" fillId="0" fontId="1" numFmtId="164" xfId="0" applyAlignment="1" applyBorder="1" applyFont="1" applyNumberFormat="1">
      <alignment shrinkToFit="0" vertical="center" wrapText="0"/>
    </xf>
    <xf borderId="7" fillId="0" fontId="1" numFmtId="0" xfId="0" applyAlignment="1" applyBorder="1" applyFont="1">
      <alignment shrinkToFit="0" vertical="center" wrapText="0"/>
    </xf>
    <xf borderId="8" fillId="0" fontId="1" numFmtId="166" xfId="0" applyAlignment="1" applyBorder="1" applyFont="1" applyNumberFormat="1">
      <alignment shrinkToFit="0" vertical="center" wrapText="0"/>
    </xf>
    <xf borderId="9" fillId="0" fontId="1" numFmtId="164" xfId="0" applyAlignment="1" applyBorder="1" applyFont="1" applyNumberFormat="1">
      <alignment shrinkToFit="0" vertical="center" wrapText="0"/>
    </xf>
    <xf borderId="8" fillId="0" fontId="1" numFmtId="9" xfId="0" applyAlignment="1" applyBorder="1" applyFont="1" applyNumberFormat="1">
      <alignment shrinkToFit="0" vertical="center" wrapText="0"/>
    </xf>
    <xf borderId="5" fillId="0" fontId="1" numFmtId="9" xfId="0" applyAlignment="1" applyBorder="1" applyFont="1" applyNumberFormat="1">
      <alignment readingOrder="0" shrinkToFit="0" vertical="center" wrapText="0"/>
    </xf>
    <xf borderId="5" fillId="0" fontId="1" numFmtId="9" xfId="0" applyAlignment="1" applyBorder="1" applyFont="1" applyNumberFormat="1">
      <alignment shrinkToFit="0" vertical="center" wrapText="0"/>
    </xf>
    <xf borderId="9" fillId="0" fontId="1" numFmtId="165" xfId="0" applyAlignment="1" applyBorder="1" applyFont="1" applyNumberFormat="1">
      <alignment shrinkToFit="0" vertical="center" wrapText="0"/>
    </xf>
    <xf borderId="8" fillId="0" fontId="1" numFmtId="164" xfId="0" applyAlignment="1" applyBorder="1" applyFont="1" applyNumberFormat="1">
      <alignment shrinkToFit="0" vertical="center" wrapText="0"/>
    </xf>
    <xf borderId="5" fillId="0" fontId="1" numFmtId="3" xfId="0" applyAlignment="1" applyBorder="1" applyFont="1" applyNumberFormat="1">
      <alignment readingOrder="0" shrinkToFit="0" vertical="center" wrapText="0"/>
    </xf>
    <xf borderId="6" fillId="0" fontId="1" numFmtId="3" xfId="0" applyAlignment="1" applyBorder="1" applyFont="1" applyNumberFormat="1">
      <alignment shrinkToFit="0" vertical="center" wrapText="0"/>
    </xf>
    <xf borderId="5" fillId="0" fontId="1" numFmtId="0" xfId="0" applyAlignment="1" applyBorder="1" applyFont="1">
      <alignment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9" fillId="0" fontId="1" numFmtId="0" xfId="0" applyAlignment="1" applyBorder="1" applyFont="1">
      <alignment shrinkToFit="0" vertical="center" wrapText="0"/>
    </xf>
    <xf borderId="8" fillId="0" fontId="1" numFmtId="0" xfId="0" applyAlignment="1" applyBorder="1" applyFont="1">
      <alignment shrinkToFit="0" vertical="center" wrapText="0"/>
    </xf>
    <xf borderId="5" fillId="0" fontId="1" numFmtId="0" xfId="0" applyAlignment="1" applyBorder="1" applyFont="1">
      <alignment shrinkToFit="0" vertical="center" wrapText="0"/>
    </xf>
    <xf borderId="6" fillId="0" fontId="1" numFmtId="0" xfId="0" applyAlignment="1" applyBorder="1" applyFont="1">
      <alignment shrinkToFit="0" vertical="center" wrapText="0"/>
    </xf>
    <xf borderId="4" fillId="0" fontId="2" numFmtId="0" xfId="0" applyAlignment="1" applyBorder="1" applyFont="1">
      <alignment shrinkToFit="0" vertical="center" wrapText="1"/>
    </xf>
    <xf borderId="10" fillId="0" fontId="1" numFmtId="0" xfId="0" applyAlignment="1" applyBorder="1" applyFont="1">
      <alignment shrinkToFit="0" vertical="center" wrapText="0"/>
    </xf>
    <xf borderId="11" fillId="0" fontId="1" numFmtId="0" xfId="0" applyAlignment="1" applyBorder="1" applyFont="1">
      <alignment shrinkToFit="0" vertical="center" wrapText="0"/>
    </xf>
    <xf borderId="12" fillId="0" fontId="1" numFmtId="164" xfId="0" applyAlignment="1" applyBorder="1" applyFont="1" applyNumberFormat="1">
      <alignment shrinkToFit="0" vertical="center" wrapText="0"/>
    </xf>
    <xf borderId="10" fillId="0" fontId="2" numFmtId="0" xfId="0" applyAlignment="1" applyBorder="1" applyFont="1">
      <alignment shrinkToFit="0" vertical="center" wrapText="1"/>
    </xf>
    <xf borderId="12" fillId="0" fontId="1" numFmtId="0" xfId="0" applyAlignment="1" applyBorder="1" applyFont="1">
      <alignment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73F6B"/>
          <bgColor rgb="FF373F6B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2">
    <tableStyle count="3" pivot="0" name="Sheet1-style">
      <tableStyleElement dxfId="1" type="headerRow"/>
      <tableStyleElement dxfId="2" type="firstRowStripe"/>
      <tableStyleElement dxfId="3" type="secondRowStripe"/>
    </tableStyle>
    <tableStyle count="3" pivot="0" name="Sheet1-style 2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533400</xdr:colOff>
      <xdr:row>13</xdr:row>
      <xdr:rowOff>85725</xdr:rowOff>
    </xdr:from>
    <xdr:ext cx="11325225" cy="1238250"/>
    <xdr:sp>
      <xdr:nvSpPr>
        <xdr:cNvPr id="3" name="Shape 3"/>
        <xdr:cNvSpPr txBox="1"/>
      </xdr:nvSpPr>
      <xdr:spPr>
        <a:xfrm>
          <a:off x="0" y="3170400"/>
          <a:ext cx="10692000" cy="1219200"/>
        </a:xfrm>
        <a:prstGeom prst="rect">
          <a:avLst/>
        </a:prstGeom>
        <a:solidFill>
          <a:srgbClr val="373F6B"/>
        </a:solidFill>
        <a:ln cap="flat" cmpd="sng" w="9525">
          <a:solidFill>
            <a:srgbClr val="BABABA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>
              <a:solidFill>
                <a:srgbClr val="FFFFFF"/>
              </a:solidFill>
            </a:rPr>
            <a:t>Paying </a:t>
          </a:r>
          <a:r>
            <a:rPr b="1" i="0" lang="en-US" sz="1100">
              <a:solidFill>
                <a:srgbClr val="FFFFFF"/>
              </a:solidFill>
            </a:rPr>
            <a:t>£60,000 salary</a:t>
          </a:r>
          <a:r>
            <a:rPr i="0" lang="en-US" sz="1100">
              <a:solidFill>
                <a:srgbClr val="FFFFFF"/>
              </a:solidFill>
            </a:rPr>
            <a:t> would cost you £83,280</a:t>
          </a:r>
          <a:endParaRPr sz="1400">
            <a:solidFill>
              <a:srgbClr val="FFFFFF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>
              <a:solidFill>
                <a:srgbClr val="FFFFFF"/>
              </a:solidFill>
            </a:rPr>
            <a:t>£60,000 + 13.8% NI (£8280) + pension [5%?] (£3,000) + agency fee of 20% (£12,000) = £83,280</a:t>
          </a:r>
          <a:endParaRPr sz="1400">
            <a:solidFill>
              <a:srgbClr val="FFFFFF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i="0" sz="700">
            <a:solidFill>
              <a:srgbClr val="FFFFFF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>
              <a:solidFill>
                <a:srgbClr val="FFFFFF"/>
              </a:solidFill>
            </a:rPr>
            <a:t>Paying </a:t>
          </a:r>
          <a:r>
            <a:rPr b="1" i="0" lang="en-US" sz="1100">
              <a:solidFill>
                <a:srgbClr val="FFFFFF"/>
              </a:solidFill>
            </a:rPr>
            <a:t>£420 day rate</a:t>
          </a:r>
          <a:r>
            <a:rPr i="0" lang="en-US" sz="1100">
              <a:solidFill>
                <a:srgbClr val="FFFFFF"/>
              </a:solidFill>
            </a:rPr>
            <a:t> (including agency fee) would cost you £89,880 for 12 months</a:t>
          </a:r>
          <a:endParaRPr sz="1400">
            <a:solidFill>
              <a:srgbClr val="FFFFFF"/>
            </a:solidFill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i="0" lang="en-US" sz="1100" u="none" strike="noStrike">
              <a:solidFill>
                <a:srgbClr val="FFFFFF"/>
              </a:solidFill>
            </a:rPr>
            <a:t>This</a:t>
          </a:r>
          <a:r>
            <a:rPr i="0" lang="en-US" sz="1100" u="none" strike="noStrike">
              <a:solidFill>
                <a:srgbClr val="FFFFFF"/>
              </a:solidFill>
            </a:rPr>
            <a:t> </a:t>
          </a:r>
          <a:r>
            <a:rPr i="0" lang="en-US" sz="1100" u="none" strike="noStrike">
              <a:solidFill>
                <a:srgbClr val="FFFFFF"/>
              </a:solidFill>
            </a:rPr>
            <a:t>is made up of 214 working days</a:t>
          </a:r>
          <a:r>
            <a:rPr i="0" lang="en-US" sz="1100" u="none" strike="noStrike">
              <a:solidFill>
                <a:srgbClr val="FFFFFF"/>
              </a:solidFill>
            </a:rPr>
            <a:t> including </a:t>
          </a:r>
          <a:r>
            <a:rPr i="0" lang="en-US" sz="1100" u="none" strike="noStrike">
              <a:solidFill>
                <a:srgbClr val="FFFFFF"/>
              </a:solidFill>
            </a:rPr>
            <a:t>8 bank holidays, 30 annual leave days (which most contractors take on average) + 8 days of personal / sick leave, etc</a:t>
          </a:r>
          <a:r>
            <a:rPr lang="en-US" sz="1100">
              <a:solidFill>
                <a:srgbClr val="FFFFFF"/>
              </a:solidFill>
            </a:rPr>
            <a:t> </a:t>
          </a:r>
          <a:endParaRPr sz="1100">
            <a:solidFill>
              <a:srgbClr val="FFFFFF"/>
            </a:solidFill>
          </a:endParaRPr>
        </a:p>
      </xdr:txBody>
    </xdr:sp>
    <xdr:clientData fLocksWithSheet="0"/>
  </xdr:oneCellAnchor>
  <xdr:oneCellAnchor>
    <xdr:from>
      <xdr:col>5</xdr:col>
      <xdr:colOff>533400</xdr:colOff>
      <xdr:row>31</xdr:row>
      <xdr:rowOff>161925</xdr:rowOff>
    </xdr:from>
    <xdr:ext cx="11287125" cy="2047875"/>
    <xdr:sp>
      <xdr:nvSpPr>
        <xdr:cNvPr id="5" name="Shape 5"/>
        <xdr:cNvSpPr/>
      </xdr:nvSpPr>
      <xdr:spPr>
        <a:xfrm>
          <a:off x="190125" y="350250"/>
          <a:ext cx="5924100" cy="3412500"/>
        </a:xfrm>
        <a:prstGeom prst="rect">
          <a:avLst/>
        </a:prstGeom>
        <a:solidFill>
          <a:srgbClr val="CFE2F3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5</xdr:col>
      <xdr:colOff>533400</xdr:colOff>
      <xdr:row>0</xdr:row>
      <xdr:rowOff>0</xdr:rowOff>
    </xdr:from>
    <xdr:ext cx="11325225" cy="23526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533400</xdr:colOff>
      <xdr:row>31</xdr:row>
      <xdr:rowOff>161925</xdr:rowOff>
    </xdr:from>
    <xdr:ext cx="11372850" cy="23526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190500</xdr:colOff>
      <xdr:row>0</xdr:row>
      <xdr:rowOff>161925</xdr:rowOff>
    </xdr:from>
    <xdr:ext cx="1943100" cy="590550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ref="G23:I31" displayName="Salary" name="Salary" id="1">
  <tableColumns count="3">
    <tableColumn name="Details" id="1"/>
    <tableColumn name="Enter Data " id="2"/>
    <tableColumn name="Cost " id="3"/>
  </tableColumns>
  <tableStyleInfo name="Sheet1-style" showColumnStripes="0" showFirstColumn="1" showLastColumn="1" showRowStripes="1"/>
</table>
</file>

<file path=xl/tables/table2.xml><?xml version="1.0" encoding="utf-8"?>
<table xmlns="http://schemas.openxmlformats.org/spreadsheetml/2006/main" ref="K23:M31" displayName="Day_Rate" name="Day_Rate" id="2">
  <tableColumns count="3">
    <tableColumn name="Column 1" id="1"/>
    <tableColumn name="Complete Information" id="2"/>
    <tableColumn name="Total" id="3"/>
  </tableColumns>
  <tableStyleInfo name="Sheet1-style 2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4" Type="http://schemas.openxmlformats.org/officeDocument/2006/relationships/table" Target="../tables/table1.xml"/><Relationship Id="rId5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  <col customWidth="1" min="7" max="7" width="21.86"/>
    <col customWidth="1" min="8" max="8" width="20.29"/>
    <col customWidth="1" min="9" max="9" width="24.29"/>
    <col customWidth="1" min="10" max="10" width="7.29"/>
    <col customWidth="1" min="11" max="11" width="43.0"/>
    <col customWidth="1" min="12" max="12" width="25.43"/>
    <col customWidth="1" min="13" max="13" width="27.71"/>
    <col customWidth="1" min="14" max="31" width="8.71"/>
  </cols>
  <sheetData>
    <row r="23">
      <c r="G23" s="1" t="s">
        <v>0</v>
      </c>
      <c r="H23" s="2" t="s">
        <v>1</v>
      </c>
      <c r="I23" s="3" t="s">
        <v>2</v>
      </c>
      <c r="K23" s="1" t="s">
        <v>3</v>
      </c>
      <c r="L23" s="2" t="s">
        <v>4</v>
      </c>
      <c r="M23" s="4" t="s">
        <v>5</v>
      </c>
    </row>
    <row r="24">
      <c r="G24" s="5" t="s">
        <v>6</v>
      </c>
      <c r="H24" s="6">
        <v>23000.0</v>
      </c>
      <c r="I24" s="7">
        <f>H24</f>
        <v>23000</v>
      </c>
      <c r="K24" s="5" t="s">
        <v>7</v>
      </c>
      <c r="L24" s="8">
        <v>400.0</v>
      </c>
      <c r="M24" s="9">
        <f>SUM(L24)</f>
        <v>400</v>
      </c>
    </row>
    <row r="25">
      <c r="G25" s="10" t="s">
        <v>8</v>
      </c>
      <c r="H25" s="11">
        <v>0.138</v>
      </c>
      <c r="I25" s="12">
        <f>H24*H25</f>
        <v>3174</v>
      </c>
      <c r="K25" s="10" t="s">
        <v>9</v>
      </c>
      <c r="L25" s="13"/>
      <c r="M25" s="12">
        <f>L24*L25</f>
        <v>0</v>
      </c>
    </row>
    <row r="26">
      <c r="G26" s="5" t="s">
        <v>10</v>
      </c>
      <c r="H26" s="14">
        <v>0.1</v>
      </c>
      <c r="I26" s="9">
        <f>H24*H26</f>
        <v>2300</v>
      </c>
      <c r="K26" s="5" t="s">
        <v>11</v>
      </c>
      <c r="L26" s="15"/>
      <c r="M26" s="9">
        <f>(M24+M25)*214</f>
        <v>85600</v>
      </c>
    </row>
    <row r="27">
      <c r="G27" s="10" t="s">
        <v>12</v>
      </c>
      <c r="H27" s="11">
        <v>0.005</v>
      </c>
      <c r="I27" s="16">
        <f>I24*H27</f>
        <v>115</v>
      </c>
      <c r="K27" s="10" t="s">
        <v>13</v>
      </c>
      <c r="L27" s="17"/>
      <c r="M27" s="12" t="str">
        <f>L27</f>
        <v/>
      </c>
    </row>
    <row r="28">
      <c r="G28" s="5" t="s">
        <v>14</v>
      </c>
      <c r="H28" s="18">
        <v>15000.0</v>
      </c>
      <c r="I28" s="19">
        <f t="shared" ref="I28:I29" si="1">SUM(H28)</f>
        <v>15000</v>
      </c>
      <c r="K28" s="5" t="s">
        <v>11</v>
      </c>
      <c r="L28" s="20"/>
      <c r="M28" s="9">
        <f>M27*214</f>
        <v>0</v>
      </c>
    </row>
    <row r="29">
      <c r="G29" s="10" t="s">
        <v>15</v>
      </c>
      <c r="H29" s="21">
        <v>5000.0</v>
      </c>
      <c r="I29" s="22">
        <f t="shared" si="1"/>
        <v>5000</v>
      </c>
      <c r="K29" s="10"/>
      <c r="L29" s="23"/>
      <c r="M29" s="12"/>
    </row>
    <row r="30">
      <c r="G30" s="5"/>
      <c r="H30" s="24"/>
      <c r="I30" s="25"/>
      <c r="K30" s="26" t="s">
        <v>16</v>
      </c>
      <c r="L30" s="24"/>
      <c r="M30" s="25"/>
    </row>
    <row r="31">
      <c r="G31" s="27" t="s">
        <v>5</v>
      </c>
      <c r="H31" s="28"/>
      <c r="I31" s="29">
        <f>SUM(I24:I30)</f>
        <v>48589</v>
      </c>
      <c r="K31" s="30" t="s">
        <v>17</v>
      </c>
      <c r="L31" s="28"/>
      <c r="M31" s="31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</sheetData>
  <mergeCells count="11">
    <mergeCell ref="G43:M384"/>
    <mergeCell ref="N51:Z327"/>
    <mergeCell ref="F7:AE21"/>
    <mergeCell ref="A1:S6"/>
    <mergeCell ref="F22:F384"/>
    <mergeCell ref="H22:I22"/>
    <mergeCell ref="J22:J31"/>
    <mergeCell ref="K22:M22"/>
    <mergeCell ref="N22:AE50"/>
    <mergeCell ref="G32:M32"/>
    <mergeCell ref="A7:E384"/>
  </mergeCells>
  <printOptions/>
  <pageMargins bottom="0.75" footer="0.0" header="0.0" left="0.7" right="0.7" top="0.75"/>
  <pageSetup orientation="portrait"/>
  <drawing r:id="rId1"/>
  <tableParts count="2">
    <tablePart r:id="rId4"/>
    <tablePart r:id="rId5"/>
  </tableParts>
</worksheet>
</file>