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filterPrivacy="1" defaultThemeVersion="166925"/>
  <xr:revisionPtr revIDLastSave="0" documentId="8_{11AAF97F-EDE2-45AA-B70D-BD9BD933AE90}" xr6:coauthVersionLast="47" xr6:coauthVersionMax="47" xr10:uidLastSave="{00000000-0000-0000-0000-000000000000}"/>
  <bookViews>
    <workbookView xWindow="-120" yWindow="-120" windowWidth="29040" windowHeight="15720" firstSheet="2" activeTab="2" xr2:uid="{292290C8-6C43-47B5-A5C0-343A0FFD7C7A}"/>
  </bookViews>
  <sheets>
    <sheet name="Contents" sheetId="3" r:id="rId1"/>
    <sheet name="AWS metrics" sheetId="1" r:id="rId2"/>
    <sheet name="ESG Policies &amp; Pla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G16" i="1"/>
  <c r="G40" i="1" l="1"/>
  <c r="G39" i="1"/>
  <c r="E16" i="1"/>
  <c r="E58" i="1"/>
  <c r="E39" i="1"/>
  <c r="E40" i="1"/>
  <c r="F39" i="1"/>
  <c r="F40" i="1"/>
</calcChain>
</file>

<file path=xl/sharedStrings.xml><?xml version="1.0" encoding="utf-8"?>
<sst xmlns="http://schemas.openxmlformats.org/spreadsheetml/2006/main" count="319" uniqueCount="195">
  <si>
    <t>ESG Performance Databook</t>
  </si>
  <si>
    <t>This is databook provides a summary of our key ESG metrics for the 2024/25 reporting year. This should be read alongside our Annual Integrated Report and Annual Performance Report which are linked below.</t>
  </si>
  <si>
    <t>Tab</t>
  </si>
  <si>
    <t>AWS metrics</t>
  </si>
  <si>
    <t>This tab provides ESG data related specifically to Anglian Water Services Limited (AWS)</t>
  </si>
  <si>
    <t>ESG Policies &amp; Plans</t>
  </si>
  <si>
    <t>This tab provides a list and links to our key ESG policies and strategies</t>
  </si>
  <si>
    <t>Other key reports</t>
  </si>
  <si>
    <t>Annual Integrated Report (AIR) 2025</t>
  </si>
  <si>
    <t>Published July 2025</t>
  </si>
  <si>
    <t>Annual Performance Report (APR) 2025</t>
  </si>
  <si>
    <t>Sustainable Finance Impact Report 2025</t>
  </si>
  <si>
    <t>Gender and ethnicity pay gap report 2025</t>
  </si>
  <si>
    <t>Published December 2025</t>
  </si>
  <si>
    <t>For Climate- and Nature-related Financial Disclosures in line with the Taskforce on Climate-related Financial Disclosures (TCFD) and following the principles of the Taskforce on Nature-related Financial Disclosures (TNFD), see pages 75-101, AIR 2025.</t>
  </si>
  <si>
    <t>If you have any queries about the data provided in this workbook please reach out to us at: sustainability@anglianwater.co.uk.</t>
  </si>
  <si>
    <t>ESG Databook</t>
  </si>
  <si>
    <t>This databook relates to Anglian Water Services Ltd</t>
  </si>
  <si>
    <t>Metric</t>
  </si>
  <si>
    <t>Unit</t>
  </si>
  <si>
    <t>Apr '22 - Mar '23</t>
  </si>
  <si>
    <t>Apr '23 - Mar '24</t>
  </si>
  <si>
    <t>Apr '24 - Mar'25</t>
  </si>
  <si>
    <t>Source</t>
  </si>
  <si>
    <t>Environment</t>
  </si>
  <si>
    <t>Greenhouse gas emissions</t>
  </si>
  <si>
    <t>Total scope 1</t>
  </si>
  <si>
    <t>tCO2e</t>
  </si>
  <si>
    <t>AIR 2023, 2024, 2025 / CDP Climate Change disclosures</t>
  </si>
  <si>
    <t>Total scope 2 (location-based)</t>
  </si>
  <si>
    <t>Total scope 2 (market-based)</t>
  </si>
  <si>
    <t>Greenhouse gas report 2022, APR 2023, 2024, 2025</t>
  </si>
  <si>
    <t>Total scope 3</t>
  </si>
  <si>
    <t>Autocalculated</t>
  </si>
  <si>
    <t xml:space="preserve">    Cat.1 Purchased goods and services</t>
  </si>
  <si>
    <t>CDP Climate disclosures</t>
  </si>
  <si>
    <t xml:space="preserve">    Cat.2 Capital goods</t>
  </si>
  <si>
    <t xml:space="preserve">    Cat.3 Fuel- and energy-related activities</t>
  </si>
  <si>
    <t xml:space="preserve">    Cat.5 Waste generated in operations</t>
  </si>
  <si>
    <t xml:space="preserve">    Cat.6 Business travel</t>
  </si>
  <si>
    <t>AIR 2023, 2024, 2025 / CDP Climate disclosures</t>
  </si>
  <si>
    <t xml:space="preserve">    Cat.7 Employee commuting</t>
  </si>
  <si>
    <t xml:space="preserve">    Cat.9 Downstream transportation &amp; distribution</t>
  </si>
  <si>
    <t>Exported renewables (REGO certified)</t>
  </si>
  <si>
    <t>AIR 2023, AIR 2024, AIR 2025 / CDP Climate disclosures</t>
  </si>
  <si>
    <t>Energy consumption</t>
  </si>
  <si>
    <t>Total energy consumption</t>
  </si>
  <si>
    <t>MWh</t>
  </si>
  <si>
    <t>CDP Climate Change disclosures</t>
  </si>
  <si>
    <t xml:space="preserve">    Renewable energy consumed</t>
  </si>
  <si>
    <t xml:space="preserve">    Non-renewable energy consumed</t>
  </si>
  <si>
    <t>Consumption of fuel (excluding feedstock)</t>
  </si>
  <si>
    <t xml:space="preserve">    Renewable fuel</t>
  </si>
  <si>
    <t xml:space="preserve">    Non-renewable fuel</t>
  </si>
  <si>
    <t>Consumption of purchased or acquired electricity</t>
  </si>
  <si>
    <t xml:space="preserve">    Renewable electricity</t>
  </si>
  <si>
    <t xml:space="preserve">    Non-renewable electricity</t>
  </si>
  <si>
    <t>Consumption of self-generated non-fuel renewable energy</t>
  </si>
  <si>
    <t>Energy generation</t>
  </si>
  <si>
    <t>Total energy generation</t>
  </si>
  <si>
    <t xml:space="preserve">     Total energy generation from renewable sources</t>
  </si>
  <si>
    <t>Total gross electricity generation</t>
  </si>
  <si>
    <t xml:space="preserve">    Electricity generation from renewable energy sources</t>
  </si>
  <si>
    <t>Total gross heat generation</t>
  </si>
  <si>
    <t xml:space="preserve">    Gross heat generation from renewable energy sources</t>
  </si>
  <si>
    <t>Biodiversity</t>
  </si>
  <si>
    <t>Biodiversity removed across our land management and construction activities</t>
  </si>
  <si>
    <t>biodiversity units</t>
  </si>
  <si>
    <t>Annual Performance report 2023, 2024, internal reporting 2025</t>
  </si>
  <si>
    <t>Biodiversity enhanced or restored across our land management and construction activities</t>
  </si>
  <si>
    <t>Net biodiversity gain across our land management and construction activities</t>
  </si>
  <si>
    <t>%</t>
  </si>
  <si>
    <t>Annual Performance report 2023, 2024, 2025</t>
  </si>
  <si>
    <t>Waste</t>
  </si>
  <si>
    <t>Hazardous waste generated</t>
  </si>
  <si>
    <t>tonnes</t>
  </si>
  <si>
    <t>AIR 2024, Internal waste reporting</t>
  </si>
  <si>
    <t>Non-hazardous waste generated</t>
  </si>
  <si>
    <t>Waste re-used</t>
  </si>
  <si>
    <t>Internal waste reporting</t>
  </si>
  <si>
    <t>Waste recycled</t>
  </si>
  <si>
    <t>Waste incinerated</t>
  </si>
  <si>
    <t>internal waste reporting, AIR 2025</t>
  </si>
  <si>
    <t>Waste to landfill</t>
  </si>
  <si>
    <t>Total waste diverted from landfill</t>
  </si>
  <si>
    <t>Water</t>
  </si>
  <si>
    <t>Water withdrawals</t>
  </si>
  <si>
    <t>ML per year</t>
  </si>
  <si>
    <t>CDP Water Security disclosure 2024, 2025</t>
  </si>
  <si>
    <t>Water discharges</t>
  </si>
  <si>
    <t>Data not available</t>
  </si>
  <si>
    <t>Social</t>
  </si>
  <si>
    <t>Equity, Diversity and Inclusion</t>
  </si>
  <si>
    <t>Gender diversity of employees - female</t>
  </si>
  <si>
    <t>Gender pay gap report 2023, 2024, 2025</t>
  </si>
  <si>
    <t>Gender diversity of employees - male</t>
  </si>
  <si>
    <t>Gender diversity of employees - other</t>
  </si>
  <si>
    <t>Gender diversity of senior management - female</t>
  </si>
  <si>
    <t>Annual Integrated Report 2023, 2024, 2025</t>
  </si>
  <si>
    <t>Gender diversity of senior management - male</t>
  </si>
  <si>
    <t>Gender diversity of Executive Committee - female</t>
  </si>
  <si>
    <t>Gender diversity of Executive Committee - male</t>
  </si>
  <si>
    <t>Median gender pay gap</t>
  </si>
  <si>
    <t>Mean gender pay gap</t>
  </si>
  <si>
    <t>% of hires who are female</t>
  </si>
  <si>
    <t>Gender pay gap report 2023, AIR 2024, internal reporting 2025</t>
  </si>
  <si>
    <t>% of senior hires who are female</t>
  </si>
  <si>
    <t>Gender pay gap report 2023, internal reporting 2024, 2025</t>
  </si>
  <si>
    <t>Ethnic diversity of employees - Ethnically Diverse Communities</t>
  </si>
  <si>
    <t>Gender pay gap report 2023, internal reporting, Ethnicity pay gap report 2025</t>
  </si>
  <si>
    <t>Ethnic diversity of employees - White</t>
  </si>
  <si>
    <t>Median ethnicity pay gap</t>
  </si>
  <si>
    <t>Ethnicity pay gap report 2023, 2024, 2025</t>
  </si>
  <si>
    <t>Mean ethnicity pay gap</t>
  </si>
  <si>
    <t>% of hires from Ethnically Diverse Communities</t>
  </si>
  <si>
    <t>Ethnicity pay gap report 2023, 2024, internal reporting 2025</t>
  </si>
  <si>
    <t>% of senior hires from Ethnically Diverse Communities</t>
  </si>
  <si>
    <t>Ethnicity pay gap report 2023, internal reporting 2024, 2025</t>
  </si>
  <si>
    <t>Health and safety</t>
  </si>
  <si>
    <t>Accident frequency rate (AFR) - employees and contractors</t>
  </si>
  <si>
    <t>Number/hrs * 100,000</t>
  </si>
  <si>
    <t>Annual Integrated Report 2025</t>
  </si>
  <si>
    <t>Total number of hours worked (employees)</t>
  </si>
  <si>
    <t>Hours</t>
  </si>
  <si>
    <t>Internal safety records</t>
  </si>
  <si>
    <t>Total number of hours worked (contractors)</t>
  </si>
  <si>
    <t>Number of full time equivalent employees</t>
  </si>
  <si>
    <t>FTE</t>
  </si>
  <si>
    <t>Internal records</t>
  </si>
  <si>
    <t>Number of full time equivalent contractors</t>
  </si>
  <si>
    <t>Number of lost time injuries (employees) - all injuries resulting in 1 or more days lost time</t>
  </si>
  <si>
    <t>[#]</t>
  </si>
  <si>
    <t>Number of lost time injuries (contractors) - all injuries resulting in 1 or more days lost time</t>
  </si>
  <si>
    <t>Number of fatalities (employees)</t>
  </si>
  <si>
    <t>Number of fatalities (contractors)</t>
  </si>
  <si>
    <t>Governance</t>
  </si>
  <si>
    <t>Board diversity</t>
  </si>
  <si>
    <t>Percentage of women on the board (as at the end of the financial year)</t>
  </si>
  <si>
    <t>Annual Integrated Report 2022, 2023, 2024, 2025</t>
  </si>
  <si>
    <t>At least one of the senior board positions (Chair, CEO, SID or CFO) is a woman</t>
  </si>
  <si>
    <t>Yes/No</t>
  </si>
  <si>
    <t>Yes</t>
  </si>
  <si>
    <t>At least one member of the board is from a non-White ethnic minority background</t>
  </si>
  <si>
    <t>Economic</t>
  </si>
  <si>
    <t>Revenue</t>
  </si>
  <si>
    <t>£m</t>
  </si>
  <si>
    <t>External benchmarking and awards</t>
  </si>
  <si>
    <t>Scoring system</t>
  </si>
  <si>
    <t>CDP (Climate Change)</t>
  </si>
  <si>
    <t>D-: Disclosure - A: Leadership</t>
  </si>
  <si>
    <t>B</t>
  </si>
  <si>
    <t>A-</t>
  </si>
  <si>
    <t xml:space="preserve">AIR 2023, 2024, 2025 </t>
  </si>
  <si>
    <t>CDP (Water Security)</t>
  </si>
  <si>
    <t>-</t>
  </si>
  <si>
    <t>AIR 2025</t>
  </si>
  <si>
    <t>MSCI ESG rating</t>
  </si>
  <si>
    <t>CCC: Laggard - AAA: Leader</t>
  </si>
  <si>
    <t>AA</t>
  </si>
  <si>
    <t>AIR 2023, 2024, 2025</t>
  </si>
  <si>
    <t>Business in the Community (BITC) Responsible Business Tracker®</t>
  </si>
  <si>
    <t>GRESB Asset Infrastructure</t>
  </si>
  <si>
    <t>1-100</t>
  </si>
  <si>
    <t>Please note</t>
  </si>
  <si>
    <t>As reported in CDP. For SECR aligned reporting, please see our Annual Integrated Report 2025, page 99.</t>
  </si>
  <si>
    <t>These measures are a performance commitment for AMP7, therefore the figures reported represents the current position of the cumulative gain across the AMP (2020-2025). Biodiversity units follow UK DEFRA methodology.</t>
  </si>
  <si>
    <t>The waste reused and recycled figures reported in the databook differ to the figures reported in the AIR due to difference in scope. The re-use figure in the databook includes waste to recovery or further treatment and the recycling figure includes recovered/iron sludge imports.</t>
  </si>
  <si>
    <t>As a regulated water company, the water discharge data relates to the final effluent flows where we have flow meters, from our water recycling centres (sewage works) and our water treatment works. These all have discharge permits which are monitored by the Environment Agency. Our discharges are a factor of how much water customers discharge to our system, or is received due to rainfall or snow melt so this figure fluctuates year on year. Intermittent discharges are not subject to flow monitoring and are therefore excluded from this figure.</t>
  </si>
  <si>
    <t>RIDDOR reportable injury events x 100,000 divided by hours worked.</t>
  </si>
  <si>
    <t>This figure is estimated based on the number of full time equivalent employees.</t>
  </si>
  <si>
    <t>Policies, Statements and Plans</t>
  </si>
  <si>
    <t>Integrated Management System Framework Policy</t>
  </si>
  <si>
    <t>Dignity at Work Policy</t>
  </si>
  <si>
    <t>Tax and Transparency Policy</t>
  </si>
  <si>
    <t>Climate Adaptation Report 2024</t>
  </si>
  <si>
    <t>Health and Safety Policy</t>
  </si>
  <si>
    <t>Anti-bribery Policy</t>
  </si>
  <si>
    <t>Net Zero 2030 Strategy</t>
  </si>
  <si>
    <t>Group Human Rights Policy</t>
  </si>
  <si>
    <t>Corporate Governance Code</t>
  </si>
  <si>
    <t>Water Resources Management Plan (WRMP)</t>
  </si>
  <si>
    <t>Group Whistleblowing Policy</t>
  </si>
  <si>
    <t>Board Diversity Policy</t>
  </si>
  <si>
    <t>Drought Plan</t>
  </si>
  <si>
    <t>Modern Slavery and Human Trafficking Statement 2024</t>
  </si>
  <si>
    <t>Supplier Code of Conduct</t>
  </si>
  <si>
    <t>Drainage and Wastewater Management Plan (DWMP)</t>
  </si>
  <si>
    <t>Social Contract</t>
  </si>
  <si>
    <t>Anglian Water Compliance Code – competition</t>
  </si>
  <si>
    <t>Pollution Incident Reduction Plan 2025</t>
  </si>
  <si>
    <t>Thriving Communities Fund</t>
  </si>
  <si>
    <t>Customer Privacy Notice</t>
  </si>
  <si>
    <t>Climate Transition Plan</t>
  </si>
  <si>
    <t>Purpose Impact Assessment</t>
  </si>
  <si>
    <t>Board protocol for dealing with conflicts of interests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</si>
</sst>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_-;\-* #,##0.0_-;_-* &quot;-&quot;??_-;_-@_-"/>
    <numFmt numFmtId="167" formatCode="0.0%"/>
  </numFmts>
  <fonts count="27">
    <font>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b/>
      <sz val="11"/>
      <color rgb="FF0072BC"/>
      <name val="Calibri"/>
      <family val="2"/>
      <scheme val="minor"/>
    </font>
    <font>
      <sz val="11"/>
      <color rgb="FF0072BC"/>
      <name val="Calibri"/>
      <family val="2"/>
      <scheme val="minor"/>
    </font>
    <font>
      <b/>
      <sz val="10"/>
      <color rgb="FF0072BC"/>
      <name val="Calibri"/>
      <family val="2"/>
      <scheme val="minor"/>
    </font>
    <font>
      <sz val="10"/>
      <color theme="1"/>
      <name val="Calibri"/>
      <family val="2"/>
      <scheme val="minor"/>
    </font>
    <font>
      <sz val="10"/>
      <color rgb="FF0072BC"/>
      <name val="Calibri"/>
      <family val="2"/>
      <scheme val="minor"/>
    </font>
    <font>
      <sz val="10"/>
      <name val="Calibri"/>
      <family val="2"/>
      <scheme val="minor"/>
    </font>
    <font>
      <sz val="8"/>
      <name val="Calibri"/>
      <family val="2"/>
      <scheme val="minor"/>
    </font>
    <font>
      <sz val="10"/>
      <color rgb="FF000000"/>
      <name val="Calibri"/>
      <family val="2"/>
      <scheme val="minor"/>
    </font>
    <font>
      <sz val="8"/>
      <color theme="1"/>
      <name val="Calibri"/>
      <family val="2"/>
      <scheme val="minor"/>
    </font>
    <font>
      <sz val="10"/>
      <color rgb="FFF06EEB"/>
      <name val="Calibri"/>
      <family val="2"/>
      <scheme val="minor"/>
    </font>
    <font>
      <i/>
      <sz val="10"/>
      <color theme="1"/>
      <name val="Calibri"/>
      <family val="2"/>
      <scheme val="minor"/>
    </font>
    <font>
      <sz val="9"/>
      <color theme="1"/>
      <name val="Calibri"/>
      <family val="2"/>
      <scheme val="minor"/>
    </font>
    <font>
      <sz val="9"/>
      <name val="Calibri"/>
      <family val="2"/>
      <scheme val="minor"/>
    </font>
    <font>
      <sz val="9"/>
      <color rgb="FF000000"/>
      <name val="Calibri"/>
      <family val="2"/>
      <scheme val="minor"/>
    </font>
    <font>
      <b/>
      <sz val="11"/>
      <color theme="1"/>
      <name val="Calibri"/>
      <family val="2"/>
      <scheme val="minor"/>
    </font>
    <font>
      <sz val="11"/>
      <color rgb="FFF06EEB"/>
      <name val="Calibri"/>
      <family val="2"/>
      <scheme val="minor"/>
    </font>
    <font>
      <b/>
      <sz val="10"/>
      <color rgb="FFF06EEB"/>
      <name val="Calibri"/>
      <family val="2"/>
      <scheme val="minor"/>
    </font>
    <font>
      <sz val="11"/>
      <color rgb="FFFF0000"/>
      <name val="Calibri"/>
      <family val="2"/>
      <scheme val="minor"/>
    </font>
    <font>
      <i/>
      <sz val="10"/>
      <name val="Calibri"/>
      <family val="2"/>
      <scheme val="minor"/>
    </font>
    <font>
      <sz val="11"/>
      <name val="Calibri"/>
      <family val="2"/>
      <scheme val="minor"/>
    </font>
    <font>
      <sz val="10"/>
      <color rgb="FFFF0000"/>
      <name val="Calibri"/>
      <family val="2"/>
      <scheme val="minor"/>
    </font>
  </fonts>
  <fills count="5">
    <fill>
      <patternFill patternType="none"/>
    </fill>
    <fill>
      <patternFill patternType="gray125"/>
    </fill>
    <fill>
      <patternFill patternType="solid">
        <fgColor rgb="FF0072BC"/>
        <bgColor indexed="64"/>
      </patternFill>
    </fill>
    <fill>
      <patternFill patternType="solid">
        <fgColor theme="0"/>
        <bgColor indexed="64"/>
      </patternFill>
    </fill>
    <fill>
      <patternFill patternType="solid">
        <fgColor theme="8" tint="0.79998168889431442"/>
        <bgColor indexed="64"/>
      </patternFill>
    </fill>
  </fills>
  <borders count="10">
    <border>
      <left/>
      <right/>
      <top/>
      <bottom/>
      <diagonal/>
    </border>
    <border>
      <left/>
      <right/>
      <top/>
      <bottom style="medium">
        <color rgb="FF0072BC"/>
      </bottom>
      <diagonal/>
    </border>
    <border>
      <left/>
      <right/>
      <top style="medium">
        <color rgb="FF0072BC"/>
      </top>
      <bottom/>
      <diagonal/>
    </border>
    <border>
      <left style="medium">
        <color rgb="FF0072BC"/>
      </left>
      <right/>
      <top style="medium">
        <color rgb="FF0072BC"/>
      </top>
      <bottom/>
      <diagonal/>
    </border>
    <border>
      <left/>
      <right style="medium">
        <color rgb="FF0072BC"/>
      </right>
      <top style="medium">
        <color rgb="FF0072BC"/>
      </top>
      <bottom/>
      <diagonal/>
    </border>
    <border>
      <left style="medium">
        <color rgb="FF0072BC"/>
      </left>
      <right/>
      <top/>
      <bottom/>
      <diagonal/>
    </border>
    <border>
      <left/>
      <right style="medium">
        <color rgb="FF0072BC"/>
      </right>
      <top/>
      <bottom/>
      <diagonal/>
    </border>
    <border>
      <left style="medium">
        <color rgb="FF0072BC"/>
      </left>
      <right/>
      <top/>
      <bottom style="medium">
        <color rgb="FF0072BC"/>
      </bottom>
      <diagonal/>
    </border>
    <border>
      <left/>
      <right style="medium">
        <color rgb="FF0072BC"/>
      </right>
      <top/>
      <bottom style="medium">
        <color rgb="FF0072BC"/>
      </bottom>
      <diagonal/>
    </border>
    <border>
      <left/>
      <right/>
      <top/>
      <bottom style="medium">
        <color theme="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2" fillId="2" borderId="0"/>
  </cellStyleXfs>
  <cellXfs count="100">
    <xf numFmtId="0" fontId="0" fillId="0" borderId="0" xfId="0"/>
    <xf numFmtId="0" fontId="4" fillId="0" borderId="0" xfId="0" applyFont="1"/>
    <xf numFmtId="0" fontId="5" fillId="0" borderId="0" xfId="3" applyBorder="1"/>
    <xf numFmtId="0" fontId="0" fillId="0" borderId="1" xfId="0" applyBorder="1"/>
    <xf numFmtId="0" fontId="7" fillId="0" borderId="1" xfId="0" applyFont="1" applyBorder="1"/>
    <xf numFmtId="0" fontId="8" fillId="0" borderId="1" xfId="0" applyFont="1" applyBorder="1"/>
    <xf numFmtId="0" fontId="9" fillId="0" borderId="1" xfId="0" applyFont="1" applyBorder="1"/>
    <xf numFmtId="0" fontId="10" fillId="0" borderId="1" xfId="0" applyFont="1" applyBorder="1"/>
    <xf numFmtId="0" fontId="9" fillId="0" borderId="0" xfId="0" applyFont="1"/>
    <xf numFmtId="164" fontId="9" fillId="0" borderId="0" xfId="1" applyNumberFormat="1" applyFont="1" applyBorder="1"/>
    <xf numFmtId="0" fontId="2" fillId="2" borderId="0" xfId="4"/>
    <xf numFmtId="0" fontId="0" fillId="0" borderId="0" xfId="0" applyAlignment="1">
      <alignment horizontal="center"/>
    </xf>
    <xf numFmtId="0" fontId="8" fillId="0" borderId="1" xfId="0" applyFont="1" applyBorder="1" applyAlignment="1">
      <alignment horizontal="center"/>
    </xf>
    <xf numFmtId="0" fontId="9" fillId="0" borderId="0" xfId="0" applyFont="1" applyAlignment="1">
      <alignment horizontal="center"/>
    </xf>
    <xf numFmtId="0" fontId="11" fillId="0" borderId="1" xfId="0" applyFont="1" applyBorder="1"/>
    <xf numFmtId="0" fontId="0" fillId="4" borderId="0" xfId="0" applyFill="1"/>
    <xf numFmtId="0" fontId="9" fillId="4" borderId="0" xfId="0" applyFont="1" applyFill="1"/>
    <xf numFmtId="0" fontId="0" fillId="0" borderId="3" xfId="0" applyBorder="1"/>
    <xf numFmtId="0" fontId="0" fillId="0" borderId="2" xfId="0" applyBorder="1"/>
    <xf numFmtId="0" fontId="9" fillId="0" borderId="2" xfId="0" applyFont="1" applyBorder="1"/>
    <xf numFmtId="0" fontId="0" fillId="0" borderId="4" xfId="0" applyBorder="1"/>
    <xf numFmtId="0" fontId="0" fillId="0" borderId="5" xfId="0" applyBorder="1"/>
    <xf numFmtId="0" fontId="0" fillId="0" borderId="6" xfId="0" applyBorder="1"/>
    <xf numFmtId="0" fontId="2" fillId="2" borderId="0" xfId="4" applyAlignment="1">
      <alignment horizontal="left"/>
    </xf>
    <xf numFmtId="0" fontId="2" fillId="2" borderId="0" xfId="4" applyAlignment="1">
      <alignment horizontal="right"/>
    </xf>
    <xf numFmtId="0" fontId="6" fillId="0" borderId="0" xfId="0" applyFont="1"/>
    <xf numFmtId="0" fontId="14" fillId="0" borderId="0" xfId="0" applyFont="1" applyAlignment="1">
      <alignment horizontal="left" vertical="top"/>
    </xf>
    <xf numFmtId="0" fontId="9" fillId="0" borderId="0" xfId="0" applyFont="1" applyAlignment="1">
      <alignment vertical="top"/>
    </xf>
    <xf numFmtId="0" fontId="11" fillId="0" borderId="0" xfId="0" applyFont="1"/>
    <xf numFmtId="0" fontId="13" fillId="3" borderId="0" xfId="0" applyFont="1" applyFill="1" applyAlignment="1">
      <alignment vertical="top"/>
    </xf>
    <xf numFmtId="0" fontId="9" fillId="0" borderId="0" xfId="0" applyFont="1" applyAlignment="1">
      <alignment horizontal="right"/>
    </xf>
    <xf numFmtId="0" fontId="9" fillId="0" borderId="0" xfId="0" applyFont="1" applyAlignment="1">
      <alignment vertical="top" wrapText="1"/>
    </xf>
    <xf numFmtId="165" fontId="9" fillId="0" borderId="0" xfId="0" applyNumberFormat="1" applyFont="1"/>
    <xf numFmtId="0" fontId="0" fillId="0" borderId="7" xfId="0" applyBorder="1"/>
    <xf numFmtId="0" fontId="0" fillId="0" borderId="8" xfId="0" applyBorder="1"/>
    <xf numFmtId="164" fontId="15" fillId="0" borderId="0" xfId="1" applyNumberFormat="1" applyFont="1" applyAlignment="1">
      <alignment horizontal="right"/>
    </xf>
    <xf numFmtId="164" fontId="11" fillId="0" borderId="0" xfId="1" applyNumberFormat="1" applyFont="1" applyAlignment="1">
      <alignment horizontal="right"/>
    </xf>
    <xf numFmtId="0" fontId="9" fillId="0" borderId="0" xfId="0" applyFont="1" applyAlignment="1">
      <alignment wrapText="1"/>
    </xf>
    <xf numFmtId="0" fontId="14" fillId="0" borderId="5" xfId="0" applyFont="1" applyBorder="1" applyAlignment="1">
      <alignment horizontal="right" vertical="top"/>
    </xf>
    <xf numFmtId="164" fontId="13" fillId="0" borderId="0" xfId="1" applyNumberFormat="1" applyFont="1" applyAlignment="1">
      <alignment horizontal="right"/>
    </xf>
    <xf numFmtId="164" fontId="9" fillId="0" borderId="1" xfId="0" applyNumberFormat="1" applyFont="1" applyBorder="1"/>
    <xf numFmtId="0" fontId="16" fillId="0" borderId="0" xfId="0" applyFont="1"/>
    <xf numFmtId="0" fontId="13" fillId="0" borderId="0" xfId="0" applyFont="1"/>
    <xf numFmtId="0" fontId="14" fillId="0" borderId="5" xfId="0" applyFont="1" applyBorder="1" applyAlignment="1">
      <alignment vertical="top"/>
    </xf>
    <xf numFmtId="0" fontId="17" fillId="0" borderId="0" xfId="0" applyFont="1" applyAlignment="1">
      <alignmen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vertical="center"/>
    </xf>
    <xf numFmtId="166" fontId="11" fillId="0" borderId="0" xfId="1" applyNumberFormat="1" applyFont="1" applyAlignment="1">
      <alignment horizontal="right"/>
    </xf>
    <xf numFmtId="0" fontId="11" fillId="0" borderId="0" xfId="0" applyFont="1" applyAlignment="1">
      <alignment horizontal="right"/>
    </xf>
    <xf numFmtId="164" fontId="13" fillId="0" borderId="0" xfId="1" applyNumberFormat="1" applyFont="1" applyBorder="1"/>
    <xf numFmtId="164" fontId="13" fillId="0" borderId="0" xfId="1" applyNumberFormat="1" applyFont="1" applyBorder="1" applyAlignment="1">
      <alignment horizontal="right"/>
    </xf>
    <xf numFmtId="1" fontId="11" fillId="0" borderId="0" xfId="2" applyNumberFormat="1" applyFont="1" applyBorder="1"/>
    <xf numFmtId="166" fontId="11" fillId="0" borderId="0" xfId="1" applyNumberFormat="1" applyFont="1" applyFill="1" applyBorder="1" applyAlignment="1">
      <alignment horizontal="right"/>
    </xf>
    <xf numFmtId="43" fontId="11" fillId="0" borderId="0" xfId="1" applyFont="1" applyAlignment="1">
      <alignment horizontal="right"/>
    </xf>
    <xf numFmtId="1" fontId="11" fillId="0" borderId="0" xfId="1" applyNumberFormat="1" applyFont="1" applyAlignment="1">
      <alignment horizontal="right"/>
    </xf>
    <xf numFmtId="164" fontId="19" fillId="0" borderId="0" xfId="1" applyNumberFormat="1" applyFont="1" applyAlignment="1">
      <alignment horizontal="right" wrapText="1"/>
    </xf>
    <xf numFmtId="166" fontId="13" fillId="0" borderId="0" xfId="1" applyNumberFormat="1" applyFont="1" applyAlignment="1">
      <alignment horizontal="right"/>
    </xf>
    <xf numFmtId="165" fontId="13" fillId="0" borderId="0" xfId="0" applyNumberFormat="1" applyFont="1"/>
    <xf numFmtId="166" fontId="11" fillId="0" borderId="0" xfId="1" applyNumberFormat="1" applyFont="1" applyFill="1" applyAlignment="1">
      <alignment horizontal="right"/>
    </xf>
    <xf numFmtId="164" fontId="11" fillId="0" borderId="0" xfId="1" applyNumberFormat="1" applyFont="1" applyFill="1" applyAlignment="1">
      <alignment horizontal="right"/>
    </xf>
    <xf numFmtId="1" fontId="11" fillId="0" borderId="0" xfId="1" applyNumberFormat="1" applyFont="1" applyFill="1" applyAlignment="1">
      <alignment horizontal="right"/>
    </xf>
    <xf numFmtId="164" fontId="13" fillId="0" borderId="0" xfId="1" applyNumberFormat="1" applyFont="1" applyFill="1" applyAlignment="1">
      <alignment horizontal="right"/>
    </xf>
    <xf numFmtId="164" fontId="11" fillId="0" borderId="0" xfId="1" applyNumberFormat="1" applyFont="1"/>
    <xf numFmtId="0" fontId="3" fillId="0" borderId="0" xfId="0" applyFont="1"/>
    <xf numFmtId="0" fontId="2" fillId="2" borderId="0" xfId="4" applyAlignment="1">
      <alignment horizontal="center"/>
    </xf>
    <xf numFmtId="0" fontId="20" fillId="0" borderId="0" xfId="0" applyFont="1"/>
    <xf numFmtId="0" fontId="9" fillId="3" borderId="9" xfId="0" applyFont="1" applyFill="1" applyBorder="1"/>
    <xf numFmtId="164" fontId="11" fillId="0" borderId="0" xfId="1" applyNumberFormat="1" applyFont="1" applyBorder="1" applyAlignment="1">
      <alignment horizontal="right"/>
    </xf>
    <xf numFmtId="0" fontId="8" fillId="0" borderId="9" xfId="0" applyFont="1" applyBorder="1" applyAlignment="1">
      <alignment horizontal="center"/>
    </xf>
    <xf numFmtId="0" fontId="18" fillId="0" borderId="0" xfId="0" applyFont="1" applyAlignment="1">
      <alignment vertical="top"/>
    </xf>
    <xf numFmtId="0" fontId="15" fillId="0" borderId="0" xfId="0" applyFont="1"/>
    <xf numFmtId="0" fontId="15" fillId="0" borderId="9" xfId="0" applyFont="1" applyBorder="1"/>
    <xf numFmtId="0" fontId="21" fillId="0" borderId="0" xfId="0" applyFont="1"/>
    <xf numFmtId="0" fontId="21" fillId="0" borderId="9" xfId="0" applyFont="1" applyBorder="1"/>
    <xf numFmtId="0" fontId="22" fillId="0" borderId="9" xfId="0" applyFont="1" applyBorder="1"/>
    <xf numFmtId="165" fontId="15" fillId="0" borderId="0" xfId="0" applyNumberFormat="1" applyFont="1"/>
    <xf numFmtId="164" fontId="15" fillId="3" borderId="0" xfId="1" applyNumberFormat="1" applyFont="1" applyFill="1" applyAlignment="1">
      <alignment horizontal="right"/>
    </xf>
    <xf numFmtId="0" fontId="15" fillId="3" borderId="9" xfId="0" applyFont="1" applyFill="1" applyBorder="1"/>
    <xf numFmtId="167" fontId="15" fillId="0" borderId="0" xfId="2" applyNumberFormat="1" applyFont="1"/>
    <xf numFmtId="0" fontId="23" fillId="0" borderId="0" xfId="0" applyFont="1"/>
    <xf numFmtId="164" fontId="9" fillId="0" borderId="0" xfId="1" applyNumberFormat="1" applyFont="1" applyFill="1" applyAlignment="1">
      <alignment horizontal="right"/>
    </xf>
    <xf numFmtId="164" fontId="9" fillId="0" borderId="0" xfId="1" applyNumberFormat="1" applyFont="1" applyFill="1" applyAlignment="1">
      <alignment horizontal="right" wrapText="1"/>
    </xf>
    <xf numFmtId="166" fontId="9" fillId="0" borderId="0" xfId="1" applyNumberFormat="1" applyFont="1" applyFill="1" applyAlignment="1">
      <alignment horizontal="right"/>
    </xf>
    <xf numFmtId="164" fontId="9" fillId="0" borderId="0" xfId="1" applyNumberFormat="1" applyFont="1" applyBorder="1" applyAlignment="1">
      <alignment horizontal="right"/>
    </xf>
    <xf numFmtId="3" fontId="9" fillId="3" borderId="0" xfId="0" applyNumberFormat="1" applyFont="1" applyFill="1"/>
    <xf numFmtId="164" fontId="9" fillId="0" borderId="0" xfId="1" applyNumberFormat="1" applyFont="1" applyAlignment="1">
      <alignment horizontal="right"/>
    </xf>
    <xf numFmtId="0" fontId="5" fillId="0" borderId="0" xfId="3"/>
    <xf numFmtId="164" fontId="11" fillId="3" borderId="0" xfId="1" applyNumberFormat="1" applyFont="1" applyFill="1" applyAlignment="1">
      <alignment horizontal="right"/>
    </xf>
    <xf numFmtId="166" fontId="9" fillId="0" borderId="0" xfId="1" applyNumberFormat="1" applyFont="1" applyAlignment="1">
      <alignment horizontal="right"/>
    </xf>
    <xf numFmtId="0" fontId="5" fillId="0" borderId="0" xfId="3" applyFill="1"/>
    <xf numFmtId="0" fontId="16" fillId="3" borderId="0" xfId="0" applyFont="1" applyFill="1"/>
    <xf numFmtId="0" fontId="24" fillId="3" borderId="0" xfId="0" applyFont="1" applyFill="1"/>
    <xf numFmtId="0" fontId="25" fillId="0" borderId="0" xfId="0" applyFont="1"/>
    <xf numFmtId="0" fontId="5" fillId="0" borderId="0" xfId="3" applyFill="1" applyBorder="1"/>
    <xf numFmtId="0" fontId="26" fillId="0" borderId="0" xfId="0" applyFont="1"/>
    <xf numFmtId="0" fontId="0" fillId="0" borderId="0" xfId="0" applyAlignment="1">
      <alignment horizontal="left" vertical="top" wrapText="1"/>
    </xf>
    <xf numFmtId="0" fontId="17" fillId="0" borderId="0" xfId="0" applyFont="1" applyAlignment="1">
      <alignment horizontal="left" vertical="top" wrapText="1"/>
    </xf>
    <xf numFmtId="0" fontId="19" fillId="0" borderId="0" xfId="0" applyFont="1" applyAlignment="1">
      <alignment horizontal="left" vertical="top" wrapText="1"/>
    </xf>
    <xf numFmtId="0" fontId="4" fillId="0" borderId="0" xfId="0" applyFont="1" applyAlignment="1">
      <alignment horizontal="center"/>
    </xf>
  </cellXfs>
  <cellStyles count="5">
    <cellStyle name="Blue header" xfId="4" xr:uid="{0B010010-0C08-4E13-935F-A7227917D50D}"/>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06EEB"/>
      <color rgb="FFEBD5EA"/>
      <color rgb="FF007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193676</xdr:colOff>
      <xdr:row>1</xdr:row>
      <xdr:rowOff>25401</xdr:rowOff>
    </xdr:from>
    <xdr:to>
      <xdr:col>2</xdr:col>
      <xdr:colOff>1895475</xdr:colOff>
      <xdr:row>5</xdr:row>
      <xdr:rowOff>132058</xdr:rowOff>
    </xdr:to>
    <xdr:pic>
      <xdr:nvPicPr>
        <xdr:cNvPr id="3" name="Picture 2">
          <a:extLst>
            <a:ext uri="{FF2B5EF4-FFF2-40B4-BE49-F238E27FC236}">
              <a16:creationId xmlns:a16="http://schemas.microsoft.com/office/drawing/2014/main" id="{1E0F324F-87F8-DF9C-1967-C1EA01BE9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276" y="215901"/>
          <a:ext cx="1924049" cy="881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xdr:row>
      <xdr:rowOff>63500</xdr:rowOff>
    </xdr:from>
    <xdr:to>
      <xdr:col>2</xdr:col>
      <xdr:colOff>1343025</xdr:colOff>
      <xdr:row>4</xdr:row>
      <xdr:rowOff>83664</xdr:rowOff>
    </xdr:to>
    <xdr:pic>
      <xdr:nvPicPr>
        <xdr:cNvPr id="2" name="Picture 1">
          <a:extLst>
            <a:ext uri="{FF2B5EF4-FFF2-40B4-BE49-F238E27FC236}">
              <a16:creationId xmlns:a16="http://schemas.microsoft.com/office/drawing/2014/main" id="{3E978665-8719-4825-9607-B5235B2D4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44475"/>
          <a:ext cx="1377950" cy="6202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1381125</xdr:colOff>
      <xdr:row>4</xdr:row>
      <xdr:rowOff>80489</xdr:rowOff>
    </xdr:to>
    <xdr:pic>
      <xdr:nvPicPr>
        <xdr:cNvPr id="2" name="Picture 1">
          <a:extLst>
            <a:ext uri="{FF2B5EF4-FFF2-40B4-BE49-F238E27FC236}">
              <a16:creationId xmlns:a16="http://schemas.microsoft.com/office/drawing/2014/main" id="{0414A79E-FEC7-4037-BD56-405F5BB28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84150"/>
          <a:ext cx="1381125" cy="6329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nglianwater.co.uk/siteassets/household/about-us/our-reports/sustainable-finance-impact-report-2025.pdf" TargetMode="External"/><Relationship Id="rId2" Type="http://schemas.openxmlformats.org/officeDocument/2006/relationships/hyperlink" Target="https://www.anglianwater.co.uk/siteassets/household/about-us/our-strategies-and-plans/anglian-water-annual-performance-report-2025.pdf" TargetMode="External"/><Relationship Id="rId1" Type="http://schemas.openxmlformats.org/officeDocument/2006/relationships/hyperlink" Target="https://www.anglianwater.co.uk/globalassets/anglian-waters-annual-integrated-report-2024-25-1.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nglianwater.co.uk/siteassets/household/about-us/our-reports/gender-and-ethnicity-pay-gap-report-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nglianwater.co.uk/siteassets/household/about-us/aw-social-contract.pdf" TargetMode="External"/><Relationship Id="rId13" Type="http://schemas.openxmlformats.org/officeDocument/2006/relationships/hyperlink" Target="https://www.anglianwater.co.uk/siteassets/household/about-us/our-suppliers/supply-chain-code-of-conduct-sep23-final.pdf" TargetMode="External"/><Relationship Id="rId18" Type="http://schemas.openxmlformats.org/officeDocument/2006/relationships/hyperlink" Target="https://anglianwatercareers.co.uk/wp-content/uploads/2025/01/Dignity-at-Work-Policy-and-Procedure.pdf" TargetMode="External"/><Relationship Id="rId26" Type="http://schemas.openxmlformats.org/officeDocument/2006/relationships/printerSettings" Target="../printerSettings/printerSettings3.bin"/><Relationship Id="rId3" Type="http://schemas.openxmlformats.org/officeDocument/2006/relationships/hyperlink" Target="https://www.anglianwater.co.uk/siteassets/household/about-us/who-we-are/whistleblowing-policy--procedure-feb-2024.pdf" TargetMode="External"/><Relationship Id="rId21" Type="http://schemas.openxmlformats.org/officeDocument/2006/relationships/hyperlink" Target="https://www.anglianwater.co.uk/siteassets/household/about-us/health-safety-and-wellbeing-policy-and-charter-2025.pdf" TargetMode="External"/><Relationship Id="rId7" Type="http://schemas.openxmlformats.org/officeDocument/2006/relationships/hyperlink" Target="https://www.anglianwater.co.uk/about-us/our-strategies-and-plans/water-resources-management-plan/" TargetMode="External"/><Relationship Id="rId12" Type="http://schemas.openxmlformats.org/officeDocument/2006/relationships/hyperlink" Target="https://www.anglianwater.co.uk/siteassets/household/about-us/who-we-are/board-diversity-policy-2023.pdf" TargetMode="External"/><Relationship Id="rId17" Type="http://schemas.openxmlformats.org/officeDocument/2006/relationships/hyperlink" Target="https://www.anglianwater.co.uk/siteassets/household/in-the-community/climate-change-adaptation-report-2024.pdf" TargetMode="External"/><Relationship Id="rId25" Type="http://schemas.openxmlformats.org/officeDocument/2006/relationships/hyperlink" Target="https://www.anglianwater.co.uk/corporate/about-us/our-purpose/purpose-impact-assessment/" TargetMode="External"/><Relationship Id="rId2" Type="http://schemas.openxmlformats.org/officeDocument/2006/relationships/hyperlink" Target="https://www.anglianwater.co.uk/siteassets/household/about-us/anti-bribery-policy-v11.pdf" TargetMode="External"/><Relationship Id="rId16" Type="http://schemas.openxmlformats.org/officeDocument/2006/relationships/hyperlink" Target="https://www.anglianwater.co.uk/siteassets/household/about-us/protocol-for-dealing-with-conflicts-of-interest.pdf" TargetMode="External"/><Relationship Id="rId20" Type="http://schemas.openxmlformats.org/officeDocument/2006/relationships/hyperlink" Target="https://www.anglianwater.co.uk/siteassets/household/about-us/tax-strategy-2026.pdf" TargetMode="External"/><Relationship Id="rId1" Type="http://schemas.openxmlformats.org/officeDocument/2006/relationships/hyperlink" Target="https://www.anglianwater.co.uk/siteassets/household/about-us/who-we-are/modern-slavery-statement-2024.pdf" TargetMode="External"/><Relationship Id="rId6" Type="http://schemas.openxmlformats.org/officeDocument/2006/relationships/hyperlink" Target="https://www.anglianwater.co.uk/siteassets/household/environment/net-zero-2030-strategy-2021.pdf" TargetMode="External"/><Relationship Id="rId11" Type="http://schemas.openxmlformats.org/officeDocument/2006/relationships/hyperlink" Target="https://www.anglianwater.co.uk/siteassets/household/corporate/pirp_2025.pdf" TargetMode="External"/><Relationship Id="rId24" Type="http://schemas.openxmlformats.org/officeDocument/2006/relationships/hyperlink" Target="https://www.anglianwater.co.uk/siteassets/household/corporate/plans-and-reports/climate-transition-plan-2025.pdf" TargetMode="External"/><Relationship Id="rId5" Type="http://schemas.openxmlformats.org/officeDocument/2006/relationships/hyperlink" Target="https://www.anglianwater.co.uk/siteassets/household/corporate/about-anglian-water/human-rights-policy-sept25.pdf" TargetMode="External"/><Relationship Id="rId15" Type="http://schemas.openxmlformats.org/officeDocument/2006/relationships/hyperlink" Target="https://www.anglianwater.co.uk/siteassets/household/about-us/legal/customer-privacy-notice-2025.pdf" TargetMode="External"/><Relationship Id="rId23" Type="http://schemas.openxmlformats.org/officeDocument/2006/relationships/hyperlink" Target="https://www.anglianwater.co.uk/corporate/about-us/our-purpose/purpose-impact-assessment/" TargetMode="External"/><Relationship Id="rId10" Type="http://schemas.openxmlformats.org/officeDocument/2006/relationships/hyperlink" Target="https://www.anglianwater.co.uk/corporate/strategies-and-plans/drainage-wastewater-management-plan" TargetMode="External"/><Relationship Id="rId19" Type="http://schemas.openxmlformats.org/officeDocument/2006/relationships/hyperlink" Target="https://www.anglianwater.co.uk/siteassets/household/new-report/integrated-management-systems-framework-policy-2025.pdf" TargetMode="External"/><Relationship Id="rId4" Type="http://schemas.openxmlformats.org/officeDocument/2006/relationships/hyperlink" Target="https://www.anglianwater.co.uk/siteassets/household/about-us/aws-corporate-governance-code-2025.pdf" TargetMode="External"/><Relationship Id="rId9" Type="http://schemas.openxmlformats.org/officeDocument/2006/relationships/hyperlink" Target="https://www.anglianwater.co.uk/corporate/strategies-and-plans/drought-plan" TargetMode="External"/><Relationship Id="rId14" Type="http://schemas.openxmlformats.org/officeDocument/2006/relationships/hyperlink" Target="https://wholesale.anglianwater.co.uk/siteassets/resources/anglian-water-compliance-code-2025.pdf" TargetMode="External"/><Relationship Id="rId22" Type="http://schemas.openxmlformats.org/officeDocument/2006/relationships/hyperlink" Target="https://www.anglianwater.co.uk/environment/supporting-our-communities/thriving-communities-fund" TargetMode="External"/><Relationship Id="rId27"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45FC-C8C1-4A56-9D36-CB7E58B804D3}">
  <dimension ref="A1:AK60"/>
  <sheetViews>
    <sheetView showGridLines="0" zoomScaleNormal="100" workbookViewId="0">
      <selection activeCell="D28" sqref="D28"/>
    </sheetView>
  </sheetViews>
  <sheetFormatPr defaultRowHeight="15" customHeight="1"/>
  <cols>
    <col min="1" max="1" width="3.28515625" style="15" customWidth="1"/>
    <col min="2" max="2" width="3.28515625" customWidth="1"/>
    <col min="3" max="3" width="38.28515625" customWidth="1"/>
    <col min="4" max="4" width="143.42578125" customWidth="1"/>
    <col min="5" max="5" width="4.140625" customWidth="1"/>
    <col min="6" max="37" width="8.7109375" style="15"/>
  </cols>
  <sheetData>
    <row r="1" spans="2:9" s="15" customFormat="1" ht="15.75" thickBot="1">
      <c r="I1" s="16"/>
    </row>
    <row r="2" spans="2:9">
      <c r="B2" s="17"/>
      <c r="C2" s="18"/>
      <c r="D2" s="18"/>
      <c r="E2" s="20"/>
    </row>
    <row r="3" spans="2:9">
      <c r="B3" s="21"/>
      <c r="E3" s="22"/>
    </row>
    <row r="4" spans="2:9">
      <c r="B4" s="21"/>
      <c r="E4" s="22"/>
    </row>
    <row r="5" spans="2:9">
      <c r="B5" s="21"/>
      <c r="E5" s="22"/>
    </row>
    <row r="6" spans="2:9">
      <c r="B6" s="21"/>
      <c r="E6" s="22"/>
    </row>
    <row r="7" spans="2:9" ht="18.75">
      <c r="B7" s="21"/>
      <c r="C7" s="1" t="s">
        <v>0</v>
      </c>
      <c r="E7" s="22"/>
    </row>
    <row r="8" spans="2:9">
      <c r="B8" s="21"/>
      <c r="E8" s="22"/>
    </row>
    <row r="9" spans="2:9">
      <c r="B9" s="21"/>
      <c r="C9" t="s">
        <v>1</v>
      </c>
      <c r="E9" s="22"/>
    </row>
    <row r="10" spans="2:9">
      <c r="B10" s="21"/>
      <c r="E10" s="22"/>
    </row>
    <row r="11" spans="2:9" ht="15.75">
      <c r="B11" s="21"/>
      <c r="C11" s="64" t="s">
        <v>2</v>
      </c>
      <c r="E11" s="22"/>
    </row>
    <row r="12" spans="2:9">
      <c r="B12" s="21"/>
      <c r="C12" t="s">
        <v>3</v>
      </c>
      <c r="D12" t="s">
        <v>4</v>
      </c>
      <c r="E12" s="22"/>
    </row>
    <row r="13" spans="2:9">
      <c r="B13" s="21"/>
      <c r="C13" t="s">
        <v>5</v>
      </c>
      <c r="D13" t="s">
        <v>6</v>
      </c>
      <c r="E13" s="22"/>
    </row>
    <row r="14" spans="2:9">
      <c r="B14" s="21"/>
      <c r="E14" s="22"/>
    </row>
    <row r="15" spans="2:9" ht="15.75">
      <c r="B15" s="21"/>
      <c r="C15" s="64" t="s">
        <v>7</v>
      </c>
      <c r="E15" s="22"/>
    </row>
    <row r="16" spans="2:9">
      <c r="B16" s="21"/>
      <c r="C16" s="2" t="s">
        <v>8</v>
      </c>
      <c r="D16" t="s">
        <v>9</v>
      </c>
      <c r="E16" s="22"/>
    </row>
    <row r="17" spans="2:5">
      <c r="B17" s="21"/>
      <c r="C17" s="2" t="s">
        <v>10</v>
      </c>
      <c r="D17" t="s">
        <v>9</v>
      </c>
      <c r="E17" s="22"/>
    </row>
    <row r="18" spans="2:5">
      <c r="B18" s="21"/>
      <c r="C18" s="2" t="s">
        <v>11</v>
      </c>
      <c r="D18" t="s">
        <v>9</v>
      </c>
      <c r="E18" s="22"/>
    </row>
    <row r="19" spans="2:5">
      <c r="B19" s="21"/>
      <c r="C19" s="2" t="s">
        <v>12</v>
      </c>
      <c r="D19" s="93" t="s">
        <v>13</v>
      </c>
      <c r="E19" s="22"/>
    </row>
    <row r="20" spans="2:5">
      <c r="B20" s="21"/>
      <c r="C20" s="2"/>
      <c r="E20" s="22"/>
    </row>
    <row r="21" spans="2:5">
      <c r="B21" s="21"/>
      <c r="C21" s="96" t="s">
        <v>14</v>
      </c>
      <c r="D21" s="96"/>
      <c r="E21" s="22"/>
    </row>
    <row r="22" spans="2:5">
      <c r="B22" s="21"/>
      <c r="C22" s="96"/>
      <c r="D22" s="96"/>
      <c r="E22" s="22"/>
    </row>
    <row r="23" spans="2:5">
      <c r="B23" s="21"/>
      <c r="C23" s="96"/>
      <c r="D23" s="96"/>
      <c r="E23" s="22"/>
    </row>
    <row r="24" spans="2:5">
      <c r="B24" s="21"/>
      <c r="C24" s="2"/>
      <c r="E24" s="22"/>
    </row>
    <row r="25" spans="2:5">
      <c r="B25" s="21"/>
      <c r="C25" t="s">
        <v>15</v>
      </c>
      <c r="E25" s="22"/>
    </row>
    <row r="26" spans="2:5" ht="15.75" thickBot="1">
      <c r="B26" s="33"/>
      <c r="C26" s="3"/>
      <c r="D26" s="3"/>
      <c r="E26" s="34"/>
    </row>
    <row r="27" spans="2:5" s="15" customFormat="1" ht="15" customHeight="1"/>
    <row r="28" spans="2:5" s="15" customFormat="1" ht="15" customHeight="1"/>
    <row r="29" spans="2:5" s="15" customFormat="1" ht="15" customHeight="1"/>
    <row r="30" spans="2:5" s="15" customFormat="1" ht="15" customHeight="1"/>
    <row r="31" spans="2:5" s="15" customFormat="1" ht="15" customHeight="1"/>
    <row r="32" spans="2:5" s="15" customFormat="1" ht="15" customHeight="1"/>
    <row r="33" s="15" customFormat="1" ht="15" customHeight="1"/>
    <row r="34" s="15" customFormat="1" ht="15" customHeight="1"/>
    <row r="35" s="15" customFormat="1" ht="15" customHeight="1"/>
    <row r="36" s="15" customFormat="1" ht="15" customHeight="1"/>
    <row r="37" s="15" customFormat="1" ht="15" customHeight="1"/>
    <row r="38" s="15" customFormat="1" ht="15" customHeight="1"/>
    <row r="39" s="15" customFormat="1" ht="15" customHeight="1"/>
    <row r="40" s="15" customFormat="1" ht="15" customHeight="1"/>
    <row r="41" s="15" customFormat="1" ht="15" customHeight="1"/>
    <row r="42" s="15" customFormat="1" ht="15" customHeight="1"/>
    <row r="43" s="15" customFormat="1" ht="15" customHeight="1"/>
    <row r="44" s="15" customFormat="1" ht="15" customHeight="1"/>
    <row r="45" s="15" customFormat="1" ht="15" customHeight="1"/>
    <row r="46" s="15" customFormat="1" ht="15" customHeight="1"/>
    <row r="47" s="15" customFormat="1" ht="15" customHeight="1"/>
    <row r="48" s="15" customFormat="1" ht="15" customHeight="1"/>
    <row r="49" s="15" customFormat="1" ht="15" customHeight="1"/>
    <row r="50" s="15" customFormat="1" ht="15" customHeight="1"/>
    <row r="51" s="15" customFormat="1" ht="15" customHeight="1"/>
    <row r="52" s="15" customFormat="1" ht="15" customHeight="1"/>
    <row r="53" s="15" customFormat="1" ht="15" customHeight="1"/>
    <row r="54" s="15" customFormat="1" ht="15" customHeight="1"/>
    <row r="55" s="15" customFormat="1" ht="15" customHeight="1"/>
    <row r="56" s="15" customFormat="1" ht="15" customHeight="1"/>
    <row r="57" s="15" customFormat="1" ht="15" customHeight="1"/>
    <row r="58" s="15" customFormat="1" ht="15" customHeight="1"/>
    <row r="59" s="15" customFormat="1" ht="15" customHeight="1"/>
    <row r="60" s="15" customFormat="1" ht="15" customHeight="1"/>
  </sheetData>
  <mergeCells count="1">
    <mergeCell ref="C21:D23"/>
  </mergeCells>
  <hyperlinks>
    <hyperlink ref="C16" r:id="rId1" xr:uid="{5BAF06F4-94CF-43F6-9B94-3F6F062FD950}"/>
    <hyperlink ref="C17" r:id="rId2" xr:uid="{264ABCF6-12FF-4D84-BEDD-3708B44193C6}"/>
    <hyperlink ref="C18" r:id="rId3" display="Sustainable Finance Impact Report 2024" xr:uid="{C795F366-43FB-41BB-98AB-8D0EF44752F1}"/>
    <hyperlink ref="C19" r:id="rId4" display="Gender and ethnicity pay gap report 2024" xr:uid="{45791395-8B30-4C20-A37F-47D208593D32}"/>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BADE-F649-46D9-8EDE-15C1F1DD46D3}">
  <dimension ref="A1:BL158"/>
  <sheetViews>
    <sheetView showGridLines="0" zoomScale="115" zoomScaleNormal="115" workbookViewId="0">
      <pane ySplit="9" topLeftCell="A79" activePane="bottomLeft" state="frozen"/>
      <selection pane="bottomLeft" activeCell="D54" sqref="D54"/>
    </sheetView>
  </sheetViews>
  <sheetFormatPr defaultRowHeight="15" customHeight="1"/>
  <cols>
    <col min="1" max="1" width="3.28515625" style="15" customWidth="1"/>
    <col min="2" max="2" width="3.28515625" customWidth="1"/>
    <col min="3" max="3" width="77.5703125" customWidth="1"/>
    <col min="4" max="4" width="23.85546875" customWidth="1"/>
    <col min="5" max="7" width="17.28515625" customWidth="1"/>
    <col min="8" max="8" width="2.5703125" customWidth="1"/>
    <col min="9" max="9" width="59.7109375" style="8" customWidth="1"/>
    <col min="10" max="10" width="4.140625" customWidth="1"/>
    <col min="11" max="11" width="2.5703125" style="15" customWidth="1"/>
    <col min="12" max="12" width="33.7109375" style="15" customWidth="1"/>
    <col min="13" max="13" width="9.140625" style="15"/>
    <col min="14" max="14" width="19.5703125" style="15" customWidth="1"/>
    <col min="15" max="15" width="11.140625" style="15" bestFit="1" customWidth="1"/>
    <col min="16" max="64" width="9.140625" style="15"/>
  </cols>
  <sheetData>
    <row r="1" spans="2:10" s="15" customFormat="1">
      <c r="I1" s="16"/>
    </row>
    <row r="2" spans="2:10">
      <c r="B2" s="17"/>
      <c r="C2" s="18"/>
      <c r="D2" s="18"/>
      <c r="E2" s="18"/>
      <c r="F2" s="18"/>
      <c r="G2" s="18"/>
      <c r="H2" s="18"/>
      <c r="I2" s="19"/>
      <c r="J2" s="20"/>
    </row>
    <row r="3" spans="2:10">
      <c r="B3" s="21"/>
      <c r="J3" s="22"/>
    </row>
    <row r="4" spans="2:10">
      <c r="B4" s="21"/>
      <c r="J4" s="22"/>
    </row>
    <row r="5" spans="2:10">
      <c r="B5" s="21"/>
      <c r="J5" s="22"/>
    </row>
    <row r="6" spans="2:10" ht="18.75">
      <c r="B6" s="21"/>
      <c r="C6" s="1" t="s">
        <v>16</v>
      </c>
      <c r="J6" s="22"/>
    </row>
    <row r="7" spans="2:10">
      <c r="B7" s="21"/>
      <c r="C7" s="66" t="s">
        <v>17</v>
      </c>
      <c r="J7" s="22"/>
    </row>
    <row r="8" spans="2:10">
      <c r="B8" s="21"/>
      <c r="I8" s="95"/>
      <c r="J8" s="22"/>
    </row>
    <row r="9" spans="2:10">
      <c r="B9" s="21"/>
      <c r="C9" s="10" t="s">
        <v>18</v>
      </c>
      <c r="D9" s="23" t="s">
        <v>19</v>
      </c>
      <c r="E9" s="24" t="s">
        <v>20</v>
      </c>
      <c r="F9" s="24" t="s">
        <v>21</v>
      </c>
      <c r="G9" s="24" t="s">
        <v>22</v>
      </c>
      <c r="H9" s="24"/>
      <c r="I9" s="23" t="s">
        <v>23</v>
      </c>
      <c r="J9" s="22"/>
    </row>
    <row r="10" spans="2:10">
      <c r="B10" s="21"/>
      <c r="J10" s="22"/>
    </row>
    <row r="11" spans="2:10">
      <c r="B11" s="21"/>
      <c r="C11" s="25" t="s">
        <v>24</v>
      </c>
      <c r="J11" s="22"/>
    </row>
    <row r="12" spans="2:10">
      <c r="B12" s="21"/>
      <c r="C12" s="5" t="s">
        <v>25</v>
      </c>
      <c r="D12" s="6"/>
      <c r="E12" s="40"/>
      <c r="F12" s="6"/>
      <c r="G12" s="67"/>
      <c r="J12" s="22"/>
    </row>
    <row r="13" spans="2:10">
      <c r="B13" s="21"/>
      <c r="C13" s="8" t="s">
        <v>26</v>
      </c>
      <c r="D13" s="8" t="s">
        <v>27</v>
      </c>
      <c r="E13" s="50">
        <v>118304</v>
      </c>
      <c r="F13" s="51">
        <v>117483</v>
      </c>
      <c r="G13" s="84">
        <v>125454</v>
      </c>
      <c r="I13" s="41" t="s">
        <v>28</v>
      </c>
      <c r="J13" s="22"/>
    </row>
    <row r="14" spans="2:10">
      <c r="B14" s="21"/>
      <c r="C14" s="8" t="s">
        <v>29</v>
      </c>
      <c r="D14" s="8" t="s">
        <v>27</v>
      </c>
      <c r="E14" s="50">
        <v>121994</v>
      </c>
      <c r="F14" s="39">
        <v>134597</v>
      </c>
      <c r="G14" s="85">
        <v>133989</v>
      </c>
      <c r="I14" s="41" t="s">
        <v>28</v>
      </c>
      <c r="J14" s="22"/>
    </row>
    <row r="15" spans="2:10">
      <c r="B15" s="21"/>
      <c r="C15" s="8" t="s">
        <v>30</v>
      </c>
      <c r="D15" s="8" t="s">
        <v>27</v>
      </c>
      <c r="E15" s="50">
        <v>189462.39</v>
      </c>
      <c r="F15" s="62">
        <v>209819</v>
      </c>
      <c r="G15" s="81">
        <v>95644</v>
      </c>
      <c r="I15" s="41" t="s">
        <v>31</v>
      </c>
      <c r="J15" s="22"/>
    </row>
    <row r="16" spans="2:10">
      <c r="B16" s="21"/>
      <c r="C16" s="8" t="s">
        <v>32</v>
      </c>
      <c r="D16" s="8" t="s">
        <v>27</v>
      </c>
      <c r="E16" s="50">
        <f>SUM(E17:E23)</f>
        <v>172641.79</v>
      </c>
      <c r="F16" s="39">
        <f>SUM(F17:F23)</f>
        <v>251462.35000000003</v>
      </c>
      <c r="G16" s="86">
        <f>SUM(G17:G23)</f>
        <v>246360</v>
      </c>
      <c r="I16" s="41" t="s">
        <v>33</v>
      </c>
      <c r="J16" s="22"/>
    </row>
    <row r="17" spans="2:10">
      <c r="B17" s="21"/>
      <c r="C17" s="8" t="s">
        <v>34</v>
      </c>
      <c r="D17" s="8" t="s">
        <v>27</v>
      </c>
      <c r="E17" s="50">
        <v>50098</v>
      </c>
      <c r="F17" s="39">
        <v>46179.5</v>
      </c>
      <c r="G17" s="86">
        <v>57816</v>
      </c>
      <c r="I17" s="41" t="s">
        <v>35</v>
      </c>
      <c r="J17" s="22"/>
    </row>
    <row r="18" spans="2:10">
      <c r="B18" s="21"/>
      <c r="C18" s="8" t="s">
        <v>36</v>
      </c>
      <c r="D18" s="8" t="s">
        <v>27</v>
      </c>
      <c r="E18" s="50">
        <v>24394</v>
      </c>
      <c r="F18" s="39">
        <v>107026.35</v>
      </c>
      <c r="G18" s="86">
        <v>82556</v>
      </c>
      <c r="I18" s="41" t="s">
        <v>35</v>
      </c>
      <c r="J18" s="22"/>
    </row>
    <row r="19" spans="2:10">
      <c r="B19" s="21"/>
      <c r="C19" s="8" t="s">
        <v>37</v>
      </c>
      <c r="D19" s="8" t="s">
        <v>27</v>
      </c>
      <c r="E19" s="50">
        <v>53262</v>
      </c>
      <c r="F19" s="39">
        <v>51485.86</v>
      </c>
      <c r="G19" s="86">
        <v>53268</v>
      </c>
      <c r="I19" s="41" t="s">
        <v>35</v>
      </c>
      <c r="J19" s="22"/>
    </row>
    <row r="20" spans="2:10">
      <c r="B20" s="21"/>
      <c r="C20" s="8" t="s">
        <v>38</v>
      </c>
      <c r="D20" s="8" t="s">
        <v>27</v>
      </c>
      <c r="E20" s="50">
        <v>24140.19</v>
      </c>
      <c r="F20" s="39">
        <v>23711.51</v>
      </c>
      <c r="G20" s="86">
        <v>23548</v>
      </c>
      <c r="H20" s="26"/>
      <c r="I20" s="41" t="s">
        <v>35</v>
      </c>
      <c r="J20" s="22"/>
    </row>
    <row r="21" spans="2:10">
      <c r="B21" s="21"/>
      <c r="C21" s="8" t="s">
        <v>39</v>
      </c>
      <c r="D21" s="8" t="s">
        <v>27</v>
      </c>
      <c r="E21" s="50">
        <v>621.22</v>
      </c>
      <c r="F21" s="39">
        <v>739.55</v>
      </c>
      <c r="G21" s="86">
        <v>810</v>
      </c>
      <c r="H21" s="26"/>
      <c r="I21" s="41" t="s">
        <v>40</v>
      </c>
      <c r="J21" s="22"/>
    </row>
    <row r="22" spans="2:10">
      <c r="B22" s="21"/>
      <c r="C22" s="8" t="s">
        <v>41</v>
      </c>
      <c r="D22" s="8" t="s">
        <v>27</v>
      </c>
      <c r="E22" s="50">
        <v>7037.69</v>
      </c>
      <c r="F22" s="39">
        <v>4030</v>
      </c>
      <c r="G22" s="86">
        <v>4030</v>
      </c>
      <c r="H22" s="26"/>
      <c r="I22" s="41" t="s">
        <v>35</v>
      </c>
      <c r="J22" s="22"/>
    </row>
    <row r="23" spans="2:10">
      <c r="B23" s="21"/>
      <c r="C23" s="8" t="s">
        <v>42</v>
      </c>
      <c r="D23" s="8" t="s">
        <v>27</v>
      </c>
      <c r="E23" s="50">
        <v>13088.69</v>
      </c>
      <c r="F23" s="39">
        <v>18289.580000000002</v>
      </c>
      <c r="G23" s="86">
        <v>24332</v>
      </c>
      <c r="H23" s="26"/>
      <c r="I23" s="41" t="s">
        <v>35</v>
      </c>
      <c r="J23" s="22"/>
    </row>
    <row r="24" spans="2:10">
      <c r="B24" s="21"/>
      <c r="C24" s="8" t="s">
        <v>43</v>
      </c>
      <c r="D24" s="8" t="s">
        <v>27</v>
      </c>
      <c r="E24" s="50">
        <v>-6334</v>
      </c>
      <c r="F24" s="50">
        <v>-6549</v>
      </c>
      <c r="G24" s="9">
        <v>-8739</v>
      </c>
      <c r="H24" s="26"/>
      <c r="I24" s="41" t="s">
        <v>44</v>
      </c>
      <c r="J24" s="22"/>
    </row>
    <row r="25" spans="2:10">
      <c r="B25" s="21"/>
      <c r="C25" s="8"/>
      <c r="D25" s="8"/>
      <c r="E25" s="8"/>
      <c r="F25" s="8"/>
      <c r="G25" s="71"/>
      <c r="J25" s="22"/>
    </row>
    <row r="26" spans="2:10">
      <c r="B26" s="21"/>
      <c r="C26" s="5" t="s">
        <v>45</v>
      </c>
      <c r="D26" s="6"/>
      <c r="E26" s="6"/>
      <c r="F26" s="6"/>
      <c r="G26" s="72"/>
      <c r="J26" s="22"/>
    </row>
    <row r="27" spans="2:10">
      <c r="B27" s="43">
        <v>1</v>
      </c>
      <c r="C27" s="28" t="s">
        <v>46</v>
      </c>
      <c r="D27" s="8" t="s">
        <v>47</v>
      </c>
      <c r="E27" s="50">
        <v>909288.76</v>
      </c>
      <c r="F27" s="39">
        <v>980846.33</v>
      </c>
      <c r="G27" s="88">
        <v>1009884.08</v>
      </c>
      <c r="I27" s="41" t="s">
        <v>48</v>
      </c>
      <c r="J27" s="22"/>
    </row>
    <row r="28" spans="2:10">
      <c r="B28" s="21"/>
      <c r="C28" s="28" t="s">
        <v>49</v>
      </c>
      <c r="D28" s="8" t="s">
        <v>47</v>
      </c>
      <c r="E28" s="50">
        <v>289509.24</v>
      </c>
      <c r="F28" s="39">
        <v>353089.79</v>
      </c>
      <c r="G28" s="88">
        <v>676741.15</v>
      </c>
      <c r="I28" s="41" t="s">
        <v>48</v>
      </c>
      <c r="J28" s="22"/>
    </row>
    <row r="29" spans="2:10">
      <c r="B29" s="21"/>
      <c r="C29" s="28" t="s">
        <v>50</v>
      </c>
      <c r="D29" s="8" t="s">
        <v>47</v>
      </c>
      <c r="E29" s="50">
        <v>619779.18000000005</v>
      </c>
      <c r="F29" s="39">
        <v>627756.54</v>
      </c>
      <c r="G29" s="88">
        <v>333142.93</v>
      </c>
      <c r="I29" s="41" t="s">
        <v>48</v>
      </c>
      <c r="J29" s="22"/>
    </row>
    <row r="30" spans="2:10">
      <c r="B30" s="21"/>
      <c r="C30" s="28" t="s">
        <v>51</v>
      </c>
      <c r="D30" s="8" t="s">
        <v>47</v>
      </c>
      <c r="E30" s="50">
        <v>268334.75</v>
      </c>
      <c r="F30" s="39">
        <v>315304</v>
      </c>
      <c r="G30" s="88">
        <v>346973.93</v>
      </c>
      <c r="I30" s="41" t="s">
        <v>48</v>
      </c>
      <c r="J30" s="22"/>
    </row>
    <row r="31" spans="2:10">
      <c r="B31" s="21"/>
      <c r="C31" s="28" t="s">
        <v>52</v>
      </c>
      <c r="D31" s="8" t="s">
        <v>47</v>
      </c>
      <c r="E31" s="50">
        <v>219054.93</v>
      </c>
      <c r="F31" s="39">
        <v>264950.36</v>
      </c>
      <c r="G31" s="88">
        <v>269819.05</v>
      </c>
      <c r="I31" s="41" t="s">
        <v>48</v>
      </c>
      <c r="J31" s="22"/>
    </row>
    <row r="32" spans="2:10">
      <c r="B32" s="21"/>
      <c r="C32" s="28" t="s">
        <v>53</v>
      </c>
      <c r="D32" s="8" t="s">
        <v>47</v>
      </c>
      <c r="E32" s="50">
        <v>49279.82</v>
      </c>
      <c r="F32" s="39">
        <v>50353.69</v>
      </c>
      <c r="G32" s="88">
        <v>77154.880000000005</v>
      </c>
      <c r="I32" s="41" t="s">
        <v>48</v>
      </c>
      <c r="J32" s="22"/>
    </row>
    <row r="33" spans="2:10">
      <c r="B33" s="21"/>
      <c r="C33" s="28" t="s">
        <v>54</v>
      </c>
      <c r="D33" s="8" t="s">
        <v>47</v>
      </c>
      <c r="E33" s="50">
        <v>638808.9</v>
      </c>
      <c r="F33" s="39">
        <v>663420.06999999995</v>
      </c>
      <c r="G33" s="88">
        <v>660501.74</v>
      </c>
      <c r="I33" s="41" t="s">
        <v>48</v>
      </c>
      <c r="J33" s="22"/>
    </row>
    <row r="34" spans="2:10">
      <c r="B34" s="21"/>
      <c r="C34" s="28" t="s">
        <v>55</v>
      </c>
      <c r="D34" s="8" t="s">
        <v>47</v>
      </c>
      <c r="E34" s="50">
        <v>68309.55</v>
      </c>
      <c r="F34" s="39">
        <v>86017.24</v>
      </c>
      <c r="G34" s="88">
        <v>404513.62</v>
      </c>
      <c r="I34" s="41" t="s">
        <v>48</v>
      </c>
      <c r="J34" s="22"/>
    </row>
    <row r="35" spans="2:10">
      <c r="B35" s="21"/>
      <c r="C35" s="28" t="s">
        <v>56</v>
      </c>
      <c r="D35" s="8" t="s">
        <v>47</v>
      </c>
      <c r="E35" s="50">
        <v>570499.35</v>
      </c>
      <c r="F35" s="39">
        <v>577402.84</v>
      </c>
      <c r="G35" s="88">
        <v>255988.12</v>
      </c>
      <c r="I35" s="41" t="s">
        <v>48</v>
      </c>
      <c r="J35" s="22"/>
    </row>
    <row r="36" spans="2:10">
      <c r="B36" s="21"/>
      <c r="C36" s="28" t="s">
        <v>57</v>
      </c>
      <c r="D36" s="8" t="s">
        <v>47</v>
      </c>
      <c r="E36" s="50">
        <v>2144.7600000000002</v>
      </c>
      <c r="F36" s="39">
        <v>2122.1999999999998</v>
      </c>
      <c r="G36" s="88">
        <v>2408.48</v>
      </c>
      <c r="I36" s="41" t="s">
        <v>48</v>
      </c>
      <c r="J36" s="22"/>
    </row>
    <row r="37" spans="2:10">
      <c r="B37" s="21"/>
      <c r="C37" s="28"/>
      <c r="D37" s="8"/>
      <c r="E37" s="9"/>
      <c r="F37" s="39"/>
      <c r="G37" s="77"/>
      <c r="I37" s="41"/>
      <c r="J37" s="22"/>
    </row>
    <row r="38" spans="2:10">
      <c r="B38" s="21"/>
      <c r="C38" s="5" t="s">
        <v>58</v>
      </c>
      <c r="D38" s="6"/>
      <c r="E38" s="6"/>
      <c r="F38" s="6"/>
      <c r="G38" s="78"/>
      <c r="I38" s="41"/>
      <c r="J38" s="22"/>
    </row>
    <row r="39" spans="2:10">
      <c r="B39" s="21"/>
      <c r="C39" s="28" t="s">
        <v>59</v>
      </c>
      <c r="D39" s="8" t="s">
        <v>47</v>
      </c>
      <c r="E39" s="39">
        <f t="shared" ref="E39:F40" si="0">E41+E43</f>
        <v>289481.37</v>
      </c>
      <c r="F39" s="39">
        <f t="shared" si="0"/>
        <v>241788.97999999998</v>
      </c>
      <c r="G39" s="88">
        <f>G41+G43</f>
        <v>283888.99</v>
      </c>
      <c r="I39" s="41" t="s">
        <v>48</v>
      </c>
      <c r="J39" s="22"/>
    </row>
    <row r="40" spans="2:10">
      <c r="B40" s="21"/>
      <c r="C40" s="28" t="s">
        <v>60</v>
      </c>
      <c r="D40" s="8" t="s">
        <v>47</v>
      </c>
      <c r="E40" s="39">
        <f t="shared" si="0"/>
        <v>251811.37</v>
      </c>
      <c r="F40" s="39">
        <f t="shared" si="0"/>
        <v>230640.24</v>
      </c>
      <c r="G40" s="88">
        <f>G42+G44</f>
        <v>234872.85</v>
      </c>
      <c r="I40" s="41" t="s">
        <v>48</v>
      </c>
      <c r="J40" s="22"/>
    </row>
    <row r="41" spans="2:10">
      <c r="B41" s="21"/>
      <c r="C41" s="28" t="s">
        <v>61</v>
      </c>
      <c r="D41" s="8" t="s">
        <v>47</v>
      </c>
      <c r="E41" s="39">
        <v>117520.7</v>
      </c>
      <c r="F41" s="39">
        <v>107986.92</v>
      </c>
      <c r="G41" s="88">
        <v>108406.02</v>
      </c>
      <c r="I41" s="41" t="s">
        <v>48</v>
      </c>
      <c r="J41" s="22"/>
    </row>
    <row r="42" spans="2:10">
      <c r="B42" s="21"/>
      <c r="C42" s="28" t="s">
        <v>62</v>
      </c>
      <c r="D42" s="8" t="s">
        <v>47</v>
      </c>
      <c r="E42" s="39">
        <v>114459.71</v>
      </c>
      <c r="F42" s="39">
        <v>104836.47</v>
      </c>
      <c r="G42" s="88">
        <v>106760.39</v>
      </c>
      <c r="I42" s="41" t="s">
        <v>48</v>
      </c>
      <c r="J42" s="22"/>
    </row>
    <row r="43" spans="2:10">
      <c r="B43" s="21"/>
      <c r="C43" s="28" t="s">
        <v>63</v>
      </c>
      <c r="D43" s="8" t="s">
        <v>47</v>
      </c>
      <c r="E43" s="39">
        <v>171960.67</v>
      </c>
      <c r="F43" s="39">
        <v>133802.06</v>
      </c>
      <c r="G43" s="88">
        <v>175482.97</v>
      </c>
      <c r="I43" s="41" t="s">
        <v>48</v>
      </c>
      <c r="J43" s="22"/>
    </row>
    <row r="44" spans="2:10">
      <c r="B44" s="21"/>
      <c r="C44" s="29" t="s">
        <v>64</v>
      </c>
      <c r="D44" s="8" t="s">
        <v>47</v>
      </c>
      <c r="E44" s="39">
        <v>137351.66</v>
      </c>
      <c r="F44" s="39">
        <v>125803.77</v>
      </c>
      <c r="G44" s="88">
        <v>128112.46</v>
      </c>
      <c r="I44" s="41" t="s">
        <v>48</v>
      </c>
      <c r="J44" s="22"/>
    </row>
    <row r="45" spans="2:10">
      <c r="B45" s="21"/>
      <c r="C45" s="8"/>
      <c r="D45" s="8"/>
      <c r="E45" s="42"/>
      <c r="F45" s="42"/>
      <c r="G45" s="71"/>
      <c r="J45" s="22"/>
    </row>
    <row r="46" spans="2:10">
      <c r="B46" s="38">
        <v>2</v>
      </c>
      <c r="C46" s="5" t="s">
        <v>65</v>
      </c>
      <c r="D46" s="6"/>
      <c r="E46" s="6"/>
      <c r="F46" s="6"/>
      <c r="G46" s="72"/>
      <c r="I46" s="41"/>
      <c r="J46" s="22"/>
    </row>
    <row r="47" spans="2:10">
      <c r="B47" s="38"/>
      <c r="C47" s="8" t="s">
        <v>66</v>
      </c>
      <c r="D47" s="8" t="s">
        <v>67</v>
      </c>
      <c r="E47" s="28">
        <v>32</v>
      </c>
      <c r="F47" s="36">
        <v>154</v>
      </c>
      <c r="G47" s="81">
        <v>75</v>
      </c>
      <c r="I47" s="41" t="s">
        <v>68</v>
      </c>
      <c r="J47" s="22"/>
    </row>
    <row r="48" spans="2:10">
      <c r="B48" s="38"/>
      <c r="C48" s="8" t="s">
        <v>69</v>
      </c>
      <c r="D48" s="8" t="s">
        <v>67</v>
      </c>
      <c r="E48" s="28">
        <v>122</v>
      </c>
      <c r="F48" s="36">
        <v>295</v>
      </c>
      <c r="G48" s="81">
        <v>155</v>
      </c>
      <c r="I48" s="41" t="s">
        <v>68</v>
      </c>
      <c r="J48" s="22"/>
    </row>
    <row r="49" spans="2:12">
      <c r="B49" s="38"/>
      <c r="C49" s="37" t="s">
        <v>70</v>
      </c>
      <c r="D49" s="8" t="s">
        <v>71</v>
      </c>
      <c r="E49" s="52">
        <v>281</v>
      </c>
      <c r="F49" s="36">
        <v>92</v>
      </c>
      <c r="G49" s="81">
        <v>107.35</v>
      </c>
      <c r="I49" s="41" t="s">
        <v>72</v>
      </c>
      <c r="J49" s="22"/>
    </row>
    <row r="50" spans="2:12">
      <c r="B50" s="21"/>
      <c r="C50" s="8"/>
      <c r="D50" s="8"/>
      <c r="F50" s="8"/>
      <c r="G50" s="71"/>
      <c r="J50" s="22"/>
    </row>
    <row r="51" spans="2:12" ht="15.75" thickBot="1">
      <c r="B51" s="21"/>
      <c r="C51" s="5" t="s">
        <v>73</v>
      </c>
      <c r="D51" s="7"/>
      <c r="E51" s="7"/>
      <c r="F51" s="7"/>
      <c r="G51" s="72"/>
      <c r="J51" s="22"/>
    </row>
    <row r="52" spans="2:12">
      <c r="B52" s="21"/>
      <c r="C52" s="8" t="s">
        <v>74</v>
      </c>
      <c r="D52" s="8" t="s">
        <v>75</v>
      </c>
      <c r="E52" s="68">
        <v>184.31</v>
      </c>
      <c r="F52" s="36">
        <v>176</v>
      </c>
      <c r="G52" s="81">
        <v>146</v>
      </c>
      <c r="I52" s="41" t="s">
        <v>76</v>
      </c>
      <c r="J52" s="22"/>
    </row>
    <row r="53" spans="2:12">
      <c r="B53" s="21"/>
      <c r="C53" s="8" t="s">
        <v>77</v>
      </c>
      <c r="D53" s="8" t="s">
        <v>75</v>
      </c>
      <c r="E53" s="68">
        <v>1750641.87</v>
      </c>
      <c r="F53" s="36">
        <v>1961160</v>
      </c>
      <c r="G53" s="82">
        <v>1587831</v>
      </c>
      <c r="I53" s="41" t="s">
        <v>76</v>
      </c>
      <c r="J53" s="22"/>
    </row>
    <row r="54" spans="2:12">
      <c r="B54" s="38">
        <v>3</v>
      </c>
      <c r="C54" s="8" t="s">
        <v>78</v>
      </c>
      <c r="D54" s="8" t="s">
        <v>75</v>
      </c>
      <c r="E54" s="68">
        <v>42.42</v>
      </c>
      <c r="F54" s="36">
        <v>48.04</v>
      </c>
      <c r="G54" s="81">
        <v>39.4</v>
      </c>
      <c r="I54" s="41" t="s">
        <v>79</v>
      </c>
      <c r="J54" s="22"/>
    </row>
    <row r="55" spans="2:12">
      <c r="B55" s="38">
        <v>3</v>
      </c>
      <c r="C55" s="8" t="s">
        <v>80</v>
      </c>
      <c r="D55" s="8" t="s">
        <v>75</v>
      </c>
      <c r="E55" s="68">
        <v>460161.5</v>
      </c>
      <c r="F55" s="36">
        <v>412794.55</v>
      </c>
      <c r="G55" s="81">
        <v>474831</v>
      </c>
      <c r="I55" s="41" t="s">
        <v>79</v>
      </c>
      <c r="J55" s="22"/>
    </row>
    <row r="56" spans="2:12">
      <c r="B56" s="21"/>
      <c r="C56" s="8" t="s">
        <v>81</v>
      </c>
      <c r="D56" s="8" t="s">
        <v>75</v>
      </c>
      <c r="E56" s="68">
        <v>965.56</v>
      </c>
      <c r="F56" s="36">
        <v>988.74</v>
      </c>
      <c r="G56" s="81">
        <v>966.6</v>
      </c>
      <c r="I56" s="41" t="s">
        <v>82</v>
      </c>
      <c r="J56" s="22"/>
    </row>
    <row r="57" spans="2:12">
      <c r="B57" s="21"/>
      <c r="C57" s="8" t="s">
        <v>83</v>
      </c>
      <c r="D57" s="8" t="s">
        <v>75</v>
      </c>
      <c r="E57" s="68">
        <v>15007.91</v>
      </c>
      <c r="F57" s="36">
        <v>6480.74</v>
      </c>
      <c r="G57" s="81">
        <v>6507.1</v>
      </c>
      <c r="I57" s="41" t="s">
        <v>82</v>
      </c>
      <c r="J57" s="22"/>
    </row>
    <row r="58" spans="2:12">
      <c r="B58" s="38">
        <v>3</v>
      </c>
      <c r="C58" s="8" t="s">
        <v>84</v>
      </c>
      <c r="D58" s="8" t="s">
        <v>71</v>
      </c>
      <c r="E58" s="53">
        <f>100*((SUM(E54:E56))/(SUM(E54:E57)))</f>
        <v>96.848252286821108</v>
      </c>
      <c r="F58" s="48">
        <v>98.22</v>
      </c>
      <c r="G58" s="83">
        <v>98.7</v>
      </c>
      <c r="I58" s="41" t="s">
        <v>76</v>
      </c>
      <c r="J58" s="22"/>
    </row>
    <row r="59" spans="2:12">
      <c r="B59" s="21"/>
      <c r="C59" s="8"/>
      <c r="D59" s="8"/>
      <c r="E59" s="8"/>
      <c r="F59" s="8"/>
      <c r="G59" s="79"/>
      <c r="J59" s="22"/>
    </row>
    <row r="60" spans="2:12">
      <c r="B60" s="21"/>
      <c r="C60" s="5" t="s">
        <v>85</v>
      </c>
      <c r="D60" s="6"/>
      <c r="E60" s="6"/>
      <c r="F60" s="6"/>
      <c r="G60" s="72"/>
      <c r="J60" s="22"/>
    </row>
    <row r="61" spans="2:12">
      <c r="B61" s="21"/>
      <c r="C61" s="8" t="s">
        <v>86</v>
      </c>
      <c r="D61" s="42" t="s">
        <v>87</v>
      </c>
      <c r="E61" s="36">
        <v>521570</v>
      </c>
      <c r="F61" s="36">
        <v>511888</v>
      </c>
      <c r="G61" s="36">
        <v>514699</v>
      </c>
      <c r="I61" s="41" t="s">
        <v>88</v>
      </c>
      <c r="J61" s="22"/>
      <c r="L61" s="16"/>
    </row>
    <row r="62" spans="2:12">
      <c r="B62" s="43">
        <v>4</v>
      </c>
      <c r="C62" s="8" t="s">
        <v>89</v>
      </c>
      <c r="D62" s="42" t="s">
        <v>87</v>
      </c>
      <c r="E62" s="56" t="s">
        <v>90</v>
      </c>
      <c r="F62" s="39">
        <v>793311</v>
      </c>
      <c r="G62" s="86">
        <v>718299</v>
      </c>
      <c r="I62" s="41" t="s">
        <v>88</v>
      </c>
      <c r="J62" s="22"/>
      <c r="L62" s="16"/>
    </row>
    <row r="63" spans="2:12">
      <c r="B63" s="21"/>
      <c r="C63" s="8"/>
      <c r="D63" s="8"/>
      <c r="E63" s="8"/>
      <c r="F63" s="8"/>
      <c r="G63" s="71"/>
      <c r="J63" s="22"/>
    </row>
    <row r="64" spans="2:12">
      <c r="B64" s="21"/>
      <c r="C64" s="25" t="s">
        <v>91</v>
      </c>
      <c r="G64" s="73"/>
      <c r="J64" s="22"/>
    </row>
    <row r="65" spans="2:10">
      <c r="B65" s="21"/>
      <c r="C65" s="5" t="s">
        <v>92</v>
      </c>
      <c r="D65" s="4"/>
      <c r="E65" s="4"/>
      <c r="F65" s="4"/>
      <c r="G65" s="74"/>
      <c r="J65" s="22"/>
    </row>
    <row r="66" spans="2:10" ht="14.45" customHeight="1">
      <c r="B66" s="38"/>
      <c r="C66" s="8" t="s">
        <v>93</v>
      </c>
      <c r="D66" s="8" t="s">
        <v>71</v>
      </c>
      <c r="E66" s="36">
        <v>33.5</v>
      </c>
      <c r="F66" s="60">
        <v>33.799999999999997</v>
      </c>
      <c r="G66" s="81">
        <v>33.4</v>
      </c>
      <c r="H66" s="26"/>
      <c r="I66" s="91" t="s">
        <v>94</v>
      </c>
      <c r="J66" s="22"/>
    </row>
    <row r="67" spans="2:10">
      <c r="B67" s="38"/>
      <c r="C67" s="8" t="s">
        <v>95</v>
      </c>
      <c r="D67" s="8" t="s">
        <v>71</v>
      </c>
      <c r="E67" s="36">
        <v>66.3</v>
      </c>
      <c r="F67" s="60">
        <v>65.8</v>
      </c>
      <c r="G67" s="81">
        <v>66.2</v>
      </c>
      <c r="H67" s="26"/>
      <c r="I67" s="91" t="s">
        <v>94</v>
      </c>
      <c r="J67" s="22"/>
    </row>
    <row r="68" spans="2:10">
      <c r="B68" s="38"/>
      <c r="C68" s="8" t="s">
        <v>96</v>
      </c>
      <c r="D68" s="8" t="s">
        <v>71</v>
      </c>
      <c r="E68" s="48">
        <v>0.2</v>
      </c>
      <c r="F68" s="59">
        <v>0.4</v>
      </c>
      <c r="G68" s="83">
        <v>0.4</v>
      </c>
      <c r="H68" s="26"/>
      <c r="I68" s="91" t="s">
        <v>94</v>
      </c>
      <c r="J68" s="22"/>
    </row>
    <row r="69" spans="2:10">
      <c r="B69" s="38"/>
      <c r="C69" s="8" t="s">
        <v>97</v>
      </c>
      <c r="D69" s="8" t="s">
        <v>71</v>
      </c>
      <c r="E69" s="60">
        <v>52</v>
      </c>
      <c r="F69" s="36">
        <v>40</v>
      </c>
      <c r="G69" s="81">
        <v>46</v>
      </c>
      <c r="I69" s="91" t="s">
        <v>98</v>
      </c>
      <c r="J69" s="22"/>
    </row>
    <row r="70" spans="2:10">
      <c r="B70" s="38"/>
      <c r="C70" s="8" t="s">
        <v>99</v>
      </c>
      <c r="D70" s="8" t="s">
        <v>71</v>
      </c>
      <c r="E70" s="60">
        <v>48</v>
      </c>
      <c r="F70" s="36">
        <v>60</v>
      </c>
      <c r="G70" s="81">
        <v>54</v>
      </c>
      <c r="I70" s="91" t="s">
        <v>98</v>
      </c>
      <c r="J70" s="22"/>
    </row>
    <row r="71" spans="2:10">
      <c r="B71" s="38"/>
      <c r="C71" s="8" t="s">
        <v>100</v>
      </c>
      <c r="D71" s="8" t="s">
        <v>71</v>
      </c>
      <c r="E71" s="36">
        <v>30</v>
      </c>
      <c r="F71" s="36">
        <v>42</v>
      </c>
      <c r="G71" s="81">
        <v>38</v>
      </c>
      <c r="I71" s="91" t="s">
        <v>98</v>
      </c>
      <c r="J71" s="22"/>
    </row>
    <row r="72" spans="2:10">
      <c r="B72" s="38"/>
      <c r="C72" s="8" t="s">
        <v>101</v>
      </c>
      <c r="D72" s="8" t="s">
        <v>71</v>
      </c>
      <c r="E72" s="36">
        <v>70</v>
      </c>
      <c r="F72" s="36">
        <v>58</v>
      </c>
      <c r="G72" s="81">
        <v>62</v>
      </c>
      <c r="I72" s="91" t="s">
        <v>98</v>
      </c>
      <c r="J72" s="22"/>
    </row>
    <row r="73" spans="2:10">
      <c r="B73" s="38"/>
      <c r="C73" s="8" t="s">
        <v>102</v>
      </c>
      <c r="D73" s="8" t="s">
        <v>71</v>
      </c>
      <c r="E73" s="36">
        <v>14</v>
      </c>
      <c r="F73" s="60">
        <v>11.6</v>
      </c>
      <c r="G73" s="81">
        <v>12.3</v>
      </c>
      <c r="H73" s="26"/>
      <c r="I73" s="91" t="s">
        <v>94</v>
      </c>
      <c r="J73" s="22"/>
    </row>
    <row r="74" spans="2:10">
      <c r="B74" s="38"/>
      <c r="C74" s="8" t="s">
        <v>103</v>
      </c>
      <c r="D74" s="8" t="s">
        <v>71</v>
      </c>
      <c r="E74" s="36">
        <v>6.5</v>
      </c>
      <c r="F74" s="60">
        <v>4.9000000000000004</v>
      </c>
      <c r="G74" s="81">
        <v>5.2</v>
      </c>
      <c r="H74" s="26"/>
      <c r="I74" s="91" t="s">
        <v>94</v>
      </c>
      <c r="J74" s="22"/>
    </row>
    <row r="75" spans="2:10">
      <c r="B75" s="38"/>
      <c r="C75" s="28" t="s">
        <v>104</v>
      </c>
      <c r="D75" s="8" t="s">
        <v>71</v>
      </c>
      <c r="E75" s="36">
        <v>40</v>
      </c>
      <c r="F75" s="60">
        <v>41</v>
      </c>
      <c r="G75" s="81">
        <v>34</v>
      </c>
      <c r="H75" s="26"/>
      <c r="I75" s="92" t="s">
        <v>105</v>
      </c>
      <c r="J75" s="22"/>
    </row>
    <row r="76" spans="2:10">
      <c r="B76" s="38"/>
      <c r="C76" s="28" t="s">
        <v>106</v>
      </c>
      <c r="D76" s="8" t="s">
        <v>71</v>
      </c>
      <c r="E76" s="36">
        <v>38</v>
      </c>
      <c r="F76" s="60">
        <v>37.5</v>
      </c>
      <c r="G76" s="81">
        <v>41.7</v>
      </c>
      <c r="H76" s="26"/>
      <c r="I76" s="91" t="s">
        <v>107</v>
      </c>
      <c r="J76" s="22"/>
    </row>
    <row r="77" spans="2:10">
      <c r="B77" s="38"/>
      <c r="C77" s="28" t="s">
        <v>108</v>
      </c>
      <c r="D77" s="8" t="s">
        <v>71</v>
      </c>
      <c r="E77" s="36">
        <v>6.4</v>
      </c>
      <c r="F77" s="60">
        <v>6.3</v>
      </c>
      <c r="G77" s="81">
        <v>6.3</v>
      </c>
      <c r="H77" s="26"/>
      <c r="I77" s="92" t="s">
        <v>109</v>
      </c>
      <c r="J77" s="22"/>
    </row>
    <row r="78" spans="2:10">
      <c r="B78" s="38"/>
      <c r="C78" s="28" t="s">
        <v>110</v>
      </c>
      <c r="D78" s="8" t="s">
        <v>71</v>
      </c>
      <c r="E78" s="36">
        <v>93.6</v>
      </c>
      <c r="F78" s="60">
        <v>93.7</v>
      </c>
      <c r="G78" s="81">
        <v>93.7</v>
      </c>
      <c r="H78" s="26"/>
      <c r="I78" s="92" t="s">
        <v>109</v>
      </c>
      <c r="J78" s="22"/>
    </row>
    <row r="79" spans="2:10">
      <c r="B79" s="38"/>
      <c r="C79" s="8" t="s">
        <v>111</v>
      </c>
      <c r="D79" s="8" t="s">
        <v>71</v>
      </c>
      <c r="E79" s="36">
        <v>5.9</v>
      </c>
      <c r="F79" s="60">
        <v>6.2</v>
      </c>
      <c r="G79" s="81">
        <v>4.5</v>
      </c>
      <c r="H79" s="26"/>
      <c r="I79" s="91" t="s">
        <v>112</v>
      </c>
      <c r="J79" s="22"/>
    </row>
    <row r="80" spans="2:10">
      <c r="B80" s="38"/>
      <c r="C80" s="8" t="s">
        <v>113</v>
      </c>
      <c r="D80" s="8" t="s">
        <v>71</v>
      </c>
      <c r="E80" s="36">
        <v>6.7</v>
      </c>
      <c r="F80" s="60">
        <v>8.4</v>
      </c>
      <c r="G80" s="81">
        <v>4.0999999999999996</v>
      </c>
      <c r="H80" s="26"/>
      <c r="I80" s="91" t="s">
        <v>112</v>
      </c>
      <c r="J80" s="22"/>
    </row>
    <row r="81" spans="2:10">
      <c r="B81" s="38"/>
      <c r="C81" s="8" t="s">
        <v>114</v>
      </c>
      <c r="D81" s="8" t="s">
        <v>71</v>
      </c>
      <c r="E81" s="36">
        <v>10</v>
      </c>
      <c r="F81" s="60">
        <v>20</v>
      </c>
      <c r="G81" s="81">
        <v>16</v>
      </c>
      <c r="H81" s="26"/>
      <c r="I81" s="91" t="s">
        <v>115</v>
      </c>
      <c r="J81" s="22"/>
    </row>
    <row r="82" spans="2:10">
      <c r="B82" s="38"/>
      <c r="C82" s="8" t="s">
        <v>116</v>
      </c>
      <c r="D82" s="8" t="s">
        <v>71</v>
      </c>
      <c r="E82" s="36">
        <v>20</v>
      </c>
      <c r="F82" s="61">
        <v>0</v>
      </c>
      <c r="G82" s="81">
        <v>18.8</v>
      </c>
      <c r="H82" s="26"/>
      <c r="I82" s="91" t="s">
        <v>117</v>
      </c>
      <c r="J82" s="22"/>
    </row>
    <row r="83" spans="2:10">
      <c r="B83" s="21"/>
      <c r="C83" s="8"/>
      <c r="D83" s="8"/>
      <c r="E83" s="35"/>
      <c r="F83" s="35"/>
      <c r="G83" s="35"/>
      <c r="H83" s="26"/>
      <c r="J83" s="22"/>
    </row>
    <row r="84" spans="2:10">
      <c r="B84" s="21"/>
      <c r="C84" s="5" t="s">
        <v>118</v>
      </c>
      <c r="D84" s="14"/>
      <c r="E84" s="5"/>
      <c r="F84" s="5"/>
      <c r="G84" s="75"/>
      <c r="J84" s="22"/>
    </row>
    <row r="85" spans="2:10">
      <c r="B85" s="43">
        <v>5</v>
      </c>
      <c r="C85" s="28" t="s">
        <v>119</v>
      </c>
      <c r="D85" s="28" t="s">
        <v>120</v>
      </c>
      <c r="E85" s="28">
        <v>7.0000000000000007E-2</v>
      </c>
      <c r="F85" s="54">
        <v>0.1</v>
      </c>
      <c r="G85" s="54">
        <v>0.1</v>
      </c>
      <c r="I85" s="41" t="s">
        <v>121</v>
      </c>
      <c r="J85" s="22"/>
    </row>
    <row r="86" spans="2:10">
      <c r="B86" s="43">
        <v>6</v>
      </c>
      <c r="C86" s="8" t="s">
        <v>122</v>
      </c>
      <c r="D86" s="8" t="s">
        <v>123</v>
      </c>
      <c r="E86" s="36">
        <v>11148333</v>
      </c>
      <c r="F86" s="36">
        <v>11064833</v>
      </c>
      <c r="G86" s="88">
        <v>11609166.666666666</v>
      </c>
      <c r="I86" s="41" t="s">
        <v>124</v>
      </c>
      <c r="J86" s="22"/>
    </row>
    <row r="87" spans="2:10">
      <c r="B87" s="21"/>
      <c r="C87" s="8" t="s">
        <v>125</v>
      </c>
      <c r="D87" s="8" t="s">
        <v>123</v>
      </c>
      <c r="E87" s="36">
        <v>7078207</v>
      </c>
      <c r="F87" s="36">
        <v>8017193</v>
      </c>
      <c r="G87" s="88">
        <v>8402733</v>
      </c>
      <c r="I87" s="41" t="s">
        <v>124</v>
      </c>
      <c r="J87" s="22"/>
    </row>
    <row r="88" spans="2:10">
      <c r="B88" s="21"/>
      <c r="C88" s="8" t="s">
        <v>126</v>
      </c>
      <c r="D88" s="8" t="s">
        <v>127</v>
      </c>
      <c r="E88" s="63">
        <v>5295</v>
      </c>
      <c r="F88" s="36">
        <v>5531</v>
      </c>
      <c r="G88" s="88">
        <v>5805</v>
      </c>
      <c r="I88" s="41" t="s">
        <v>128</v>
      </c>
      <c r="J88" s="22"/>
    </row>
    <row r="89" spans="2:10">
      <c r="B89" s="21"/>
      <c r="C89" s="8" t="s">
        <v>129</v>
      </c>
      <c r="D89" s="8" t="s">
        <v>127</v>
      </c>
      <c r="E89" s="63">
        <v>3539.1</v>
      </c>
      <c r="F89" s="36">
        <v>4009.6</v>
      </c>
      <c r="G89" s="88">
        <v>4201.3665000000001</v>
      </c>
      <c r="I89" s="41" t="s">
        <v>128</v>
      </c>
      <c r="J89" s="22"/>
    </row>
    <row r="90" spans="2:10">
      <c r="B90" s="21"/>
      <c r="C90" s="8" t="s">
        <v>130</v>
      </c>
      <c r="D90" s="8" t="s">
        <v>131</v>
      </c>
      <c r="E90" s="36">
        <v>44</v>
      </c>
      <c r="F90" s="36">
        <v>41</v>
      </c>
      <c r="G90" s="88">
        <v>62</v>
      </c>
      <c r="I90" s="41" t="s">
        <v>124</v>
      </c>
      <c r="J90" s="22"/>
    </row>
    <row r="91" spans="2:10">
      <c r="B91" s="21"/>
      <c r="C91" s="8" t="s">
        <v>132</v>
      </c>
      <c r="D91" s="8" t="s">
        <v>131</v>
      </c>
      <c r="E91" s="36">
        <v>20</v>
      </c>
      <c r="F91" s="36">
        <v>21</v>
      </c>
      <c r="G91" s="88">
        <v>32</v>
      </c>
      <c r="I91" s="41" t="s">
        <v>124</v>
      </c>
      <c r="J91" s="22"/>
    </row>
    <row r="92" spans="2:10">
      <c r="B92" s="21"/>
      <c r="C92" s="8" t="s">
        <v>133</v>
      </c>
      <c r="D92" s="8" t="s">
        <v>131</v>
      </c>
      <c r="E92" s="55">
        <v>0</v>
      </c>
      <c r="F92" s="55">
        <v>0</v>
      </c>
      <c r="G92" s="55">
        <v>0</v>
      </c>
      <c r="I92" s="41" t="s">
        <v>124</v>
      </c>
      <c r="J92" s="22"/>
    </row>
    <row r="93" spans="2:10">
      <c r="B93" s="21"/>
      <c r="C93" s="8" t="s">
        <v>134</v>
      </c>
      <c r="D93" s="8" t="s">
        <v>131</v>
      </c>
      <c r="E93" s="55">
        <v>0</v>
      </c>
      <c r="F93" s="55">
        <v>0</v>
      </c>
      <c r="G93" s="55">
        <v>0</v>
      </c>
      <c r="I93" s="41" t="s">
        <v>124</v>
      </c>
      <c r="J93" s="22"/>
    </row>
    <row r="94" spans="2:10">
      <c r="B94" s="21"/>
      <c r="D94" s="8"/>
      <c r="G94" s="73"/>
      <c r="J94" s="22"/>
    </row>
    <row r="95" spans="2:10">
      <c r="B95" s="21"/>
      <c r="C95" s="25" t="s">
        <v>135</v>
      </c>
      <c r="D95" s="8"/>
      <c r="G95" s="73"/>
      <c r="J95" s="22"/>
    </row>
    <row r="96" spans="2:10">
      <c r="B96" s="21"/>
      <c r="C96" s="5" t="s">
        <v>136</v>
      </c>
      <c r="D96" s="6"/>
      <c r="E96" s="3"/>
      <c r="F96" s="3"/>
      <c r="G96" s="74"/>
      <c r="J96" s="22"/>
    </row>
    <row r="97" spans="2:10">
      <c r="B97" s="21"/>
      <c r="C97" s="8" t="s">
        <v>137</v>
      </c>
      <c r="D97" s="8" t="s">
        <v>71</v>
      </c>
      <c r="E97" s="49">
        <v>33</v>
      </c>
      <c r="F97" s="36">
        <v>50</v>
      </c>
      <c r="G97" s="36">
        <v>36</v>
      </c>
      <c r="I97" s="41" t="s">
        <v>138</v>
      </c>
      <c r="J97" s="22"/>
    </row>
    <row r="98" spans="2:10">
      <c r="B98" s="21"/>
      <c r="C98" s="31" t="s">
        <v>139</v>
      </c>
      <c r="D98" s="8" t="s">
        <v>140</v>
      </c>
      <c r="E98" s="49" t="s">
        <v>141</v>
      </c>
      <c r="F98" s="36" t="s">
        <v>141</v>
      </c>
      <c r="G98" s="36" t="s">
        <v>141</v>
      </c>
      <c r="I98" s="41" t="s">
        <v>138</v>
      </c>
      <c r="J98" s="22"/>
    </row>
    <row r="99" spans="2:10">
      <c r="B99" s="21"/>
      <c r="C99" s="27" t="s">
        <v>142</v>
      </c>
      <c r="D99" s="8" t="s">
        <v>140</v>
      </c>
      <c r="E99" s="49" t="s">
        <v>141</v>
      </c>
      <c r="F99" s="36" t="s">
        <v>141</v>
      </c>
      <c r="G99" s="36" t="s">
        <v>141</v>
      </c>
      <c r="I99" s="41" t="s">
        <v>138</v>
      </c>
      <c r="J99" s="22"/>
    </row>
    <row r="100" spans="2:10">
      <c r="B100" s="21"/>
      <c r="C100" s="25"/>
      <c r="D100" s="8"/>
      <c r="G100" s="73"/>
      <c r="I100" s="41"/>
      <c r="J100" s="22"/>
    </row>
    <row r="101" spans="2:10">
      <c r="B101" s="21"/>
      <c r="C101" s="5" t="s">
        <v>143</v>
      </c>
      <c r="D101" s="6"/>
      <c r="E101" s="3"/>
      <c r="F101" s="3"/>
      <c r="G101" s="74"/>
      <c r="I101" s="41"/>
      <c r="J101" s="22"/>
    </row>
    <row r="102" spans="2:10">
      <c r="B102" s="21"/>
      <c r="C102" s="8" t="s">
        <v>144</v>
      </c>
      <c r="D102" s="8" t="s">
        <v>145</v>
      </c>
      <c r="E102" s="58">
        <v>1494.9</v>
      </c>
      <c r="F102" s="57">
        <v>1626.6</v>
      </c>
      <c r="G102" s="89">
        <v>1749.3</v>
      </c>
      <c r="I102" s="41" t="s">
        <v>138</v>
      </c>
      <c r="J102" s="22"/>
    </row>
    <row r="103" spans="2:10">
      <c r="B103" s="21"/>
      <c r="C103" s="8"/>
      <c r="D103" s="8"/>
      <c r="E103" s="32"/>
      <c r="F103" s="32"/>
      <c r="G103" s="76"/>
      <c r="I103" s="41"/>
      <c r="J103" s="22"/>
    </row>
    <row r="104" spans="2:10">
      <c r="B104" s="21"/>
      <c r="C104" s="25" t="s">
        <v>146</v>
      </c>
      <c r="D104" s="8"/>
      <c r="G104" s="73"/>
      <c r="I104" s="41"/>
      <c r="J104" s="22"/>
    </row>
    <row r="105" spans="2:10">
      <c r="B105" s="21"/>
      <c r="C105" s="3"/>
      <c r="D105" s="12" t="s">
        <v>147</v>
      </c>
      <c r="E105" s="12">
        <v>2022</v>
      </c>
      <c r="F105" s="12">
        <v>2023</v>
      </c>
      <c r="G105" s="69">
        <v>2024</v>
      </c>
      <c r="I105" s="41"/>
      <c r="J105" s="22"/>
    </row>
    <row r="106" spans="2:10">
      <c r="B106" s="21"/>
      <c r="C106" s="8" t="s">
        <v>148</v>
      </c>
      <c r="D106" s="13" t="s">
        <v>149</v>
      </c>
      <c r="E106" s="11" t="s">
        <v>150</v>
      </c>
      <c r="F106" s="13" t="s">
        <v>151</v>
      </c>
      <c r="G106" s="13" t="s">
        <v>150</v>
      </c>
      <c r="I106" s="41" t="s">
        <v>152</v>
      </c>
      <c r="J106" s="22"/>
    </row>
    <row r="107" spans="2:10">
      <c r="B107" s="21"/>
      <c r="C107" s="8" t="s">
        <v>153</v>
      </c>
      <c r="D107" s="13" t="s">
        <v>149</v>
      </c>
      <c r="E107" s="11" t="s">
        <v>154</v>
      </c>
      <c r="F107" s="13" t="s">
        <v>154</v>
      </c>
      <c r="G107" s="13" t="s">
        <v>151</v>
      </c>
      <c r="I107" s="41" t="s">
        <v>155</v>
      </c>
      <c r="J107" s="22"/>
    </row>
    <row r="108" spans="2:10">
      <c r="B108" s="21"/>
      <c r="C108" s="8" t="s">
        <v>156</v>
      </c>
      <c r="D108" s="13" t="s">
        <v>157</v>
      </c>
      <c r="E108" s="11" t="s">
        <v>158</v>
      </c>
      <c r="F108" s="13" t="s">
        <v>158</v>
      </c>
      <c r="G108" s="13" t="s">
        <v>158</v>
      </c>
      <c r="I108" s="41" t="s">
        <v>159</v>
      </c>
      <c r="J108" s="22"/>
    </row>
    <row r="109" spans="2:10">
      <c r="B109" s="21"/>
      <c r="C109" s="8" t="s">
        <v>160</v>
      </c>
      <c r="D109" s="13" t="s">
        <v>71</v>
      </c>
      <c r="E109" s="13">
        <v>80</v>
      </c>
      <c r="F109" s="13">
        <v>87</v>
      </c>
      <c r="G109" s="13">
        <v>87</v>
      </c>
      <c r="I109" s="41" t="s">
        <v>159</v>
      </c>
      <c r="J109" s="22"/>
    </row>
    <row r="110" spans="2:10">
      <c r="B110" s="21"/>
      <c r="C110" s="8" t="s">
        <v>161</v>
      </c>
      <c r="D110" s="13" t="s">
        <v>162</v>
      </c>
      <c r="E110" s="13" t="s">
        <v>154</v>
      </c>
      <c r="F110" s="13">
        <v>94</v>
      </c>
      <c r="G110" s="13">
        <v>94</v>
      </c>
      <c r="I110" s="8" t="s">
        <v>155</v>
      </c>
      <c r="J110" s="22"/>
    </row>
    <row r="111" spans="2:10">
      <c r="B111" s="21"/>
      <c r="C111" s="8"/>
      <c r="D111" s="30"/>
      <c r="E111" s="8"/>
      <c r="F111" s="8"/>
      <c r="G111" s="8"/>
      <c r="J111" s="22"/>
    </row>
    <row r="112" spans="2:10">
      <c r="B112" s="21"/>
      <c r="C112" s="47" t="s">
        <v>163</v>
      </c>
      <c r="J112" s="22"/>
    </row>
    <row r="113" spans="2:10">
      <c r="B113" s="38">
        <v>1</v>
      </c>
      <c r="C113" s="70" t="s">
        <v>164</v>
      </c>
      <c r="D113" s="44"/>
      <c r="E113" s="44"/>
      <c r="F113" s="44"/>
      <c r="G113" s="44"/>
      <c r="H113" s="44"/>
      <c r="I113" s="44"/>
      <c r="J113" s="22"/>
    </row>
    <row r="114" spans="2:10">
      <c r="B114" s="38">
        <v>2</v>
      </c>
      <c r="C114" s="45" t="s">
        <v>165</v>
      </c>
      <c r="D114" s="44"/>
      <c r="E114" s="44"/>
      <c r="F114" s="44"/>
      <c r="G114" s="44"/>
      <c r="H114" s="44"/>
      <c r="I114" s="44"/>
      <c r="J114" s="22"/>
    </row>
    <row r="115" spans="2:10" ht="26.25" customHeight="1">
      <c r="B115" s="38">
        <v>3</v>
      </c>
      <c r="C115" s="98" t="s">
        <v>166</v>
      </c>
      <c r="D115" s="98"/>
      <c r="E115" s="98"/>
      <c r="F115" s="98"/>
      <c r="G115" s="98"/>
      <c r="H115" s="98"/>
      <c r="I115" s="98"/>
      <c r="J115" s="22"/>
    </row>
    <row r="116" spans="2:10">
      <c r="B116" s="38">
        <v>4</v>
      </c>
      <c r="C116" s="97" t="s">
        <v>167</v>
      </c>
      <c r="D116" s="97"/>
      <c r="E116" s="97"/>
      <c r="F116" s="97"/>
      <c r="G116" s="97"/>
      <c r="H116" s="97"/>
      <c r="I116" s="97"/>
      <c r="J116" s="22"/>
    </row>
    <row r="117" spans="2:10" ht="21" customHeight="1">
      <c r="B117" s="38"/>
      <c r="C117" s="97"/>
      <c r="D117" s="97"/>
      <c r="E117" s="97"/>
      <c r="F117" s="97"/>
      <c r="G117" s="97"/>
      <c r="H117" s="97"/>
      <c r="I117" s="97"/>
      <c r="J117" s="22"/>
    </row>
    <row r="118" spans="2:10">
      <c r="B118" s="38">
        <v>5</v>
      </c>
      <c r="C118" s="46" t="s">
        <v>168</v>
      </c>
      <c r="D118" s="46"/>
      <c r="E118" s="46"/>
      <c r="F118" s="46"/>
      <c r="G118" s="46"/>
      <c r="H118" s="46"/>
      <c r="I118" s="46"/>
      <c r="J118" s="22"/>
    </row>
    <row r="119" spans="2:10">
      <c r="B119" s="38">
        <v>6</v>
      </c>
      <c r="C119" s="46" t="s">
        <v>169</v>
      </c>
      <c r="D119" s="46"/>
      <c r="E119" s="46"/>
      <c r="F119" s="46"/>
      <c r="G119" s="46"/>
      <c r="H119" s="46"/>
      <c r="I119" s="46"/>
      <c r="J119" s="22"/>
    </row>
    <row r="120" spans="2:10">
      <c r="B120" s="33"/>
      <c r="C120" s="3"/>
      <c r="D120" s="3"/>
      <c r="E120" s="3"/>
      <c r="F120" s="3"/>
      <c r="G120" s="3"/>
      <c r="H120" s="3"/>
      <c r="I120" s="6"/>
      <c r="J120" s="34"/>
    </row>
    <row r="121" spans="2:10" s="15" customFormat="1" ht="15" customHeight="1">
      <c r="I121" s="16"/>
    </row>
    <row r="122" spans="2:10" s="15" customFormat="1" ht="15" customHeight="1">
      <c r="I122" s="16"/>
    </row>
    <row r="123" spans="2:10" s="15" customFormat="1" ht="15" customHeight="1">
      <c r="I123" s="16"/>
    </row>
    <row r="124" spans="2:10" s="15" customFormat="1" ht="15" customHeight="1">
      <c r="I124" s="16"/>
    </row>
    <row r="125" spans="2:10" s="15" customFormat="1" ht="15" customHeight="1">
      <c r="I125" s="16"/>
    </row>
    <row r="126" spans="2:10" s="15" customFormat="1" ht="15" customHeight="1">
      <c r="I126" s="16"/>
    </row>
    <row r="127" spans="2:10" s="15" customFormat="1" ht="15" customHeight="1">
      <c r="I127" s="16"/>
    </row>
    <row r="128" spans="2:10" s="15" customFormat="1" ht="15" customHeight="1">
      <c r="I128" s="16"/>
    </row>
    <row r="129" spans="9:9" s="15" customFormat="1" ht="15" customHeight="1">
      <c r="I129" s="16"/>
    </row>
    <row r="130" spans="9:9" s="15" customFormat="1" ht="15" customHeight="1">
      <c r="I130" s="16"/>
    </row>
    <row r="131" spans="9:9" s="15" customFormat="1" ht="15" customHeight="1">
      <c r="I131" s="16"/>
    </row>
    <row r="132" spans="9:9" s="15" customFormat="1" ht="15" customHeight="1">
      <c r="I132" s="16"/>
    </row>
    <row r="133" spans="9:9" s="15" customFormat="1" ht="15" customHeight="1">
      <c r="I133" s="16"/>
    </row>
    <row r="134" spans="9:9" s="15" customFormat="1" ht="15" customHeight="1">
      <c r="I134" s="16"/>
    </row>
    <row r="135" spans="9:9" s="15" customFormat="1" ht="15" customHeight="1">
      <c r="I135" s="16"/>
    </row>
    <row r="136" spans="9:9" s="15" customFormat="1" ht="15" customHeight="1">
      <c r="I136" s="16"/>
    </row>
    <row r="137" spans="9:9" s="15" customFormat="1" ht="15" customHeight="1">
      <c r="I137" s="16"/>
    </row>
    <row r="138" spans="9:9" s="15" customFormat="1" ht="15" customHeight="1">
      <c r="I138" s="16"/>
    </row>
    <row r="139" spans="9:9" s="15" customFormat="1" ht="15" customHeight="1">
      <c r="I139" s="16"/>
    </row>
    <row r="140" spans="9:9" s="15" customFormat="1" ht="15" customHeight="1">
      <c r="I140" s="16"/>
    </row>
    <row r="141" spans="9:9" s="15" customFormat="1" ht="15" customHeight="1">
      <c r="I141" s="16"/>
    </row>
    <row r="142" spans="9:9" s="15" customFormat="1" ht="15" customHeight="1">
      <c r="I142" s="16"/>
    </row>
    <row r="143" spans="9:9" s="15" customFormat="1" ht="15" customHeight="1">
      <c r="I143" s="16"/>
    </row>
    <row r="144" spans="9:9" s="15" customFormat="1" ht="15" customHeight="1">
      <c r="I144" s="16"/>
    </row>
    <row r="145" spans="9:9" s="15" customFormat="1" ht="15" customHeight="1">
      <c r="I145" s="16"/>
    </row>
    <row r="146" spans="9:9" s="15" customFormat="1" ht="15" customHeight="1">
      <c r="I146" s="16"/>
    </row>
    <row r="147" spans="9:9" s="15" customFormat="1" ht="15" customHeight="1">
      <c r="I147" s="16"/>
    </row>
    <row r="148" spans="9:9" s="15" customFormat="1" ht="15" customHeight="1">
      <c r="I148" s="16"/>
    </row>
    <row r="149" spans="9:9" s="15" customFormat="1" ht="15" customHeight="1">
      <c r="I149" s="16"/>
    </row>
    <row r="150" spans="9:9" s="15" customFormat="1" ht="15" customHeight="1">
      <c r="I150" s="16"/>
    </row>
    <row r="151" spans="9:9" s="15" customFormat="1" ht="15" customHeight="1">
      <c r="I151" s="16"/>
    </row>
    <row r="152" spans="9:9" s="15" customFormat="1" ht="15" customHeight="1">
      <c r="I152" s="16"/>
    </row>
    <row r="153" spans="9:9" s="15" customFormat="1" ht="15" customHeight="1">
      <c r="I153" s="16"/>
    </row>
    <row r="154" spans="9:9" s="15" customFormat="1" ht="15" customHeight="1">
      <c r="I154" s="16"/>
    </row>
    <row r="155" spans="9:9" s="15" customFormat="1" ht="15" customHeight="1">
      <c r="I155" s="16"/>
    </row>
    <row r="156" spans="9:9" s="15" customFormat="1" ht="15" customHeight="1">
      <c r="I156" s="16"/>
    </row>
    <row r="157" spans="9:9" s="15" customFormat="1" ht="15" customHeight="1">
      <c r="I157" s="16"/>
    </row>
    <row r="158" spans="9:9" s="15" customFormat="1" ht="15" customHeight="1">
      <c r="I158" s="16"/>
    </row>
  </sheetData>
  <mergeCells count="2">
    <mergeCell ref="C116:I117"/>
    <mergeCell ref="C115:I115"/>
  </mergeCells>
  <phoneticPr fontId="12" type="noConversion"/>
  <pageMargins left="0.7" right="0.7" top="0.75" bottom="0.75" header="0.3" footer="0.3"/>
  <pageSetup paperSize="9" orientation="portrait" r:id="rId1"/>
  <ignoredErrors>
    <ignoredError sqref="E16:G1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F6A6-C3D0-4018-94C8-ABD79F98588F}">
  <dimension ref="A1:AC60"/>
  <sheetViews>
    <sheetView showGridLines="0" tabSelected="1" workbookViewId="0">
      <selection activeCell="D20" sqref="D20"/>
    </sheetView>
  </sheetViews>
  <sheetFormatPr defaultRowHeight="15"/>
  <cols>
    <col min="1" max="1" width="3" style="15" customWidth="1"/>
    <col min="2" max="2" width="3" customWidth="1"/>
    <col min="3" max="3" width="48" customWidth="1"/>
    <col min="4" max="4" width="51.7109375" customWidth="1"/>
    <col min="5" max="5" width="48" customWidth="1"/>
    <col min="7" max="29" width="8.7109375" style="15"/>
  </cols>
  <sheetData>
    <row r="1" spans="2:6" s="15" customFormat="1" ht="15.75" thickBot="1"/>
    <row r="2" spans="2:6">
      <c r="B2" s="17"/>
      <c r="C2" s="18"/>
      <c r="D2" s="18"/>
      <c r="E2" s="18"/>
      <c r="F2" s="20"/>
    </row>
    <row r="3" spans="2:6">
      <c r="B3" s="21"/>
      <c r="F3" s="22"/>
    </row>
    <row r="4" spans="2:6">
      <c r="B4" s="21"/>
      <c r="F4" s="22"/>
    </row>
    <row r="5" spans="2:6">
      <c r="B5" s="21"/>
      <c r="F5" s="22"/>
    </row>
    <row r="6" spans="2:6" ht="15.6" customHeight="1">
      <c r="B6" s="21"/>
      <c r="C6" s="99" t="s">
        <v>170</v>
      </c>
      <c r="D6" s="99"/>
      <c r="E6" s="99"/>
      <c r="F6" s="22"/>
    </row>
    <row r="7" spans="2:6">
      <c r="B7" s="21"/>
      <c r="F7" s="22"/>
    </row>
    <row r="8" spans="2:6">
      <c r="B8" s="21"/>
      <c r="C8" s="65" t="s">
        <v>24</v>
      </c>
      <c r="D8" s="65" t="s">
        <v>91</v>
      </c>
      <c r="E8" s="65" t="s">
        <v>135</v>
      </c>
      <c r="F8" s="22"/>
    </row>
    <row r="9" spans="2:6">
      <c r="B9" s="21"/>
      <c r="C9" s="2" t="s">
        <v>171</v>
      </c>
      <c r="D9" s="2" t="s">
        <v>172</v>
      </c>
      <c r="E9" s="90" t="s">
        <v>173</v>
      </c>
      <c r="F9" s="22"/>
    </row>
    <row r="10" spans="2:6">
      <c r="B10" s="21"/>
      <c r="C10" s="2" t="s">
        <v>174</v>
      </c>
      <c r="D10" s="94" t="s">
        <v>175</v>
      </c>
      <c r="E10" s="94" t="s">
        <v>176</v>
      </c>
      <c r="F10" s="22"/>
    </row>
    <row r="11" spans="2:6">
      <c r="B11" s="21"/>
      <c r="C11" s="2" t="s">
        <v>177</v>
      </c>
      <c r="D11" s="94" t="s">
        <v>178</v>
      </c>
      <c r="E11" s="2" t="s">
        <v>179</v>
      </c>
      <c r="F11" s="22"/>
    </row>
    <row r="12" spans="2:6">
      <c r="B12" s="21"/>
      <c r="C12" s="2" t="s">
        <v>180</v>
      </c>
      <c r="D12" s="2" t="s">
        <v>181</v>
      </c>
      <c r="E12" s="2" t="s">
        <v>182</v>
      </c>
      <c r="F12" s="22"/>
    </row>
    <row r="13" spans="2:6">
      <c r="B13" s="21"/>
      <c r="C13" s="2" t="s">
        <v>183</v>
      </c>
      <c r="D13" s="2" t="s">
        <v>184</v>
      </c>
      <c r="E13" s="2" t="s">
        <v>185</v>
      </c>
      <c r="F13" s="22"/>
    </row>
    <row r="14" spans="2:6">
      <c r="B14" s="21"/>
      <c r="C14" s="2" t="s">
        <v>186</v>
      </c>
      <c r="D14" s="2" t="s">
        <v>187</v>
      </c>
      <c r="E14" s="2" t="s">
        <v>188</v>
      </c>
      <c r="F14" s="22"/>
    </row>
    <row r="15" spans="2:6">
      <c r="B15" s="21"/>
      <c r="C15" s="94" t="s">
        <v>189</v>
      </c>
      <c r="D15" s="87" t="s">
        <v>190</v>
      </c>
      <c r="E15" s="2" t="s">
        <v>191</v>
      </c>
      <c r="F15" s="22"/>
    </row>
    <row r="16" spans="2:6">
      <c r="B16" s="21"/>
      <c r="C16" s="87" t="s">
        <v>192</v>
      </c>
      <c r="D16" s="87" t="s">
        <v>193</v>
      </c>
      <c r="E16" s="2" t="s">
        <v>194</v>
      </c>
      <c r="F16" s="22"/>
    </row>
    <row r="17" spans="2:6">
      <c r="B17" s="21"/>
      <c r="C17" s="87" t="s">
        <v>193</v>
      </c>
      <c r="F17" s="22"/>
    </row>
    <row r="18" spans="2:6">
      <c r="B18" s="21"/>
      <c r="C18" s="87"/>
      <c r="F18" s="22"/>
    </row>
    <row r="19" spans="2:6">
      <c r="B19" s="21"/>
      <c r="C19" s="80"/>
      <c r="F19" s="22"/>
    </row>
    <row r="20" spans="2:6">
      <c r="B20" s="21"/>
      <c r="F20" s="22"/>
    </row>
    <row r="21" spans="2:6">
      <c r="B21" s="21"/>
      <c r="F21" s="22"/>
    </row>
    <row r="22" spans="2:6">
      <c r="B22" s="21"/>
      <c r="F22" s="22"/>
    </row>
    <row r="23" spans="2:6" ht="15.75" thickBot="1">
      <c r="B23" s="33"/>
      <c r="C23" s="3"/>
      <c r="D23" s="3"/>
      <c r="E23" s="3"/>
      <c r="F23" s="34"/>
    </row>
    <row r="24" spans="2:6" s="15" customFormat="1"/>
    <row r="25" spans="2:6" s="15" customFormat="1"/>
    <row r="26" spans="2:6" s="15" customFormat="1"/>
    <row r="27" spans="2:6" s="15" customFormat="1"/>
    <row r="28" spans="2:6" s="15" customFormat="1"/>
    <row r="29" spans="2:6" s="15" customFormat="1"/>
    <row r="30" spans="2:6" s="15" customFormat="1"/>
    <row r="31" spans="2:6" s="15" customFormat="1"/>
    <row r="32" spans="2:6" s="15" customFormat="1"/>
    <row r="33" s="15" customFormat="1"/>
    <row r="34" s="15" customFormat="1"/>
    <row r="35" s="15" customFormat="1"/>
    <row r="36" s="15" customFormat="1"/>
    <row r="37" s="15" customFormat="1"/>
    <row r="38" s="15" customFormat="1"/>
    <row r="39" s="15" customFormat="1"/>
    <row r="40" s="15" customFormat="1"/>
    <row r="41" s="15" customFormat="1"/>
    <row r="42" s="15" customFormat="1"/>
    <row r="43" s="15" customFormat="1"/>
    <row r="44" s="15" customFormat="1"/>
    <row r="45" s="15" customFormat="1"/>
    <row r="46" s="15" customFormat="1"/>
    <row r="47" s="15" customFormat="1"/>
    <row r="48"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sheetData>
  <mergeCells count="1">
    <mergeCell ref="C6:E6"/>
  </mergeCells>
  <hyperlinks>
    <hyperlink ref="D13" r:id="rId1" xr:uid="{09BC4DEF-135A-471C-8A8A-B14461475C80}"/>
    <hyperlink ref="E10" r:id="rId2" xr:uid="{C50B7691-7E36-422F-81CC-E5980EF71F2F}"/>
    <hyperlink ref="D12" r:id="rId3" xr:uid="{21CFF279-AEE5-4EC0-8386-13EEB2B185C0}"/>
    <hyperlink ref="E11" r:id="rId4" xr:uid="{8325FE1C-D010-4A91-8992-BC01C1374BB5}"/>
    <hyperlink ref="D11" r:id="rId5" xr:uid="{BDEA53F5-F921-45E2-A580-ED67E5C0CFA4}"/>
    <hyperlink ref="C11" r:id="rId6" xr:uid="{90892732-7F74-4BDC-94A9-E3F401F993BB}"/>
    <hyperlink ref="C12" r:id="rId7" display="Water resources management plan" xr:uid="{9444E28A-5E03-4B1A-B955-A9084DF8A4EC}"/>
    <hyperlink ref="D14" r:id="rId8" display="https://www.anglianwater.co.uk/siteassets/household/about-us/aw-social-contract.pdf" xr:uid="{54022606-EF07-4379-B1AF-1F107BF05799}"/>
    <hyperlink ref="C13" r:id="rId9" xr:uid="{024C2030-FBE7-49CC-968C-B2726963F6C3}"/>
    <hyperlink ref="C14" r:id="rId10" xr:uid="{9C943EC0-9086-4B21-ABA6-144FA39706FA}"/>
    <hyperlink ref="C15" r:id="rId11" xr:uid="{828018E3-1779-44BB-A9E8-60383CC45329}"/>
    <hyperlink ref="E12" r:id="rId12" xr:uid="{07B7242E-3B48-441E-A349-17992CD41C6A}"/>
    <hyperlink ref="E13" r:id="rId13" xr:uid="{CD5B53AD-3D50-494B-A7CF-D0EB985A6C5B}"/>
    <hyperlink ref="E14" r:id="rId14" xr:uid="{81640BD2-9DE5-4B03-B1B8-4B6044AF32A9}"/>
    <hyperlink ref="E15" r:id="rId15" xr:uid="{248CF5CE-6DD4-48B3-9C20-E7A451ECF1AB}"/>
    <hyperlink ref="E16" r:id="rId16" xr:uid="{C82A93E5-5E4E-41DD-926F-17435D34A714}"/>
    <hyperlink ref="C10" r:id="rId17" xr:uid="{891F6A02-A5A9-449A-85FC-6261F4C10F3D}"/>
    <hyperlink ref="D9" r:id="rId18" xr:uid="{5C5CED4F-4E4A-4C9C-8533-C7D97C39EF19}"/>
    <hyperlink ref="C9" r:id="rId19" xr:uid="{F84F029F-4CA3-44AA-9FE6-9EB1E21003BA}"/>
    <hyperlink ref="E9" r:id="rId20" xr:uid="{8CB1DC53-3FBB-4684-85D7-BBED830A9911}"/>
    <hyperlink ref="D10" r:id="rId21" xr:uid="{0D40B7E7-2D66-47E6-BDC0-17D1DACDE691}"/>
    <hyperlink ref="D15" r:id="rId22" display="https://www.anglianwater.co.uk/environment/supporting-our-communities/thriving-communities-fund" xr:uid="{488D5F7C-F09C-47BB-8DA2-5105F4201075}"/>
    <hyperlink ref="D16" r:id="rId23" xr:uid="{A74FD092-C854-4504-AE1F-01954EF8FFA8}"/>
    <hyperlink ref="C16" r:id="rId24" xr:uid="{8F553E53-AD84-45D1-ACC6-AABFEE82565E}"/>
    <hyperlink ref="C17" r:id="rId25" xr:uid="{0B5A9145-4403-47DD-BE3C-68135BFDA304}"/>
  </hyperlinks>
  <pageMargins left="0.7" right="0.7" top="0.75" bottom="0.75" header="0.3" footer="0.3"/>
  <pageSetup paperSize="9" orientation="portrait" r:id="rId26"/>
  <drawing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A5E076D43BF47915C0EB29FF17971" ma:contentTypeVersion="21" ma:contentTypeDescription="Create a new document." ma:contentTypeScope="" ma:versionID="8732d738460d490682691c67a39f6daf">
  <xsd:schema xmlns:xsd="http://www.w3.org/2001/XMLSchema" xmlns:xs="http://www.w3.org/2001/XMLSchema" xmlns:p="http://schemas.microsoft.com/office/2006/metadata/properties" xmlns:ns1="http://schemas.microsoft.com/sharepoint/v3" xmlns:ns2="7c1e8378-dd84-4929-aae4-26c0411d088a" xmlns:ns3="5cfc7c98-c842-42bb-bbd7-989666f312ac" xmlns:ns4="75e05205-f2e1-4168-9176-3cea1311c638" targetNamespace="http://schemas.microsoft.com/office/2006/metadata/properties" ma:root="true" ma:fieldsID="c6e21a019aac8472ae64d85ab75e2d7d" ns1:_="" ns2:_="" ns3:_="" ns4:_="">
    <xsd:import namespace="http://schemas.microsoft.com/sharepoint/v3"/>
    <xsd:import namespace="7c1e8378-dd84-4929-aae4-26c0411d088a"/>
    <xsd:import namespace="5cfc7c98-c842-42bb-bbd7-989666f312ac"/>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1:_ip_UnifiedCompliancePolicyProperties" minOccurs="0"/>
                <xsd:element ref="ns1:_ip_UnifiedCompliancePolicyUIActio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1e8378-dd84-4929-aae4-26c0411d0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fc7c98-c842-42bb-bbd7-989666f312a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8be51a89-9758-4f73-b3cc-5e025ff60070}" ma:internalName="TaxCatchAll" ma:showField="CatchAllData" ma:web="5cfc7c98-c842-42bb-bbd7-989666f312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5cfc7c98-c842-42bb-bbd7-989666f312ac">
      <UserInfo>
        <DisplayName>Susan Fennah</DisplayName>
        <AccountId>25</AccountId>
        <AccountType/>
      </UserInfo>
    </SharedWithUsers>
    <lcf76f155ced4ddcb4097134ff3c332f xmlns="7c1e8378-dd84-4929-aae4-26c0411d088a">
      <Terms xmlns="http://schemas.microsoft.com/office/infopath/2007/PartnerControls"/>
    </lcf76f155ced4ddcb4097134ff3c332f>
    <TaxCatchAll xmlns="75e05205-f2e1-4168-9176-3cea1311c638" xsi:nil="true"/>
  </documentManagement>
</p:properties>
</file>

<file path=customXml/itemProps1.xml><?xml version="1.0" encoding="utf-8"?>
<ds:datastoreItem xmlns:ds="http://schemas.openxmlformats.org/officeDocument/2006/customXml" ds:itemID="{B6CE41BA-8C7B-4C25-B970-70E66485FD70}"/>
</file>

<file path=customXml/itemProps2.xml><?xml version="1.0" encoding="utf-8"?>
<ds:datastoreItem xmlns:ds="http://schemas.openxmlformats.org/officeDocument/2006/customXml" ds:itemID="{3BE0E656-56F6-46F7-8274-E71E24126B4F}"/>
</file>

<file path=customXml/itemProps3.xml><?xml version="1.0" encoding="utf-8"?>
<ds:datastoreItem xmlns:ds="http://schemas.openxmlformats.org/officeDocument/2006/customXml" ds:itemID="{A360BA2D-AF29-4CB0-A5E0-21F35AD1BC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2025-04-07T14:45:14Z</dcterms:created>
  <dcterms:modified xsi:type="dcterms:W3CDTF">2026-01-14T13:46:55Z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0x0101005B2A5E076D43BF47915C0EB29FF17971</vt:lpwstr>
  </property>
</Properties>
</file>