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D67438D5-7FE2-43F2-9B63-EE42359EF3AD}" xr6:coauthVersionLast="47" xr6:coauthVersionMax="47" xr10:uidLastSave="{00000000-0000-0000-0000-000000000000}"/>
  <bookViews>
    <workbookView xWindow="-120" yWindow="-120" windowWidth="29040" windowHeight="15840" xr2:uid="{4E53A7B3-B7F5-46E4-89B8-E591FEF546EE}"/>
  </bookViews>
  <sheets>
    <sheet name="Portfolio Summa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75" i="1" l="1"/>
  <c r="BW74" i="1"/>
  <c r="BW71" i="1"/>
  <c r="BW70" i="1"/>
  <c r="BW64" i="1"/>
  <c r="BW50" i="1"/>
  <c r="BW43" i="1"/>
  <c r="BW73" i="1" s="1"/>
  <c r="BW27" i="1"/>
  <c r="BW24" i="1"/>
  <c r="BW33" i="1" s="1"/>
  <c r="BW8" i="1"/>
  <c r="BW12" i="1" s="1"/>
  <c r="BV75" i="1"/>
  <c r="BV74" i="1"/>
  <c r="BV71" i="1"/>
  <c r="BV70" i="1"/>
  <c r="BV64" i="1"/>
  <c r="BV50" i="1"/>
  <c r="BV43" i="1"/>
  <c r="BV47" i="1" s="1"/>
  <c r="BV27" i="1"/>
  <c r="BV24" i="1"/>
  <c r="BV35" i="1" s="1"/>
  <c r="BV8" i="1"/>
  <c r="BV13" i="1" s="1"/>
  <c r="BU50" i="1"/>
  <c r="BU75" i="1"/>
  <c r="BU74" i="1"/>
  <c r="BU71" i="1"/>
  <c r="BU70" i="1"/>
  <c r="BU64" i="1"/>
  <c r="BU43" i="1"/>
  <c r="BU27" i="1"/>
  <c r="BU24" i="1"/>
  <c r="BU35" i="1" s="1"/>
  <c r="BU8" i="1"/>
  <c r="BU12" i="1" s="1"/>
  <c r="BT75" i="1"/>
  <c r="BT74" i="1"/>
  <c r="BT71" i="1"/>
  <c r="BT70" i="1"/>
  <c r="BT64" i="1"/>
  <c r="BT43" i="1"/>
  <c r="BT47" i="1" s="1"/>
  <c r="BT27" i="1"/>
  <c r="BT24" i="1"/>
  <c r="BT35" i="1" s="1"/>
  <c r="BT8" i="1"/>
  <c r="BT12" i="1" s="1"/>
  <c r="BS75" i="1"/>
  <c r="BS74" i="1"/>
  <c r="BS71" i="1"/>
  <c r="BS70" i="1"/>
  <c r="BS64" i="1"/>
  <c r="BS43" i="1"/>
  <c r="BS27" i="1"/>
  <c r="BS24" i="1"/>
  <c r="BS35" i="1" s="1"/>
  <c r="BS8" i="1"/>
  <c r="BS12" i="1" s="1"/>
  <c r="BR75" i="1"/>
  <c r="BR74" i="1"/>
  <c r="BR71" i="1"/>
  <c r="BR70" i="1"/>
  <c r="BR64" i="1"/>
  <c r="BR43" i="1"/>
  <c r="BR47" i="1" s="1"/>
  <c r="BR27" i="1"/>
  <c r="BR24" i="1"/>
  <c r="BR32" i="1" s="1"/>
  <c r="BR8" i="1"/>
  <c r="BQ75" i="1"/>
  <c r="BQ74" i="1"/>
  <c r="BQ71" i="1"/>
  <c r="BQ70" i="1"/>
  <c r="BQ64" i="1"/>
  <c r="BQ43" i="1"/>
  <c r="BQ47" i="1" s="1"/>
  <c r="BQ27" i="1"/>
  <c r="BQ24" i="1"/>
  <c r="BQ33" i="1" s="1"/>
  <c r="BQ8" i="1"/>
  <c r="BQ13" i="1" s="1"/>
  <c r="BP70" i="1"/>
  <c r="BP75" i="1"/>
  <c r="BP74" i="1"/>
  <c r="BP71" i="1"/>
  <c r="BP64" i="1"/>
  <c r="BP43" i="1"/>
  <c r="BP27" i="1"/>
  <c r="BP24" i="1"/>
  <c r="BP8" i="1"/>
  <c r="BP11" i="1" s="1"/>
  <c r="BO75" i="1"/>
  <c r="BO74" i="1"/>
  <c r="BO71" i="1"/>
  <c r="BO70" i="1"/>
  <c r="BO64" i="1"/>
  <c r="BO43" i="1"/>
  <c r="BO27" i="1"/>
  <c r="BO24" i="1"/>
  <c r="BO33" i="1" s="1"/>
  <c r="BO8" i="1"/>
  <c r="BO11" i="1" s="1"/>
  <c r="BW47" i="1" l="1"/>
  <c r="BW53" i="1" s="1"/>
  <c r="BW13" i="1"/>
  <c r="BW28" i="1"/>
  <c r="BW29" i="1" s="1"/>
  <c r="BW32" i="1"/>
  <c r="BW34" i="1"/>
  <c r="BW35" i="1"/>
  <c r="BW11" i="1"/>
  <c r="BW14" i="1" s="1"/>
  <c r="BV73" i="1"/>
  <c r="BV32" i="1"/>
  <c r="BV33" i="1"/>
  <c r="BV34" i="1"/>
  <c r="BV11" i="1"/>
  <c r="BV12" i="1"/>
  <c r="BV56" i="1"/>
  <c r="BV55" i="1"/>
  <c r="BV54" i="1"/>
  <c r="BV53" i="1"/>
  <c r="BV28" i="1"/>
  <c r="BV29" i="1" s="1"/>
  <c r="BU73" i="1"/>
  <c r="BU34" i="1"/>
  <c r="BU11" i="1"/>
  <c r="BU47" i="1"/>
  <c r="BU56" i="1" s="1"/>
  <c r="BU13" i="1"/>
  <c r="BU28" i="1"/>
  <c r="BU29" i="1" s="1"/>
  <c r="BU32" i="1"/>
  <c r="BU33" i="1"/>
  <c r="BT73" i="1"/>
  <c r="BT28" i="1"/>
  <c r="BT29" i="1" s="1"/>
  <c r="BT32" i="1"/>
  <c r="BT33" i="1"/>
  <c r="BT34" i="1"/>
  <c r="BT55" i="1"/>
  <c r="BT56" i="1"/>
  <c r="BT54" i="1"/>
  <c r="BT53" i="1"/>
  <c r="BT11" i="1"/>
  <c r="BT13" i="1"/>
  <c r="BS73" i="1"/>
  <c r="BS47" i="1"/>
  <c r="BS54" i="1" s="1"/>
  <c r="BS11" i="1"/>
  <c r="BS13" i="1"/>
  <c r="BS14" i="1" s="1"/>
  <c r="BS28" i="1"/>
  <c r="BS29" i="1" s="1"/>
  <c r="BS32" i="1"/>
  <c r="BS33" i="1"/>
  <c r="BS34" i="1"/>
  <c r="BR73" i="1"/>
  <c r="BR33" i="1"/>
  <c r="BR34" i="1"/>
  <c r="BR35" i="1"/>
  <c r="BR53" i="1"/>
  <c r="BR55" i="1"/>
  <c r="BR54" i="1"/>
  <c r="BR11" i="1"/>
  <c r="BR12" i="1"/>
  <c r="BR13" i="1"/>
  <c r="BR28" i="1"/>
  <c r="BR29" i="1" s="1"/>
  <c r="BR56" i="1"/>
  <c r="BQ73" i="1"/>
  <c r="BQ35" i="1"/>
  <c r="BQ34" i="1"/>
  <c r="BQ55" i="1"/>
  <c r="BQ54" i="1"/>
  <c r="BQ53" i="1"/>
  <c r="BQ28" i="1"/>
  <c r="BQ29" i="1" s="1"/>
  <c r="BQ56" i="1"/>
  <c r="BQ32" i="1"/>
  <c r="BQ36" i="1" s="1"/>
  <c r="BQ11" i="1"/>
  <c r="BQ12" i="1"/>
  <c r="BP73" i="1"/>
  <c r="BP28" i="1"/>
  <c r="BP33" i="1"/>
  <c r="BP32" i="1"/>
  <c r="BP34" i="1"/>
  <c r="BP35" i="1"/>
  <c r="BP29" i="1"/>
  <c r="BP12" i="1"/>
  <c r="BP13" i="1"/>
  <c r="BP47" i="1"/>
  <c r="BO73" i="1"/>
  <c r="BO12" i="1"/>
  <c r="BO13" i="1"/>
  <c r="BO47" i="1"/>
  <c r="BO56" i="1" s="1"/>
  <c r="BO28" i="1"/>
  <c r="BO29" i="1" s="1"/>
  <c r="BO32" i="1"/>
  <c r="BO34" i="1"/>
  <c r="BO35" i="1"/>
  <c r="BW56" i="1" l="1"/>
  <c r="BW55" i="1"/>
  <c r="BW54" i="1"/>
  <c r="BW36" i="1"/>
  <c r="BV36" i="1"/>
  <c r="BV57" i="1"/>
  <c r="BV14" i="1"/>
  <c r="BT36" i="1"/>
  <c r="BU36" i="1"/>
  <c r="BU14" i="1"/>
  <c r="BU55" i="1"/>
  <c r="BU54" i="1"/>
  <c r="BU53" i="1"/>
  <c r="BT14" i="1"/>
  <c r="BT57" i="1"/>
  <c r="BS53" i="1"/>
  <c r="BS57" i="1" s="1"/>
  <c r="BS55" i="1"/>
  <c r="BS56" i="1"/>
  <c r="BR36" i="1"/>
  <c r="BS36" i="1"/>
  <c r="BR14" i="1"/>
  <c r="BR57" i="1"/>
  <c r="BQ14" i="1"/>
  <c r="BQ57" i="1"/>
  <c r="BP36" i="1"/>
  <c r="BP14" i="1"/>
  <c r="BP53" i="1"/>
  <c r="BP55" i="1"/>
  <c r="BP54" i="1"/>
  <c r="BP56" i="1"/>
  <c r="BO36" i="1"/>
  <c r="BO14" i="1"/>
  <c r="BO55" i="1"/>
  <c r="BO54" i="1"/>
  <c r="BO53" i="1"/>
  <c r="BW57" i="1" l="1"/>
  <c r="BU57" i="1"/>
  <c r="BP57" i="1"/>
  <c r="BO57" i="1"/>
  <c r="BN75" i="1" l="1"/>
  <c r="BN74" i="1"/>
  <c r="BN71" i="1"/>
  <c r="BN70" i="1"/>
  <c r="BN64" i="1"/>
  <c r="BN43" i="1"/>
  <c r="BN27" i="1"/>
  <c r="BN24" i="1"/>
  <c r="BN34" i="1" s="1"/>
  <c r="BN8" i="1"/>
  <c r="BN11" i="1" s="1"/>
  <c r="BN33" i="1" l="1"/>
  <c r="BN73" i="1"/>
  <c r="BN47" i="1"/>
  <c r="BN55" i="1" s="1"/>
  <c r="BN35" i="1"/>
  <c r="BN28" i="1"/>
  <c r="BN29" i="1" s="1"/>
  <c r="BN12" i="1"/>
  <c r="BN13" i="1"/>
  <c r="BN32" i="1"/>
  <c r="BN53" i="1" l="1"/>
  <c r="BN56" i="1"/>
  <c r="BN54" i="1"/>
  <c r="BN36" i="1"/>
  <c r="BN14" i="1"/>
  <c r="BN57" i="1" l="1"/>
  <c r="F47" i="1"/>
  <c r="F56" i="1" s="1"/>
  <c r="E47" i="1"/>
  <c r="E56" i="1" s="1"/>
  <c r="D47" i="1"/>
  <c r="C47" i="1"/>
  <c r="C56" i="1"/>
  <c r="C27" i="1"/>
  <c r="C24" i="1"/>
  <c r="C35" i="1" s="1"/>
  <c r="C8" i="1"/>
  <c r="C13" i="1" s="1"/>
  <c r="D56" i="1"/>
  <c r="D27" i="1"/>
  <c r="D24" i="1"/>
  <c r="D35" i="1" s="1"/>
  <c r="D8" i="1"/>
  <c r="D11" i="1" s="1"/>
  <c r="E27" i="1"/>
  <c r="E24" i="1"/>
  <c r="E35" i="1" s="1"/>
  <c r="E8" i="1"/>
  <c r="E12" i="1" s="1"/>
  <c r="F27" i="1"/>
  <c r="F24" i="1"/>
  <c r="F35" i="1" s="1"/>
  <c r="F8" i="1"/>
  <c r="F12" i="1" s="1"/>
  <c r="C53" i="1" l="1"/>
  <c r="C55" i="1"/>
  <c r="C54" i="1"/>
  <c r="C34" i="1"/>
  <c r="C28" i="1"/>
  <c r="C29" i="1" s="1"/>
  <c r="C32" i="1"/>
  <c r="C11" i="1"/>
  <c r="C12" i="1"/>
  <c r="C33" i="1"/>
  <c r="D55" i="1"/>
  <c r="D53" i="1"/>
  <c r="D54" i="1"/>
  <c r="D28" i="1"/>
  <c r="D29" i="1" s="1"/>
  <c r="D32" i="1"/>
  <c r="D33" i="1"/>
  <c r="D12" i="1"/>
  <c r="D13" i="1"/>
  <c r="D34" i="1"/>
  <c r="E53" i="1"/>
  <c r="E54" i="1"/>
  <c r="E55" i="1"/>
  <c r="E28" i="1"/>
  <c r="E29" i="1" s="1"/>
  <c r="E32" i="1"/>
  <c r="E33" i="1"/>
  <c r="E13" i="1"/>
  <c r="E34" i="1"/>
  <c r="E11" i="1"/>
  <c r="F53" i="1"/>
  <c r="F13" i="1"/>
  <c r="F28" i="1"/>
  <c r="F29" i="1" s="1"/>
  <c r="F54" i="1"/>
  <c r="F11" i="1"/>
  <c r="F32" i="1"/>
  <c r="F55" i="1"/>
  <c r="F33" i="1"/>
  <c r="F34" i="1"/>
  <c r="G27" i="1"/>
  <c r="G24" i="1"/>
  <c r="G8" i="1"/>
  <c r="BM75" i="1"/>
  <c r="BM74" i="1"/>
  <c r="BM71" i="1"/>
  <c r="BM70" i="1"/>
  <c r="BM64" i="1"/>
  <c r="BM43" i="1"/>
  <c r="BM47" i="1" s="1"/>
  <c r="BM27" i="1"/>
  <c r="BM24" i="1"/>
  <c r="BM34" i="1" s="1"/>
  <c r="BM8" i="1"/>
  <c r="BM11" i="1" s="1"/>
  <c r="BL75" i="1"/>
  <c r="BL74" i="1"/>
  <c r="BL71" i="1"/>
  <c r="BL70" i="1"/>
  <c r="BL64" i="1"/>
  <c r="BL43" i="1"/>
  <c r="BL47" i="1" s="1"/>
  <c r="BL27" i="1"/>
  <c r="BL24" i="1"/>
  <c r="BL8" i="1"/>
  <c r="BK82" i="1"/>
  <c r="BK75" i="1"/>
  <c r="BK74" i="1"/>
  <c r="BK71" i="1"/>
  <c r="BK70" i="1"/>
  <c r="BK64" i="1"/>
  <c r="BK43" i="1"/>
  <c r="BK47" i="1" s="1"/>
  <c r="BK54" i="1" s="1"/>
  <c r="BK27" i="1"/>
  <c r="BK24" i="1"/>
  <c r="BK35" i="1" s="1"/>
  <c r="BK8" i="1"/>
  <c r="BK13" i="1" s="1"/>
  <c r="BJ82" i="1"/>
  <c r="BJ75" i="1"/>
  <c r="BJ74" i="1"/>
  <c r="BJ71" i="1"/>
  <c r="BJ70" i="1"/>
  <c r="BJ64" i="1"/>
  <c r="BJ43" i="1"/>
  <c r="BJ47" i="1" s="1"/>
  <c r="BJ27" i="1"/>
  <c r="BJ24" i="1"/>
  <c r="BJ8" i="1"/>
  <c r="BI64" i="1"/>
  <c r="BI82" i="1"/>
  <c r="BI75" i="1"/>
  <c r="BI74" i="1"/>
  <c r="BI71" i="1"/>
  <c r="BI70" i="1"/>
  <c r="BI43" i="1"/>
  <c r="BI27" i="1"/>
  <c r="BI24" i="1"/>
  <c r="BI33" i="1" s="1"/>
  <c r="BI8" i="1"/>
  <c r="BI12" i="1" s="1"/>
  <c r="BH82" i="1"/>
  <c r="BH75" i="1"/>
  <c r="BH74" i="1"/>
  <c r="BH71" i="1"/>
  <c r="BH70" i="1"/>
  <c r="BH64" i="1"/>
  <c r="BH43" i="1"/>
  <c r="BH47" i="1" s="1"/>
  <c r="BH27" i="1"/>
  <c r="BH24" i="1"/>
  <c r="BH8" i="1"/>
  <c r="C57" i="1" l="1"/>
  <c r="C36" i="1"/>
  <c r="C14" i="1"/>
  <c r="D14" i="1"/>
  <c r="D57" i="1"/>
  <c r="D36" i="1"/>
  <c r="E14" i="1"/>
  <c r="E57" i="1"/>
  <c r="E36" i="1"/>
  <c r="F57" i="1"/>
  <c r="F14" i="1"/>
  <c r="F36" i="1"/>
  <c r="G28" i="1"/>
  <c r="G29" i="1" s="1"/>
  <c r="G32" i="1"/>
  <c r="G33" i="1"/>
  <c r="G34" i="1"/>
  <c r="G11" i="1"/>
  <c r="G13" i="1"/>
  <c r="G12" i="1"/>
  <c r="G35" i="1"/>
  <c r="G47" i="1"/>
  <c r="BK33" i="1"/>
  <c r="BK34" i="1"/>
  <c r="BM73" i="1"/>
  <c r="BM32" i="1"/>
  <c r="BM33" i="1"/>
  <c r="BM35" i="1"/>
  <c r="BM55" i="1"/>
  <c r="BM54" i="1"/>
  <c r="BM53" i="1"/>
  <c r="BM12" i="1"/>
  <c r="BM13" i="1"/>
  <c r="BM28" i="1"/>
  <c r="BM29" i="1" s="1"/>
  <c r="BM56" i="1"/>
  <c r="BL28" i="1"/>
  <c r="BL29" i="1" s="1"/>
  <c r="BL33" i="1"/>
  <c r="BL34" i="1"/>
  <c r="BL32" i="1"/>
  <c r="BL35" i="1"/>
  <c r="BL55" i="1"/>
  <c r="BL54" i="1"/>
  <c r="BL53" i="1"/>
  <c r="BL13" i="1"/>
  <c r="BL73" i="1"/>
  <c r="BL12" i="1"/>
  <c r="BL56" i="1"/>
  <c r="BL11" i="1"/>
  <c r="BK73" i="1"/>
  <c r="BK56" i="1"/>
  <c r="BK55" i="1"/>
  <c r="BK28" i="1"/>
  <c r="BK29" i="1" s="1"/>
  <c r="BK32" i="1"/>
  <c r="BK53" i="1"/>
  <c r="BK11" i="1"/>
  <c r="BK12" i="1"/>
  <c r="BJ73" i="1"/>
  <c r="BJ28" i="1"/>
  <c r="BJ29" i="1" s="1"/>
  <c r="BJ32" i="1"/>
  <c r="BJ33" i="1"/>
  <c r="BJ34" i="1"/>
  <c r="BJ35" i="1"/>
  <c r="BJ54" i="1"/>
  <c r="BJ53" i="1"/>
  <c r="BJ55" i="1"/>
  <c r="BJ11" i="1"/>
  <c r="BJ13" i="1"/>
  <c r="BJ56" i="1"/>
  <c r="BJ12" i="1"/>
  <c r="BI35" i="1"/>
  <c r="BI34" i="1"/>
  <c r="BI47" i="1"/>
  <c r="BI73" i="1"/>
  <c r="BI11" i="1"/>
  <c r="BI32" i="1"/>
  <c r="BI13" i="1"/>
  <c r="BI28" i="1"/>
  <c r="BI29" i="1" s="1"/>
  <c r="BH73" i="1"/>
  <c r="BH28" i="1"/>
  <c r="BH29" i="1" s="1"/>
  <c r="BH33" i="1"/>
  <c r="BH32" i="1"/>
  <c r="BH34" i="1"/>
  <c r="BH35" i="1"/>
  <c r="BH54" i="1"/>
  <c r="BH53" i="1"/>
  <c r="BH55" i="1"/>
  <c r="BH12" i="1"/>
  <c r="BH13" i="1"/>
  <c r="BH56" i="1"/>
  <c r="BH11" i="1"/>
  <c r="BK36" i="1" l="1"/>
  <c r="BM36" i="1"/>
  <c r="BI36" i="1"/>
  <c r="G36" i="1"/>
  <c r="G14" i="1"/>
  <c r="G53" i="1"/>
  <c r="G55" i="1"/>
  <c r="G54" i="1"/>
  <c r="G56" i="1"/>
  <c r="BJ36" i="1"/>
  <c r="BM14" i="1"/>
  <c r="BM57" i="1"/>
  <c r="BL36" i="1"/>
  <c r="BL14" i="1"/>
  <c r="BL57" i="1"/>
  <c r="BK57" i="1"/>
  <c r="BK14" i="1"/>
  <c r="BJ14" i="1"/>
  <c r="BJ57" i="1"/>
  <c r="BI55" i="1"/>
  <c r="BI54" i="1"/>
  <c r="BI53" i="1"/>
  <c r="BI14" i="1"/>
  <c r="BI56" i="1"/>
  <c r="BH36" i="1"/>
  <c r="BH57" i="1"/>
  <c r="BH14" i="1"/>
  <c r="G57" i="1" l="1"/>
  <c r="BI57" i="1"/>
  <c r="BG82" i="1"/>
  <c r="BG75" i="1"/>
  <c r="BG74" i="1"/>
  <c r="BG71" i="1"/>
  <c r="BG70" i="1"/>
  <c r="BG64" i="1"/>
  <c r="BG43" i="1"/>
  <c r="BG47" i="1" s="1"/>
  <c r="BG27" i="1"/>
  <c r="BG24" i="1"/>
  <c r="BG8" i="1"/>
  <c r="BG13" i="1" s="1"/>
  <c r="BG73" i="1" l="1"/>
  <c r="BG28" i="1"/>
  <c r="BG29" i="1" s="1"/>
  <c r="BG32" i="1"/>
  <c r="BG33" i="1"/>
  <c r="BG34" i="1"/>
  <c r="BG35" i="1"/>
  <c r="BG53" i="1"/>
  <c r="BG55" i="1"/>
  <c r="BG54" i="1"/>
  <c r="BG56" i="1"/>
  <c r="BG11" i="1"/>
  <c r="BG12" i="1"/>
  <c r="BG36" i="1" l="1"/>
  <c r="BG14" i="1"/>
  <c r="BG57" i="1"/>
  <c r="BF82" i="1" l="1"/>
  <c r="BF75" i="1"/>
  <c r="BF74" i="1"/>
  <c r="BF71" i="1"/>
  <c r="BF70" i="1"/>
  <c r="BF64" i="1"/>
  <c r="BF43" i="1"/>
  <c r="BF47" i="1" s="1"/>
  <c r="BF27" i="1"/>
  <c r="BF24" i="1"/>
  <c r="BF35" i="1" s="1"/>
  <c r="BF8" i="1"/>
  <c r="BF13" i="1" s="1"/>
  <c r="BE64" i="1"/>
  <c r="BE82" i="1"/>
  <c r="BE75" i="1"/>
  <c r="BE74" i="1"/>
  <c r="BE71" i="1"/>
  <c r="BE70" i="1"/>
  <c r="BE43" i="1"/>
  <c r="BE27" i="1"/>
  <c r="BE24" i="1"/>
  <c r="BE35" i="1" s="1"/>
  <c r="BE8" i="1"/>
  <c r="BE12" i="1" s="1"/>
  <c r="BD82" i="1"/>
  <c r="BD75" i="1"/>
  <c r="BD74" i="1"/>
  <c r="BD71" i="1"/>
  <c r="BD70" i="1"/>
  <c r="BD64" i="1"/>
  <c r="BD43" i="1"/>
  <c r="BD27" i="1"/>
  <c r="BD24" i="1"/>
  <c r="BD32" i="1" s="1"/>
  <c r="BD8" i="1"/>
  <c r="BC75" i="1"/>
  <c r="BC74" i="1"/>
  <c r="BC71" i="1"/>
  <c r="BC70" i="1"/>
  <c r="BC64" i="1"/>
  <c r="BC43" i="1"/>
  <c r="BC27" i="1"/>
  <c r="BC24" i="1"/>
  <c r="BC33" i="1" s="1"/>
  <c r="BC8" i="1"/>
  <c r="BC12" i="1" s="1"/>
  <c r="BB75" i="1"/>
  <c r="BB74" i="1"/>
  <c r="BB71" i="1"/>
  <c r="BB70" i="1"/>
  <c r="BB64" i="1"/>
  <c r="BB43" i="1"/>
  <c r="BB73" i="1" s="1"/>
  <c r="BB27" i="1"/>
  <c r="BB24" i="1"/>
  <c r="BB35" i="1" s="1"/>
  <c r="BB8" i="1"/>
  <c r="BB13" i="1" s="1"/>
  <c r="BA75" i="1"/>
  <c r="BA74" i="1"/>
  <c r="BA71" i="1"/>
  <c r="BA70" i="1"/>
  <c r="BA64" i="1"/>
  <c r="BA43" i="1"/>
  <c r="BA27" i="1"/>
  <c r="BA24" i="1"/>
  <c r="BA33" i="1" s="1"/>
  <c r="BA8" i="1"/>
  <c r="AZ75" i="1"/>
  <c r="AZ74" i="1"/>
  <c r="AZ71" i="1"/>
  <c r="AZ70" i="1"/>
  <c r="AZ64" i="1"/>
  <c r="AZ43" i="1"/>
  <c r="AZ27" i="1"/>
  <c r="AZ24" i="1"/>
  <c r="AZ33" i="1" s="1"/>
  <c r="AZ8" i="1"/>
  <c r="AZ12" i="1" s="1"/>
  <c r="AY75" i="1"/>
  <c r="AY74" i="1"/>
  <c r="AY71" i="1"/>
  <c r="AY70" i="1"/>
  <c r="AY64" i="1"/>
  <c r="AY43" i="1"/>
  <c r="AY27" i="1"/>
  <c r="AY24" i="1"/>
  <c r="AY33" i="1" s="1"/>
  <c r="AY8" i="1"/>
  <c r="AY12" i="1" s="1"/>
  <c r="AX75" i="1"/>
  <c r="AX74" i="1"/>
  <c r="AX71" i="1"/>
  <c r="AX70" i="1"/>
  <c r="AX64" i="1"/>
  <c r="AX43" i="1"/>
  <c r="AX27" i="1"/>
  <c r="AX24" i="1"/>
  <c r="AX32" i="1" s="1"/>
  <c r="AX8" i="1"/>
  <c r="AX13" i="1" s="1"/>
  <c r="AW75" i="1"/>
  <c r="AW74" i="1"/>
  <c r="AW71" i="1"/>
  <c r="AW70" i="1"/>
  <c r="AW64" i="1"/>
  <c r="AW43" i="1"/>
  <c r="AW27" i="1"/>
  <c r="AW24" i="1"/>
  <c r="AW32" i="1" s="1"/>
  <c r="AW8" i="1"/>
  <c r="AW11" i="1" s="1"/>
  <c r="AV75" i="1"/>
  <c r="AV74" i="1"/>
  <c r="AV71" i="1"/>
  <c r="AV70" i="1"/>
  <c r="AV64" i="1"/>
  <c r="AV43" i="1"/>
  <c r="AV27" i="1"/>
  <c r="AV24" i="1"/>
  <c r="AV33" i="1" s="1"/>
  <c r="AV8" i="1"/>
  <c r="BF11" i="1" l="1"/>
  <c r="BF12" i="1"/>
  <c r="BF55" i="1"/>
  <c r="BF54" i="1"/>
  <c r="BF53" i="1"/>
  <c r="BF28" i="1"/>
  <c r="BF29" i="1" s="1"/>
  <c r="BF56" i="1"/>
  <c r="BF32" i="1"/>
  <c r="BF33" i="1"/>
  <c r="BF34" i="1"/>
  <c r="BF73" i="1"/>
  <c r="BE73" i="1"/>
  <c r="BE34" i="1"/>
  <c r="BE33" i="1"/>
  <c r="BE11" i="1"/>
  <c r="BE13" i="1"/>
  <c r="BE47" i="1"/>
  <c r="BE28" i="1"/>
  <c r="BE29" i="1" s="1"/>
  <c r="BE32" i="1"/>
  <c r="BD73" i="1"/>
  <c r="BD33" i="1"/>
  <c r="BD34" i="1"/>
  <c r="BD35" i="1"/>
  <c r="BD11" i="1"/>
  <c r="BD13" i="1"/>
  <c r="BD47" i="1"/>
  <c r="BD28" i="1"/>
  <c r="BD29" i="1" s="1"/>
  <c r="BD12" i="1"/>
  <c r="BC73" i="1"/>
  <c r="BC32" i="1"/>
  <c r="BC34" i="1"/>
  <c r="BC11" i="1"/>
  <c r="BC13" i="1"/>
  <c r="BC35" i="1"/>
  <c r="BC28" i="1"/>
  <c r="BC29" i="1" s="1"/>
  <c r="BC47" i="1"/>
  <c r="AZ73" i="1"/>
  <c r="BA73" i="1"/>
  <c r="AY73" i="1"/>
  <c r="BB28" i="1"/>
  <c r="BB29" i="1" s="1"/>
  <c r="BB12" i="1"/>
  <c r="BB47" i="1"/>
  <c r="BB56" i="1" s="1"/>
  <c r="BB11" i="1"/>
  <c r="BB32" i="1"/>
  <c r="BB33" i="1"/>
  <c r="BB34" i="1"/>
  <c r="BA35" i="1"/>
  <c r="BA28" i="1"/>
  <c r="BA29" i="1" s="1"/>
  <c r="BA32" i="1"/>
  <c r="BA34" i="1"/>
  <c r="BA11" i="1"/>
  <c r="BA13" i="1"/>
  <c r="BA12" i="1"/>
  <c r="BA47" i="1"/>
  <c r="AZ34" i="1"/>
  <c r="AZ13" i="1"/>
  <c r="AZ28" i="1"/>
  <c r="AZ29" i="1" s="1"/>
  <c r="AZ47" i="1"/>
  <c r="AZ11" i="1"/>
  <c r="AZ32" i="1"/>
  <c r="AZ35" i="1"/>
  <c r="AW73" i="1"/>
  <c r="AX73" i="1"/>
  <c r="AY35" i="1"/>
  <c r="AY28" i="1"/>
  <c r="AY29" i="1" s="1"/>
  <c r="AY34" i="1"/>
  <c r="AY32" i="1"/>
  <c r="AY13" i="1"/>
  <c r="AY47" i="1"/>
  <c r="AY11" i="1"/>
  <c r="AX33" i="1"/>
  <c r="AX34" i="1"/>
  <c r="AX35" i="1"/>
  <c r="AX12" i="1"/>
  <c r="AX11" i="1"/>
  <c r="AX28" i="1"/>
  <c r="AX29" i="1" s="1"/>
  <c r="AX47" i="1"/>
  <c r="AV73" i="1"/>
  <c r="AW35" i="1"/>
  <c r="AW34" i="1"/>
  <c r="AW28" i="1"/>
  <c r="AW29" i="1" s="1"/>
  <c r="AW33" i="1"/>
  <c r="AW13" i="1"/>
  <c r="AW12" i="1"/>
  <c r="AW47" i="1"/>
  <c r="AV35" i="1"/>
  <c r="AV28" i="1"/>
  <c r="AV29" i="1" s="1"/>
  <c r="AV34" i="1"/>
  <c r="AV32" i="1"/>
  <c r="AV11" i="1"/>
  <c r="AV12" i="1"/>
  <c r="AV13" i="1"/>
  <c r="AV47" i="1"/>
  <c r="AY36" i="1" l="1"/>
  <c r="BA36" i="1"/>
  <c r="AZ36" i="1"/>
  <c r="AW36" i="1"/>
  <c r="BE36" i="1"/>
  <c r="BF14" i="1"/>
  <c r="BF57" i="1"/>
  <c r="BF36" i="1"/>
  <c r="BE14" i="1"/>
  <c r="BE56" i="1"/>
  <c r="BE55" i="1"/>
  <c r="BE54" i="1"/>
  <c r="BE53" i="1"/>
  <c r="BD36" i="1"/>
  <c r="BD14" i="1"/>
  <c r="BD54" i="1"/>
  <c r="BD53" i="1"/>
  <c r="BD55" i="1"/>
  <c r="BD56" i="1"/>
  <c r="BC36" i="1"/>
  <c r="BC14" i="1"/>
  <c r="BC55" i="1"/>
  <c r="BC54" i="1"/>
  <c r="BC53" i="1"/>
  <c r="BC56" i="1"/>
  <c r="BB14" i="1"/>
  <c r="BB53" i="1"/>
  <c r="BB55" i="1"/>
  <c r="BB54" i="1"/>
  <c r="BB36" i="1"/>
  <c r="AZ14" i="1"/>
  <c r="BA14" i="1"/>
  <c r="BA55" i="1"/>
  <c r="BA54" i="1"/>
  <c r="BA53" i="1"/>
  <c r="BA56" i="1"/>
  <c r="AZ55" i="1"/>
  <c r="AZ54" i="1"/>
  <c r="AZ56" i="1"/>
  <c r="AZ53" i="1"/>
  <c r="AY14" i="1"/>
  <c r="AX36" i="1"/>
  <c r="AY55" i="1"/>
  <c r="AY54" i="1"/>
  <c r="AY53" i="1"/>
  <c r="AY56" i="1"/>
  <c r="AX14" i="1"/>
  <c r="AX55" i="1"/>
  <c r="AX54" i="1"/>
  <c r="AX53" i="1"/>
  <c r="AX56" i="1"/>
  <c r="AW14" i="1"/>
  <c r="AW54" i="1"/>
  <c r="AW53" i="1"/>
  <c r="AW55" i="1"/>
  <c r="AW56" i="1"/>
  <c r="AV36" i="1"/>
  <c r="AV14" i="1"/>
  <c r="AV55" i="1"/>
  <c r="AV54" i="1"/>
  <c r="AV53" i="1"/>
  <c r="AV56" i="1"/>
  <c r="BE57" i="1" l="1"/>
  <c r="BD57" i="1"/>
  <c r="BC57" i="1"/>
  <c r="BB57" i="1"/>
  <c r="BA57" i="1"/>
  <c r="AZ57" i="1"/>
  <c r="AY57" i="1"/>
  <c r="AX57" i="1"/>
  <c r="AW57" i="1"/>
  <c r="AV57" i="1"/>
  <c r="AU75" i="1"/>
  <c r="AU74" i="1"/>
  <c r="AU71" i="1"/>
  <c r="AU70" i="1"/>
  <c r="AU64" i="1"/>
  <c r="AU43" i="1"/>
  <c r="AU27" i="1"/>
  <c r="AU24" i="1"/>
  <c r="AU35" i="1" s="1"/>
  <c r="AU8" i="1"/>
  <c r="AT75" i="1"/>
  <c r="AT74" i="1"/>
  <c r="AT71" i="1"/>
  <c r="AT70" i="1"/>
  <c r="AT64" i="1"/>
  <c r="AT43" i="1"/>
  <c r="AT27" i="1"/>
  <c r="AT24" i="1"/>
  <c r="AT33" i="1" s="1"/>
  <c r="AT8" i="1"/>
  <c r="AT12" i="1" s="1"/>
  <c r="AS75" i="1"/>
  <c r="AS74" i="1"/>
  <c r="AS71" i="1"/>
  <c r="AS70" i="1"/>
  <c r="AS64" i="1"/>
  <c r="AS43" i="1"/>
  <c r="AS27" i="1"/>
  <c r="AS24" i="1"/>
  <c r="AS8" i="1"/>
  <c r="AS13" i="1" s="1"/>
  <c r="AR75" i="1"/>
  <c r="AR74" i="1"/>
  <c r="AR71" i="1"/>
  <c r="AR70" i="1"/>
  <c r="AR64" i="1"/>
  <c r="AR43" i="1"/>
  <c r="AR47" i="1" s="1"/>
  <c r="AR27" i="1"/>
  <c r="AR24" i="1"/>
  <c r="AR33" i="1" s="1"/>
  <c r="AR8" i="1"/>
  <c r="AQ75" i="1"/>
  <c r="AQ74" i="1"/>
  <c r="AQ71" i="1"/>
  <c r="AQ70" i="1"/>
  <c r="AQ64" i="1"/>
  <c r="AQ43" i="1"/>
  <c r="AQ27" i="1"/>
  <c r="AQ24" i="1"/>
  <c r="AQ33" i="1" s="1"/>
  <c r="AQ8" i="1"/>
  <c r="AP75" i="1"/>
  <c r="AP74" i="1"/>
  <c r="AP71" i="1"/>
  <c r="AP70" i="1"/>
  <c r="AP64" i="1"/>
  <c r="AP43" i="1"/>
  <c r="AP47" i="1" s="1"/>
  <c r="AP27" i="1"/>
  <c r="AP24" i="1"/>
  <c r="AP32" i="1" s="1"/>
  <c r="AP8" i="1"/>
  <c r="AP13" i="1" s="1"/>
  <c r="AO75" i="1"/>
  <c r="AO74" i="1"/>
  <c r="AO71" i="1"/>
  <c r="AO70" i="1"/>
  <c r="AO64" i="1"/>
  <c r="AO43" i="1"/>
  <c r="AO47" i="1" s="1"/>
  <c r="AO54" i="1" s="1"/>
  <c r="AO27" i="1"/>
  <c r="AO24" i="1"/>
  <c r="AO32" i="1" s="1"/>
  <c r="AO8" i="1"/>
  <c r="AO11" i="1" s="1"/>
  <c r="AN75" i="1"/>
  <c r="AN74" i="1"/>
  <c r="AN71" i="1"/>
  <c r="AN70" i="1"/>
  <c r="AN64" i="1"/>
  <c r="AN43" i="1"/>
  <c r="AN27" i="1"/>
  <c r="AN24" i="1"/>
  <c r="AN32" i="1" s="1"/>
  <c r="AN8" i="1"/>
  <c r="AM75" i="1"/>
  <c r="AM74" i="1"/>
  <c r="AM71" i="1"/>
  <c r="AM70" i="1"/>
  <c r="AM64" i="1"/>
  <c r="AM43" i="1"/>
  <c r="AM27" i="1"/>
  <c r="AM24" i="1"/>
  <c r="AM8" i="1"/>
  <c r="AM13" i="1" s="1"/>
  <c r="AU73" i="1" l="1"/>
  <c r="AS73" i="1"/>
  <c r="AQ73" i="1"/>
  <c r="AM28" i="1"/>
  <c r="AM29" i="1" s="1"/>
  <c r="AT73" i="1"/>
  <c r="AU32" i="1"/>
  <c r="AU33" i="1"/>
  <c r="AU28" i="1"/>
  <c r="AU29" i="1" s="1"/>
  <c r="AU11" i="1"/>
  <c r="AU13" i="1"/>
  <c r="AU12" i="1"/>
  <c r="AU34" i="1"/>
  <c r="AU47" i="1"/>
  <c r="AT35" i="1"/>
  <c r="AT34" i="1"/>
  <c r="AT13" i="1"/>
  <c r="AT47" i="1"/>
  <c r="AT28" i="1"/>
  <c r="AT29" i="1" s="1"/>
  <c r="AT11" i="1"/>
  <c r="AT32" i="1"/>
  <c r="AS28" i="1"/>
  <c r="AS29" i="1" s="1"/>
  <c r="AS11" i="1"/>
  <c r="AS12" i="1"/>
  <c r="AS32" i="1"/>
  <c r="AS34" i="1"/>
  <c r="AS33" i="1"/>
  <c r="AS35" i="1"/>
  <c r="AS47" i="1"/>
  <c r="AS56" i="1" s="1"/>
  <c r="AR34" i="1"/>
  <c r="AR35" i="1"/>
  <c r="AR28" i="1"/>
  <c r="AR29" i="1" s="1"/>
  <c r="AR32" i="1"/>
  <c r="AR12" i="1"/>
  <c r="AR11" i="1"/>
  <c r="AR55" i="1"/>
  <c r="AR54" i="1"/>
  <c r="AR53" i="1"/>
  <c r="AR13" i="1"/>
  <c r="AR56" i="1"/>
  <c r="AR73" i="1"/>
  <c r="AO73" i="1"/>
  <c r="AM73" i="1"/>
  <c r="AN73" i="1"/>
  <c r="AQ34" i="1"/>
  <c r="AQ35" i="1"/>
  <c r="AQ28" i="1"/>
  <c r="AQ29" i="1" s="1"/>
  <c r="AQ32" i="1"/>
  <c r="AQ11" i="1"/>
  <c r="AQ12" i="1"/>
  <c r="AQ13" i="1"/>
  <c r="AQ47" i="1"/>
  <c r="AP34" i="1"/>
  <c r="AP35" i="1"/>
  <c r="AP33" i="1"/>
  <c r="AP11" i="1"/>
  <c r="AP12" i="1"/>
  <c r="AP54" i="1"/>
  <c r="AP53" i="1"/>
  <c r="AP55" i="1"/>
  <c r="AP56" i="1"/>
  <c r="AP28" i="1"/>
  <c r="AP29" i="1" s="1"/>
  <c r="AP73" i="1"/>
  <c r="AO55" i="1"/>
  <c r="AO56" i="1"/>
  <c r="AO33" i="1"/>
  <c r="AO34" i="1"/>
  <c r="AO28" i="1"/>
  <c r="AO29" i="1" s="1"/>
  <c r="AO35" i="1"/>
  <c r="AO12" i="1"/>
  <c r="AO13" i="1"/>
  <c r="AO53" i="1"/>
  <c r="AN34" i="1"/>
  <c r="AN35" i="1"/>
  <c r="AN33" i="1"/>
  <c r="AN28" i="1"/>
  <c r="AN29" i="1" s="1"/>
  <c r="AN12" i="1"/>
  <c r="AN11" i="1"/>
  <c r="AN47" i="1"/>
  <c r="AN56" i="1" s="1"/>
  <c r="AN13" i="1"/>
  <c r="AM11" i="1"/>
  <c r="AM12" i="1"/>
  <c r="AM32" i="1"/>
  <c r="AM33" i="1"/>
  <c r="AM34" i="1"/>
  <c r="AM35" i="1"/>
  <c r="AM47" i="1"/>
  <c r="AO36" i="1" l="1"/>
  <c r="AU36" i="1"/>
  <c r="AT36" i="1"/>
  <c r="AP14" i="1"/>
  <c r="AQ36" i="1"/>
  <c r="AT14" i="1"/>
  <c r="AU14" i="1"/>
  <c r="AU53" i="1"/>
  <c r="AU55" i="1"/>
  <c r="AU54" i="1"/>
  <c r="AU56" i="1"/>
  <c r="AT55" i="1"/>
  <c r="AT54" i="1"/>
  <c r="AT56" i="1"/>
  <c r="AT53" i="1"/>
  <c r="AR14" i="1"/>
  <c r="AS14" i="1"/>
  <c r="AS53" i="1"/>
  <c r="AS55" i="1"/>
  <c r="AS54" i="1"/>
  <c r="AS36" i="1"/>
  <c r="AR36" i="1"/>
  <c r="AR57" i="1"/>
  <c r="AN36" i="1"/>
  <c r="AQ14" i="1"/>
  <c r="AQ53" i="1"/>
  <c r="AQ56" i="1"/>
  <c r="AQ55" i="1"/>
  <c r="AQ54" i="1"/>
  <c r="AP36" i="1"/>
  <c r="AP57" i="1"/>
  <c r="AO57" i="1"/>
  <c r="AO14" i="1"/>
  <c r="AN14" i="1"/>
  <c r="AN53" i="1"/>
  <c r="AN55" i="1"/>
  <c r="AN54" i="1"/>
  <c r="AM14" i="1"/>
  <c r="AM53" i="1"/>
  <c r="AM55" i="1"/>
  <c r="AM54" i="1"/>
  <c r="AM56" i="1"/>
  <c r="AM36" i="1"/>
  <c r="AU57" i="1" l="1"/>
  <c r="AT57" i="1"/>
  <c r="AS57" i="1"/>
  <c r="AQ57" i="1"/>
  <c r="AN57" i="1"/>
  <c r="AM57" i="1"/>
  <c r="AL75" i="1" l="1"/>
  <c r="AL74" i="1"/>
  <c r="AL71" i="1"/>
  <c r="AL70" i="1"/>
  <c r="AL64" i="1"/>
  <c r="AL43" i="1"/>
  <c r="AL47" i="1" s="1"/>
  <c r="AL55" i="1" s="1"/>
  <c r="AL27" i="1"/>
  <c r="AL24" i="1"/>
  <c r="AL33" i="1" s="1"/>
  <c r="AL8" i="1"/>
  <c r="AK75" i="1"/>
  <c r="AK74" i="1"/>
  <c r="AK71" i="1"/>
  <c r="AK70" i="1"/>
  <c r="AK64" i="1"/>
  <c r="AK43" i="1"/>
  <c r="AK27" i="1"/>
  <c r="AK24" i="1"/>
  <c r="AK35" i="1" s="1"/>
  <c r="AK8" i="1"/>
  <c r="AK73" i="1" l="1"/>
  <c r="AL73" i="1"/>
  <c r="AL56" i="1"/>
  <c r="AL34" i="1"/>
  <c r="AL35" i="1"/>
  <c r="AL28" i="1"/>
  <c r="AL29" i="1" s="1"/>
  <c r="AL32" i="1"/>
  <c r="AL53" i="1"/>
  <c r="AL11" i="1"/>
  <c r="AL54" i="1"/>
  <c r="AL12" i="1"/>
  <c r="AL13" i="1"/>
  <c r="AK47" i="1"/>
  <c r="AK11" i="1"/>
  <c r="AK32" i="1"/>
  <c r="AK12" i="1"/>
  <c r="AK33" i="1"/>
  <c r="AK13" i="1"/>
  <c r="AK34" i="1"/>
  <c r="AK28" i="1"/>
  <c r="AK29" i="1" s="1"/>
  <c r="AJ75" i="1"/>
  <c r="AJ74" i="1"/>
  <c r="AJ71" i="1"/>
  <c r="AJ70" i="1"/>
  <c r="AJ64" i="1"/>
  <c r="AJ43" i="1"/>
  <c r="AJ47" i="1" s="1"/>
  <c r="AJ27" i="1"/>
  <c r="AJ24" i="1"/>
  <c r="AJ8" i="1"/>
  <c r="AI75" i="1"/>
  <c r="AI74" i="1"/>
  <c r="AI71" i="1"/>
  <c r="AI70" i="1"/>
  <c r="AI64" i="1"/>
  <c r="AI43" i="1"/>
  <c r="AI27" i="1"/>
  <c r="AI24" i="1"/>
  <c r="AI8" i="1"/>
  <c r="AI11" i="1" s="1"/>
  <c r="AH75" i="1"/>
  <c r="AH74" i="1"/>
  <c r="AH71" i="1"/>
  <c r="AH70" i="1"/>
  <c r="AH64" i="1"/>
  <c r="AH43" i="1"/>
  <c r="AH47" i="1" s="1"/>
  <c r="AH27" i="1"/>
  <c r="AH24" i="1"/>
  <c r="AH34" i="1" s="1"/>
  <c r="AH8" i="1"/>
  <c r="AH13" i="1" s="1"/>
  <c r="AG75" i="1"/>
  <c r="AG74" i="1"/>
  <c r="AG71" i="1"/>
  <c r="AG70" i="1"/>
  <c r="AG64" i="1"/>
  <c r="AG43" i="1"/>
  <c r="AG47" i="1" s="1"/>
  <c r="AG27" i="1"/>
  <c r="AG24" i="1"/>
  <c r="AG32" i="1" s="1"/>
  <c r="AG8" i="1"/>
  <c r="AG11" i="1" s="1"/>
  <c r="AF75" i="1"/>
  <c r="AF74" i="1"/>
  <c r="AF71" i="1"/>
  <c r="AF70" i="1"/>
  <c r="AF64" i="1"/>
  <c r="AF43" i="1"/>
  <c r="AF27" i="1"/>
  <c r="AF24" i="1"/>
  <c r="AF8" i="1"/>
  <c r="AE75" i="1"/>
  <c r="AE74" i="1"/>
  <c r="AE71" i="1"/>
  <c r="AE70" i="1"/>
  <c r="AE64" i="1"/>
  <c r="AE43" i="1"/>
  <c r="AE27" i="1"/>
  <c r="AE24" i="1"/>
  <c r="AE32" i="1" s="1"/>
  <c r="AE8" i="1"/>
  <c r="AE11" i="1" s="1"/>
  <c r="AE73" i="1" l="1"/>
  <c r="AI73" i="1"/>
  <c r="AF73" i="1"/>
  <c r="AI34" i="1"/>
  <c r="AI28" i="1"/>
  <c r="AI29" i="1" s="1"/>
  <c r="AI33" i="1"/>
  <c r="AI35" i="1"/>
  <c r="AJ35" i="1"/>
  <c r="AJ28" i="1"/>
  <c r="AJ29" i="1" s="1"/>
  <c r="AL36" i="1"/>
  <c r="AL14" i="1"/>
  <c r="AL57" i="1"/>
  <c r="AK36" i="1"/>
  <c r="AK14" i="1"/>
  <c r="AK53" i="1"/>
  <c r="AK55" i="1"/>
  <c r="AK54" i="1"/>
  <c r="AK56" i="1"/>
  <c r="AJ13" i="1"/>
  <c r="AJ73" i="1"/>
  <c r="AJ55" i="1"/>
  <c r="AJ54" i="1"/>
  <c r="AJ53" i="1"/>
  <c r="AJ56" i="1"/>
  <c r="AJ32" i="1"/>
  <c r="AJ33" i="1"/>
  <c r="AJ11" i="1"/>
  <c r="AJ34" i="1"/>
  <c r="AJ12" i="1"/>
  <c r="AI32" i="1"/>
  <c r="AI12" i="1"/>
  <c r="AI13" i="1"/>
  <c r="AI47" i="1"/>
  <c r="AH73" i="1"/>
  <c r="AH32" i="1"/>
  <c r="AH28" i="1"/>
  <c r="AH29" i="1" s="1"/>
  <c r="AH33" i="1"/>
  <c r="AH35" i="1"/>
  <c r="AH53" i="1"/>
  <c r="AH55" i="1"/>
  <c r="AH54" i="1"/>
  <c r="AH56" i="1"/>
  <c r="AH11" i="1"/>
  <c r="AH12" i="1"/>
  <c r="AG73" i="1"/>
  <c r="AG35" i="1"/>
  <c r="AG33" i="1"/>
  <c r="AG34" i="1"/>
  <c r="AG13" i="1"/>
  <c r="AG12" i="1"/>
  <c r="AG55" i="1"/>
  <c r="AG54" i="1"/>
  <c r="AG53" i="1"/>
  <c r="AG56" i="1"/>
  <c r="AG28" i="1"/>
  <c r="AG29" i="1" s="1"/>
  <c r="AF28" i="1"/>
  <c r="AF29" i="1" s="1"/>
  <c r="AF33" i="1"/>
  <c r="AF34" i="1"/>
  <c r="AF35" i="1"/>
  <c r="AF32" i="1"/>
  <c r="AF11" i="1"/>
  <c r="AF12" i="1"/>
  <c r="AF13" i="1"/>
  <c r="AF47" i="1"/>
  <c r="AE34" i="1"/>
  <c r="AE35" i="1"/>
  <c r="AE28" i="1"/>
  <c r="AE29" i="1" s="1"/>
  <c r="AE33" i="1"/>
  <c r="AE12" i="1"/>
  <c r="AE13" i="1"/>
  <c r="AE47" i="1"/>
  <c r="AD75" i="1"/>
  <c r="AD74" i="1"/>
  <c r="AD71" i="1"/>
  <c r="AD70" i="1"/>
  <c r="AD64" i="1"/>
  <c r="AD43" i="1"/>
  <c r="AD27" i="1"/>
  <c r="AD24" i="1"/>
  <c r="AD32" i="1" s="1"/>
  <c r="AD8" i="1"/>
  <c r="AD13" i="1" s="1"/>
  <c r="AI36" i="1" l="1"/>
  <c r="AD73" i="1"/>
  <c r="AK57" i="1"/>
  <c r="AJ57" i="1"/>
  <c r="AJ36" i="1"/>
  <c r="AJ14" i="1"/>
  <c r="AI14" i="1"/>
  <c r="AI55" i="1"/>
  <c r="AI54" i="1"/>
  <c r="AI53" i="1"/>
  <c r="AI56" i="1"/>
  <c r="AH57" i="1"/>
  <c r="AH36" i="1"/>
  <c r="AH14" i="1"/>
  <c r="AG36" i="1"/>
  <c r="AG14" i="1"/>
  <c r="AG57" i="1"/>
  <c r="AF36" i="1"/>
  <c r="AE14" i="1"/>
  <c r="AF14" i="1"/>
  <c r="AF54" i="1"/>
  <c r="AF53" i="1"/>
  <c r="AF55" i="1"/>
  <c r="AF56" i="1"/>
  <c r="AE36" i="1"/>
  <c r="AE54" i="1"/>
  <c r="AE53" i="1"/>
  <c r="AE55" i="1"/>
  <c r="AE56" i="1"/>
  <c r="AD11" i="1"/>
  <c r="AD12" i="1"/>
  <c r="AD33" i="1"/>
  <c r="AD28" i="1"/>
  <c r="AD29" i="1" s="1"/>
  <c r="AD34" i="1"/>
  <c r="AD47" i="1"/>
  <c r="AD56" i="1" s="1"/>
  <c r="AD35" i="1"/>
  <c r="AC75" i="1"/>
  <c r="AC74" i="1"/>
  <c r="AC71" i="1"/>
  <c r="AC70" i="1"/>
  <c r="AC64" i="1"/>
  <c r="AC43" i="1"/>
  <c r="AC47" i="1" s="1"/>
  <c r="AC27" i="1"/>
  <c r="AC24" i="1"/>
  <c r="AC33" i="1" s="1"/>
  <c r="AC8" i="1"/>
  <c r="AC12" i="1" s="1"/>
  <c r="AI57" i="1" l="1"/>
  <c r="AF57" i="1"/>
  <c r="AE57" i="1"/>
  <c r="AD36" i="1"/>
  <c r="AD14" i="1"/>
  <c r="AD53" i="1"/>
  <c r="AD55" i="1"/>
  <c r="AD54" i="1"/>
  <c r="AC73" i="1"/>
  <c r="AC34" i="1"/>
  <c r="AC35" i="1"/>
  <c r="AC13" i="1"/>
  <c r="AC55" i="1"/>
  <c r="AC53" i="1"/>
  <c r="AC54" i="1"/>
  <c r="AC56" i="1"/>
  <c r="AC28" i="1"/>
  <c r="AC29" i="1" s="1"/>
  <c r="AC32" i="1"/>
  <c r="AC11" i="1"/>
  <c r="AB75" i="1"/>
  <c r="AB74" i="1"/>
  <c r="AB71" i="1"/>
  <c r="AB70" i="1"/>
  <c r="Y64" i="1"/>
  <c r="Z64" i="1"/>
  <c r="AA64" i="1"/>
  <c r="AB64" i="1"/>
  <c r="AA75" i="1"/>
  <c r="AA74" i="1"/>
  <c r="AA71" i="1"/>
  <c r="AA70" i="1"/>
  <c r="Z75" i="1"/>
  <c r="Z74" i="1"/>
  <c r="Z71" i="1"/>
  <c r="Z70" i="1"/>
  <c r="AC14" i="1" l="1"/>
  <c r="AD57" i="1"/>
  <c r="AC36" i="1"/>
  <c r="AC57" i="1"/>
  <c r="U70" i="1"/>
  <c r="T82" i="1"/>
  <c r="S82" i="1"/>
  <c r="R82" i="1"/>
  <c r="Q82" i="1"/>
  <c r="P82" i="1"/>
  <c r="O82" i="1"/>
  <c r="N82" i="1"/>
  <c r="M82" i="1"/>
  <c r="L82" i="1"/>
  <c r="K82" i="1"/>
  <c r="J82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5" i="1"/>
  <c r="J74" i="1"/>
  <c r="J64" i="1"/>
  <c r="Q72" i="1"/>
  <c r="P72" i="1"/>
  <c r="O72" i="1"/>
  <c r="N72" i="1"/>
  <c r="M72" i="1"/>
  <c r="L72" i="1"/>
  <c r="K72" i="1"/>
  <c r="J72" i="1"/>
  <c r="I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Y70" i="1"/>
  <c r="X70" i="1"/>
  <c r="W70" i="1"/>
  <c r="V70" i="1"/>
  <c r="T70" i="1"/>
  <c r="S70" i="1"/>
  <c r="R70" i="1"/>
  <c r="Q70" i="1"/>
  <c r="P70" i="1"/>
  <c r="O70" i="1"/>
  <c r="N70" i="1"/>
  <c r="M70" i="1"/>
  <c r="L70" i="1"/>
  <c r="K70" i="1"/>
  <c r="J70" i="1"/>
  <c r="I70" i="1"/>
  <c r="H72" i="1"/>
  <c r="H71" i="1"/>
  <c r="H70" i="1"/>
  <c r="AB43" i="1" l="1"/>
  <c r="AB73" i="1" s="1"/>
  <c r="AB27" i="1"/>
  <c r="AB24" i="1"/>
  <c r="AB8" i="1"/>
  <c r="AB28" i="1" l="1"/>
  <c r="AB29" i="1" s="1"/>
  <c r="AB35" i="1"/>
  <c r="AB32" i="1"/>
  <c r="AB33" i="1"/>
  <c r="AB34" i="1"/>
  <c r="AB11" i="1"/>
  <c r="AB12" i="1"/>
  <c r="AB13" i="1"/>
  <c r="AB47" i="1"/>
  <c r="AA43" i="1"/>
  <c r="AA27" i="1"/>
  <c r="AA24" i="1"/>
  <c r="AA8" i="1"/>
  <c r="AA47" i="1" l="1"/>
  <c r="AA54" i="1" s="1"/>
  <c r="AA73" i="1"/>
  <c r="AB36" i="1"/>
  <c r="AB14" i="1"/>
  <c r="AB55" i="1"/>
  <c r="AB54" i="1"/>
  <c r="AB53" i="1"/>
  <c r="AB56" i="1"/>
  <c r="AA28" i="1"/>
  <c r="AA29" i="1" s="1"/>
  <c r="AA34" i="1"/>
  <c r="AA35" i="1"/>
  <c r="AA32" i="1"/>
  <c r="AA33" i="1"/>
  <c r="AA11" i="1"/>
  <c r="AA12" i="1"/>
  <c r="AA13" i="1"/>
  <c r="Z43" i="1"/>
  <c r="Z27" i="1"/>
  <c r="Z24" i="1"/>
  <c r="Z35" i="1" s="1"/>
  <c r="Z8" i="1"/>
  <c r="Z13" i="1" s="1"/>
  <c r="AA53" i="1" l="1"/>
  <c r="AA55" i="1"/>
  <c r="Z47" i="1"/>
  <c r="Z55" i="1" s="1"/>
  <c r="Z73" i="1"/>
  <c r="AA56" i="1"/>
  <c r="AB57" i="1"/>
  <c r="AA36" i="1"/>
  <c r="AA14" i="1"/>
  <c r="Z28" i="1"/>
  <c r="Z29" i="1" s="1"/>
  <c r="Z11" i="1"/>
  <c r="Z12" i="1"/>
  <c r="Z33" i="1"/>
  <c r="Z34" i="1"/>
  <c r="Z32" i="1"/>
  <c r="Y43" i="1"/>
  <c r="Y73" i="1" s="1"/>
  <c r="Y27" i="1"/>
  <c r="Y24" i="1"/>
  <c r="Y35" i="1" s="1"/>
  <c r="Y8" i="1"/>
  <c r="Y13" i="1" s="1"/>
  <c r="X43" i="1"/>
  <c r="X73" i="1" s="1"/>
  <c r="X27" i="1"/>
  <c r="X24" i="1"/>
  <c r="X35" i="1" s="1"/>
  <c r="X8" i="1"/>
  <c r="X13" i="1" s="1"/>
  <c r="W43" i="1"/>
  <c r="W27" i="1"/>
  <c r="W24" i="1"/>
  <c r="W32" i="1" s="1"/>
  <c r="W8" i="1"/>
  <c r="W11" i="1" s="1"/>
  <c r="V43" i="1"/>
  <c r="V73" i="1" s="1"/>
  <c r="V27" i="1"/>
  <c r="V24" i="1"/>
  <c r="V35" i="1" s="1"/>
  <c r="V8" i="1"/>
  <c r="V11" i="1" s="1"/>
  <c r="U43" i="1"/>
  <c r="U73" i="1" s="1"/>
  <c r="U27" i="1"/>
  <c r="U24" i="1"/>
  <c r="U34" i="1" s="1"/>
  <c r="U8" i="1"/>
  <c r="U13" i="1" s="1"/>
  <c r="T43" i="1"/>
  <c r="T73" i="1" s="1"/>
  <c r="T27" i="1"/>
  <c r="T24" i="1"/>
  <c r="T35" i="1" s="1"/>
  <c r="T8" i="1"/>
  <c r="T13" i="1" s="1"/>
  <c r="S43" i="1"/>
  <c r="S73" i="1" s="1"/>
  <c r="S27" i="1"/>
  <c r="S24" i="1"/>
  <c r="S35" i="1" s="1"/>
  <c r="S8" i="1"/>
  <c r="S13" i="1" s="1"/>
  <c r="R43" i="1"/>
  <c r="R27" i="1"/>
  <c r="R24" i="1"/>
  <c r="R35" i="1" s="1"/>
  <c r="R8" i="1"/>
  <c r="R13" i="1" s="1"/>
  <c r="Q43" i="1"/>
  <c r="Q73" i="1" s="1"/>
  <c r="Q27" i="1"/>
  <c r="Q24" i="1"/>
  <c r="Q35" i="1" s="1"/>
  <c r="Q8" i="1"/>
  <c r="Q13" i="1" s="1"/>
  <c r="P43" i="1"/>
  <c r="P27" i="1"/>
  <c r="P24" i="1"/>
  <c r="P32" i="1" s="1"/>
  <c r="P8" i="1"/>
  <c r="P11" i="1" s="1"/>
  <c r="Z54" i="1" l="1"/>
  <c r="AA57" i="1"/>
  <c r="Z53" i="1"/>
  <c r="Z56" i="1"/>
  <c r="R47" i="1"/>
  <c r="R73" i="1"/>
  <c r="W47" i="1"/>
  <c r="W55" i="1" s="1"/>
  <c r="W73" i="1"/>
  <c r="P47" i="1"/>
  <c r="P54" i="1" s="1"/>
  <c r="P73" i="1"/>
  <c r="W13" i="1"/>
  <c r="W12" i="1"/>
  <c r="Z14" i="1"/>
  <c r="Z36" i="1"/>
  <c r="Y28" i="1"/>
  <c r="Y29" i="1" s="1"/>
  <c r="Y47" i="1"/>
  <c r="Y11" i="1"/>
  <c r="Y32" i="1"/>
  <c r="Y12" i="1"/>
  <c r="Y33" i="1"/>
  <c r="Y34" i="1"/>
  <c r="X47" i="1"/>
  <c r="X11" i="1"/>
  <c r="X32" i="1"/>
  <c r="X28" i="1"/>
  <c r="X29" i="1" s="1"/>
  <c r="X12" i="1"/>
  <c r="X34" i="1"/>
  <c r="X33" i="1"/>
  <c r="W35" i="1"/>
  <c r="W28" i="1"/>
  <c r="W29" i="1" s="1"/>
  <c r="W33" i="1"/>
  <c r="W34" i="1"/>
  <c r="V12" i="1"/>
  <c r="V13" i="1"/>
  <c r="V28" i="1"/>
  <c r="V29" i="1" s="1"/>
  <c r="V47" i="1"/>
  <c r="V32" i="1"/>
  <c r="V33" i="1"/>
  <c r="V34" i="1"/>
  <c r="U35" i="1"/>
  <c r="U47" i="1"/>
  <c r="U11" i="1"/>
  <c r="U32" i="1"/>
  <c r="U12" i="1"/>
  <c r="U33" i="1"/>
  <c r="U28" i="1"/>
  <c r="U29" i="1" s="1"/>
  <c r="T47" i="1"/>
  <c r="T11" i="1"/>
  <c r="T32" i="1"/>
  <c r="T28" i="1"/>
  <c r="T29" i="1" s="1"/>
  <c r="T12" i="1"/>
  <c r="T33" i="1"/>
  <c r="T34" i="1"/>
  <c r="S47" i="1"/>
  <c r="S11" i="1"/>
  <c r="S12" i="1"/>
  <c r="S33" i="1"/>
  <c r="S28" i="1"/>
  <c r="S29" i="1" s="1"/>
  <c r="S32" i="1"/>
  <c r="S34" i="1"/>
  <c r="R11" i="1"/>
  <c r="R32" i="1"/>
  <c r="R12" i="1"/>
  <c r="R33" i="1"/>
  <c r="R34" i="1"/>
  <c r="R28" i="1"/>
  <c r="R29" i="1" s="1"/>
  <c r="Q28" i="1"/>
  <c r="Q29" i="1" s="1"/>
  <c r="Q11" i="1"/>
  <c r="Q32" i="1"/>
  <c r="Q12" i="1"/>
  <c r="Q33" i="1"/>
  <c r="Q47" i="1"/>
  <c r="Q34" i="1"/>
  <c r="P34" i="1"/>
  <c r="P33" i="1"/>
  <c r="P35" i="1"/>
  <c r="P12" i="1"/>
  <c r="P13" i="1"/>
  <c r="P28" i="1"/>
  <c r="P29" i="1" s="1"/>
  <c r="O43" i="1"/>
  <c r="O73" i="1" s="1"/>
  <c r="O27" i="1"/>
  <c r="O24" i="1"/>
  <c r="O35" i="1" s="1"/>
  <c r="O8" i="1"/>
  <c r="O13" i="1" s="1"/>
  <c r="N43" i="1"/>
  <c r="N27" i="1"/>
  <c r="N24" i="1"/>
  <c r="N33" i="1" s="1"/>
  <c r="N8" i="1"/>
  <c r="N12" i="1" s="1"/>
  <c r="M43" i="1"/>
  <c r="M73" i="1" s="1"/>
  <c r="M27" i="1"/>
  <c r="M24" i="1"/>
  <c r="M34" i="1" s="1"/>
  <c r="M8" i="1"/>
  <c r="M13" i="1" s="1"/>
  <c r="L43" i="1"/>
  <c r="L73" i="1" s="1"/>
  <c r="L27" i="1"/>
  <c r="L24" i="1"/>
  <c r="L34" i="1" s="1"/>
  <c r="L8" i="1"/>
  <c r="L13" i="1" s="1"/>
  <c r="K43" i="1"/>
  <c r="K73" i="1" s="1"/>
  <c r="K27" i="1"/>
  <c r="K24" i="1"/>
  <c r="K34" i="1" s="1"/>
  <c r="K8" i="1"/>
  <c r="K13" i="1" s="1"/>
  <c r="Z57" i="1" l="1"/>
  <c r="W14" i="1"/>
  <c r="W54" i="1"/>
  <c r="W56" i="1"/>
  <c r="W53" i="1"/>
  <c r="P55" i="1"/>
  <c r="P56" i="1"/>
  <c r="N47" i="1"/>
  <c r="N73" i="1"/>
  <c r="P53" i="1"/>
  <c r="W36" i="1"/>
  <c r="Y55" i="1"/>
  <c r="Y54" i="1"/>
  <c r="Y53" i="1"/>
  <c r="Y36" i="1"/>
  <c r="Y14" i="1"/>
  <c r="Y56" i="1"/>
  <c r="X14" i="1"/>
  <c r="X55" i="1"/>
  <c r="X54" i="1"/>
  <c r="X53" i="1"/>
  <c r="X36" i="1"/>
  <c r="X56" i="1"/>
  <c r="V36" i="1"/>
  <c r="V14" i="1"/>
  <c r="V55" i="1"/>
  <c r="V54" i="1"/>
  <c r="V53" i="1"/>
  <c r="V56" i="1"/>
  <c r="U14" i="1"/>
  <c r="U55" i="1"/>
  <c r="U54" i="1"/>
  <c r="U53" i="1"/>
  <c r="U56" i="1"/>
  <c r="U36" i="1"/>
  <c r="T36" i="1"/>
  <c r="T14" i="1"/>
  <c r="T55" i="1"/>
  <c r="T54" i="1"/>
  <c r="T53" i="1"/>
  <c r="T56" i="1"/>
  <c r="S36" i="1"/>
  <c r="S14" i="1"/>
  <c r="S53" i="1"/>
  <c r="S55" i="1"/>
  <c r="S54" i="1"/>
  <c r="S56" i="1"/>
  <c r="R36" i="1"/>
  <c r="R14" i="1"/>
  <c r="R55" i="1"/>
  <c r="R54" i="1"/>
  <c r="R53" i="1"/>
  <c r="R56" i="1"/>
  <c r="Q55" i="1"/>
  <c r="Q54" i="1"/>
  <c r="Q53" i="1"/>
  <c r="Q14" i="1"/>
  <c r="Q36" i="1"/>
  <c r="Q56" i="1"/>
  <c r="P36" i="1"/>
  <c r="P14" i="1"/>
  <c r="O47" i="1"/>
  <c r="O28" i="1"/>
  <c r="O29" i="1" s="1"/>
  <c r="O11" i="1"/>
  <c r="O12" i="1"/>
  <c r="O33" i="1"/>
  <c r="O34" i="1"/>
  <c r="O32" i="1"/>
  <c r="N34" i="1"/>
  <c r="N35" i="1"/>
  <c r="N13" i="1"/>
  <c r="N55" i="1"/>
  <c r="N28" i="1"/>
  <c r="N29" i="1" s="1"/>
  <c r="N11" i="1"/>
  <c r="N32" i="1"/>
  <c r="M35" i="1"/>
  <c r="M28" i="1"/>
  <c r="M29" i="1" s="1"/>
  <c r="M47" i="1"/>
  <c r="M11" i="1"/>
  <c r="M32" i="1"/>
  <c r="M12" i="1"/>
  <c r="M33" i="1"/>
  <c r="L47" i="1"/>
  <c r="L11" i="1"/>
  <c r="L35" i="1"/>
  <c r="L28" i="1"/>
  <c r="L29" i="1" s="1"/>
  <c r="L32" i="1"/>
  <c r="L12" i="1"/>
  <c r="L33" i="1"/>
  <c r="K28" i="1"/>
  <c r="K29" i="1" s="1"/>
  <c r="K47" i="1"/>
  <c r="K35" i="1"/>
  <c r="K11" i="1"/>
  <c r="K32" i="1"/>
  <c r="K12" i="1"/>
  <c r="K33" i="1"/>
  <c r="W57" i="1" l="1"/>
  <c r="M56" i="1"/>
  <c r="N54" i="1"/>
  <c r="N53" i="1"/>
  <c r="N36" i="1"/>
  <c r="N56" i="1"/>
  <c r="P57" i="1"/>
  <c r="Y57" i="1"/>
  <c r="X57" i="1"/>
  <c r="V57" i="1"/>
  <c r="U57" i="1"/>
  <c r="T57" i="1"/>
  <c r="S57" i="1"/>
  <c r="R57" i="1"/>
  <c r="Q57" i="1"/>
  <c r="O14" i="1"/>
  <c r="O55" i="1"/>
  <c r="O54" i="1"/>
  <c r="O53" i="1"/>
  <c r="O36" i="1"/>
  <c r="O56" i="1"/>
  <c r="N14" i="1"/>
  <c r="M36" i="1"/>
  <c r="M14" i="1"/>
  <c r="M55" i="1"/>
  <c r="M54" i="1"/>
  <c r="M53" i="1"/>
  <c r="L14" i="1"/>
  <c r="L55" i="1"/>
  <c r="L53" i="1"/>
  <c r="L54" i="1"/>
  <c r="L56" i="1"/>
  <c r="L36" i="1"/>
  <c r="K55" i="1"/>
  <c r="K54" i="1"/>
  <c r="K53" i="1"/>
  <c r="K56" i="1"/>
  <c r="K14" i="1"/>
  <c r="K36" i="1"/>
  <c r="N57" i="1" l="1"/>
  <c r="O57" i="1"/>
  <c r="M57" i="1"/>
  <c r="L57" i="1"/>
  <c r="K57" i="1"/>
  <c r="J43" i="1" l="1"/>
  <c r="I43" i="1"/>
  <c r="J27" i="1"/>
  <c r="J24" i="1"/>
  <c r="J33" i="1" s="1"/>
  <c r="J8" i="1"/>
  <c r="J12" i="1" s="1"/>
  <c r="I27" i="1"/>
  <c r="I24" i="1"/>
  <c r="I8" i="1"/>
  <c r="I13" i="1" s="1"/>
  <c r="H27" i="1"/>
  <c r="H24" i="1"/>
  <c r="H35" i="1" s="1"/>
  <c r="H8" i="1"/>
  <c r="H13" i="1" s="1"/>
  <c r="J47" i="1" l="1"/>
  <c r="J73" i="1"/>
  <c r="I47" i="1"/>
  <c r="I73" i="1"/>
  <c r="H33" i="1"/>
  <c r="H32" i="1"/>
  <c r="H34" i="1"/>
  <c r="H11" i="1"/>
  <c r="H12" i="1"/>
  <c r="J34" i="1"/>
  <c r="J13" i="1"/>
  <c r="J35" i="1"/>
  <c r="J28" i="1"/>
  <c r="J29" i="1" s="1"/>
  <c r="J11" i="1"/>
  <c r="J32" i="1"/>
  <c r="I28" i="1"/>
  <c r="I29" i="1" s="1"/>
  <c r="I32" i="1"/>
  <c r="I33" i="1"/>
  <c r="I34" i="1"/>
  <c r="I11" i="1"/>
  <c r="I12" i="1"/>
  <c r="I35" i="1"/>
  <c r="H28" i="1"/>
  <c r="H29" i="1" s="1"/>
  <c r="I54" i="1" l="1"/>
  <c r="J56" i="1"/>
  <c r="J54" i="1"/>
  <c r="I56" i="1"/>
  <c r="I53" i="1"/>
  <c r="I55" i="1"/>
  <c r="J53" i="1"/>
  <c r="J55" i="1"/>
  <c r="H36" i="1"/>
  <c r="J14" i="1"/>
  <c r="J36" i="1"/>
  <c r="I36" i="1"/>
  <c r="I14" i="1"/>
  <c r="H14" i="1"/>
  <c r="I57" i="1" l="1"/>
  <c r="J57" i="1"/>
  <c r="H43" i="1"/>
  <c r="H47" i="1" s="1"/>
  <c r="H53" i="1" l="1"/>
  <c r="H55" i="1"/>
  <c r="H54" i="1"/>
  <c r="H73" i="1"/>
  <c r="H56" i="1"/>
  <c r="H57" i="1" l="1"/>
</calcChain>
</file>

<file path=xl/sharedStrings.xml><?xml version="1.0" encoding="utf-8"?>
<sst xmlns="http://schemas.openxmlformats.org/spreadsheetml/2006/main" count="66" uniqueCount="33">
  <si>
    <t>Application of Funding</t>
  </si>
  <si>
    <t>Principal Balance of Investments</t>
  </si>
  <si>
    <t>Cash Holdings</t>
  </si>
  <si>
    <t>Accrued Income</t>
  </si>
  <si>
    <t>Total Loan Book</t>
  </si>
  <si>
    <t>% Application of Funding</t>
  </si>
  <si>
    <t>Total</t>
  </si>
  <si>
    <t>% Return</t>
  </si>
  <si>
    <t>Funding Composition</t>
  </si>
  <si>
    <t>OAFIT A Notes</t>
  </si>
  <si>
    <t>OAFIT B Notes</t>
  </si>
  <si>
    <t>OAFIT C Notes</t>
  </si>
  <si>
    <t>Other Subordinated Funding</t>
  </si>
  <si>
    <t>Sub-Total</t>
  </si>
  <si>
    <t>OAFIT Accrued Interest</t>
  </si>
  <si>
    <t>Other Accrued Interest</t>
  </si>
  <si>
    <t>Total Source of Funding</t>
  </si>
  <si>
    <t>Gross Surplus Asset Position</t>
  </si>
  <si>
    <t>% Funding Composition</t>
  </si>
  <si>
    <t>Loan Book Composition</t>
  </si>
  <si>
    <t>Supplier Finance</t>
  </si>
  <si>
    <t>Invoice Finance</t>
  </si>
  <si>
    <t>ATM Bailment</t>
  </si>
  <si>
    <t>Other Assets</t>
  </si>
  <si>
    <t>- SME Lending</t>
  </si>
  <si>
    <t>- Secured Lending</t>
  </si>
  <si>
    <t>- Cash</t>
  </si>
  <si>
    <t>% Insured</t>
  </si>
  <si>
    <t>% Uninsured</t>
  </si>
  <si>
    <t>% Loan Book Composition</t>
  </si>
  <si>
    <t>Obligors</t>
  </si>
  <si>
    <t>Average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</si>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</sst>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8"/>
      <color rgb="FFFF0000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b/>
      <i/>
      <sz val="10"/>
      <color rgb="FF0070C0"/>
      <name val="Arial"/>
      <family val="2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3" fontId="2" fillId="0" borderId="0" xfId="1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43" fontId="3" fillId="0" borderId="1" xfId="1" applyFont="1" applyBorder="1" applyAlignment="1">
      <alignment horizontal="left" vertical="center"/>
    </xf>
    <xf numFmtId="43" fontId="4" fillId="0" borderId="0" xfId="1" applyFont="1" applyAlignment="1">
      <alignment horizontal="right" vertical="center"/>
    </xf>
    <xf numFmtId="43" fontId="4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10" fontId="3" fillId="0" borderId="1" xfId="2" applyNumberFormat="1" applyFont="1" applyBorder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5" fillId="0" borderId="0" xfId="0" applyFont="1"/>
    <xf numFmtId="43" fontId="2" fillId="0" borderId="0" xfId="1" applyFont="1" applyFill="1" applyAlignment="1">
      <alignment vertical="center"/>
    </xf>
    <xf numFmtId="43" fontId="2" fillId="0" borderId="2" xfId="1" applyFont="1" applyFill="1" applyBorder="1" applyAlignment="1">
      <alignment vertical="center"/>
    </xf>
    <xf numFmtId="17" fontId="2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left" vertical="center"/>
    </xf>
    <xf numFmtId="0" fontId="8" fillId="0" borderId="0" xfId="0" applyFont="1"/>
    <xf numFmtId="43" fontId="9" fillId="0" borderId="0" xfId="1" applyFont="1" applyAlignment="1">
      <alignment horizontal="left" vertical="center"/>
    </xf>
    <xf numFmtId="43" fontId="9" fillId="0" borderId="0" xfId="1" applyFont="1" applyBorder="1" applyAlignment="1">
      <alignment horizontal="left" vertical="center"/>
    </xf>
    <xf numFmtId="43" fontId="7" fillId="0" borderId="2" xfId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/>
    </xf>
    <xf numFmtId="43" fontId="3" fillId="0" borderId="3" xfId="1" applyFont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3" xfId="1" applyFont="1" applyFill="1" applyBorder="1" applyAlignment="1">
      <alignment vertical="center"/>
    </xf>
    <xf numFmtId="43" fontId="2" fillId="0" borderId="2" xfId="1" applyFont="1" applyFill="1" applyBorder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center" vertical="center"/>
    </xf>
    <xf numFmtId="10" fontId="9" fillId="0" borderId="0" xfId="2" applyNumberFormat="1" applyFont="1" applyAlignment="1">
      <alignment horizontal="right" vertical="center"/>
    </xf>
    <xf numFmtId="10" fontId="7" fillId="0" borderId="2" xfId="2" applyNumberFormat="1" applyFont="1" applyFill="1" applyBorder="1" applyAlignment="1">
      <alignment horizontal="right" vertical="center"/>
    </xf>
    <xf numFmtId="43" fontId="6" fillId="0" borderId="0" xfId="1" quotePrefix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left" vertical="center"/>
    </xf>
    <xf numFmtId="164" fontId="0" fillId="0" borderId="0" xfId="0" applyNumberFormat="1"/>
    <xf numFmtId="164" fontId="3" fillId="0" borderId="0" xfId="1" applyNumberFormat="1" applyFont="1" applyBorder="1" applyAlignment="1">
      <alignment horizontal="left" vertical="center"/>
    </xf>
    <xf numFmtId="164" fontId="6" fillId="0" borderId="0" xfId="1" quotePrefix="1" applyNumberFormat="1" applyFont="1" applyBorder="1" applyAlignment="1">
      <alignment horizontal="left" vertical="center"/>
    </xf>
    <xf numFmtId="164" fontId="2" fillId="0" borderId="0" xfId="1" applyNumberFormat="1" applyFont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left" vertical="center"/>
    </xf>
    <xf numFmtId="164" fontId="3" fillId="0" borderId="0" xfId="1" applyNumberFormat="1" applyFont="1" applyFill="1" applyBorder="1" applyAlignment="1">
      <alignment horizontal="left" vertical="center"/>
    </xf>
    <xf numFmtId="164" fontId="6" fillId="0" borderId="0" xfId="1" quotePrefix="1" applyNumberFormat="1" applyFont="1" applyFill="1" applyBorder="1" applyAlignment="1">
      <alignment horizontal="left" vertical="center"/>
    </xf>
    <xf numFmtId="10" fontId="3" fillId="0" borderId="0" xfId="1" applyNumberFormat="1" applyFont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3799-A1B2-49F1-9168-2C3F96B979B9}">
  <dimension ref="B3:BW87"/>
  <sheetViews>
    <sheetView tabSelected="1" workbookViewId="0">
      <pane xSplit="2" ySplit="3" topLeftCell="BL4" activePane="bottomRight" state="frozen"/>
      <selection pane="topRight" activeCell="C1" sqref="C1"/>
      <selection pane="bottomLeft" activeCell="A4" sqref="A4"/>
      <selection pane="bottomRight" activeCell="BX4" sqref="BX4"/>
    </sheetView>
  </sheetViews>
  <sheetFormatPr defaultRowHeight="15" x14ac:dyDescent="0.25"/>
  <cols>
    <col min="1" max="1" width="3.5703125" customWidth="1"/>
    <col min="2" max="2" width="31.140625" style="7" customWidth="1"/>
    <col min="3" max="75" width="15.5703125" style="7" customWidth="1"/>
  </cols>
  <sheetData>
    <row r="3" spans="2:75" x14ac:dyDescent="0.25">
      <c r="B3" s="2"/>
      <c r="C3" s="17">
        <v>42522</v>
      </c>
      <c r="D3" s="17">
        <v>42614</v>
      </c>
      <c r="E3" s="17">
        <v>42705</v>
      </c>
      <c r="F3" s="17">
        <v>42795</v>
      </c>
      <c r="G3" s="17">
        <v>42887</v>
      </c>
      <c r="H3" s="17">
        <v>42979</v>
      </c>
      <c r="I3" s="17">
        <v>43070</v>
      </c>
      <c r="J3" s="17">
        <v>43160</v>
      </c>
      <c r="K3" s="17">
        <v>43252</v>
      </c>
      <c r="L3" s="17">
        <v>43344</v>
      </c>
      <c r="M3" s="17">
        <v>43435</v>
      </c>
      <c r="N3" s="17">
        <v>43525</v>
      </c>
      <c r="O3" s="17">
        <v>43617</v>
      </c>
      <c r="P3" s="17">
        <v>43709</v>
      </c>
      <c r="Q3" s="17">
        <v>43739</v>
      </c>
      <c r="R3" s="17">
        <v>43770</v>
      </c>
      <c r="S3" s="17">
        <v>43800</v>
      </c>
      <c r="T3" s="17">
        <v>43831</v>
      </c>
      <c r="U3" s="17">
        <v>43862</v>
      </c>
      <c r="V3" s="17">
        <v>43891</v>
      </c>
      <c r="W3" s="17">
        <v>43922</v>
      </c>
      <c r="X3" s="17">
        <v>43952</v>
      </c>
      <c r="Y3" s="17">
        <v>43983</v>
      </c>
      <c r="Z3" s="17">
        <v>44013</v>
      </c>
      <c r="AA3" s="17">
        <v>44044</v>
      </c>
      <c r="AB3" s="17">
        <v>44075</v>
      </c>
      <c r="AC3" s="17">
        <v>44105</v>
      </c>
      <c r="AD3" s="17">
        <v>44136</v>
      </c>
      <c r="AE3" s="17">
        <v>44166</v>
      </c>
      <c r="AF3" s="17">
        <v>44197</v>
      </c>
      <c r="AG3" s="17">
        <v>44228</v>
      </c>
      <c r="AH3" s="17">
        <v>44256</v>
      </c>
      <c r="AI3" s="17">
        <v>44287</v>
      </c>
      <c r="AJ3" s="17">
        <v>44317</v>
      </c>
      <c r="AK3" s="17">
        <v>44348</v>
      </c>
      <c r="AL3" s="17">
        <v>44378</v>
      </c>
      <c r="AM3" s="17">
        <v>44409</v>
      </c>
      <c r="AN3" s="17">
        <v>44440</v>
      </c>
      <c r="AO3" s="17">
        <v>44470</v>
      </c>
      <c r="AP3" s="17">
        <v>44501</v>
      </c>
      <c r="AQ3" s="17">
        <v>44531</v>
      </c>
      <c r="AR3" s="17">
        <v>44562</v>
      </c>
      <c r="AS3" s="17">
        <v>44593</v>
      </c>
      <c r="AT3" s="17">
        <v>44621</v>
      </c>
      <c r="AU3" s="17">
        <v>44652</v>
      </c>
      <c r="AV3" s="17">
        <v>44682</v>
      </c>
      <c r="AW3" s="17">
        <v>44713</v>
      </c>
      <c r="AX3" s="17">
        <v>44743</v>
      </c>
      <c r="AY3" s="17">
        <v>44774</v>
      </c>
      <c r="AZ3" s="17">
        <v>44805</v>
      </c>
      <c r="BA3" s="17">
        <v>44835</v>
      </c>
      <c r="BB3" s="17">
        <v>44866</v>
      </c>
      <c r="BC3" s="17">
        <v>44896</v>
      </c>
      <c r="BD3" s="17">
        <v>44927</v>
      </c>
      <c r="BE3" s="17">
        <v>44958</v>
      </c>
      <c r="BF3" s="17">
        <v>44986</v>
      </c>
      <c r="BG3" s="17">
        <v>45017</v>
      </c>
      <c r="BH3" s="17">
        <v>45047</v>
      </c>
      <c r="BI3" s="17">
        <v>45078</v>
      </c>
      <c r="BJ3" s="17">
        <v>45108</v>
      </c>
      <c r="BK3" s="17">
        <v>45139</v>
      </c>
      <c r="BL3" s="17">
        <v>45170</v>
      </c>
      <c r="BM3" s="17">
        <v>45200</v>
      </c>
      <c r="BN3" s="17">
        <v>45231</v>
      </c>
      <c r="BO3" s="17">
        <v>45261</v>
      </c>
      <c r="BP3" s="17">
        <v>45292</v>
      </c>
      <c r="BQ3" s="17">
        <v>45323</v>
      </c>
      <c r="BR3" s="17">
        <v>45352</v>
      </c>
      <c r="BS3" s="17">
        <v>45383</v>
      </c>
      <c r="BT3" s="17">
        <v>45413</v>
      </c>
      <c r="BU3" s="17">
        <v>45444</v>
      </c>
      <c r="BV3" s="17">
        <v>45474</v>
      </c>
      <c r="BW3" s="17">
        <v>45505</v>
      </c>
    </row>
    <row r="4" spans="2:75" x14ac:dyDescent="0.25">
      <c r="B4" s="1" t="s">
        <v>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</row>
    <row r="5" spans="2:75" x14ac:dyDescent="0.25">
      <c r="B5" s="2" t="s">
        <v>1</v>
      </c>
      <c r="C5" s="11">
        <v>32243410</v>
      </c>
      <c r="D5" s="11">
        <v>43014456</v>
      </c>
      <c r="E5" s="11">
        <v>62466774</v>
      </c>
      <c r="F5" s="11">
        <v>94063072</v>
      </c>
      <c r="G5" s="11">
        <v>147003354</v>
      </c>
      <c r="H5" s="11">
        <v>171546115</v>
      </c>
      <c r="I5" s="11">
        <v>201454069</v>
      </c>
      <c r="J5" s="11">
        <v>233689147</v>
      </c>
      <c r="K5" s="11">
        <v>265340991</v>
      </c>
      <c r="L5" s="11">
        <v>284828839</v>
      </c>
      <c r="M5" s="11">
        <v>312035494</v>
      </c>
      <c r="N5" s="11">
        <v>336317152</v>
      </c>
      <c r="O5" s="11">
        <v>360953940</v>
      </c>
      <c r="P5" s="11">
        <v>381680587</v>
      </c>
      <c r="Q5" s="11">
        <v>387923691</v>
      </c>
      <c r="R5" s="11">
        <v>393623967</v>
      </c>
      <c r="S5" s="11">
        <v>399993034</v>
      </c>
      <c r="T5" s="11">
        <v>406046582</v>
      </c>
      <c r="U5" s="11">
        <v>401091066</v>
      </c>
      <c r="V5" s="11">
        <v>403088727</v>
      </c>
      <c r="W5" s="11">
        <v>408797770</v>
      </c>
      <c r="X5" s="11">
        <v>406351351</v>
      </c>
      <c r="Y5" s="11">
        <v>407963076</v>
      </c>
      <c r="Z5" s="11">
        <v>412839946</v>
      </c>
      <c r="AA5" s="11">
        <v>412414304</v>
      </c>
      <c r="AB5" s="11">
        <v>414700928.01000005</v>
      </c>
      <c r="AC5" s="11">
        <v>416593512</v>
      </c>
      <c r="AD5" s="11">
        <v>410040803</v>
      </c>
      <c r="AE5" s="11">
        <v>417216435</v>
      </c>
      <c r="AF5" s="11">
        <v>422627508</v>
      </c>
      <c r="AG5" s="11">
        <v>430365609</v>
      </c>
      <c r="AH5" s="11">
        <v>435132883</v>
      </c>
      <c r="AI5" s="11">
        <v>440166259</v>
      </c>
      <c r="AJ5" s="11">
        <v>452402716</v>
      </c>
      <c r="AK5" s="11">
        <v>461834915</v>
      </c>
      <c r="AL5" s="11">
        <v>473145296</v>
      </c>
      <c r="AM5" s="11">
        <v>479922043</v>
      </c>
      <c r="AN5" s="11">
        <v>503374029</v>
      </c>
      <c r="AO5" s="11">
        <v>505507317</v>
      </c>
      <c r="AP5" s="11">
        <v>514448124</v>
      </c>
      <c r="AQ5" s="11">
        <v>543748386</v>
      </c>
      <c r="AR5" s="11">
        <v>570644141</v>
      </c>
      <c r="AS5" s="11">
        <v>580139794</v>
      </c>
      <c r="AT5" s="11">
        <v>578235740</v>
      </c>
      <c r="AU5" s="11">
        <v>584580519</v>
      </c>
      <c r="AV5" s="11">
        <v>599566171</v>
      </c>
      <c r="AW5" s="11">
        <v>628903614</v>
      </c>
      <c r="AX5" s="11">
        <v>646352862</v>
      </c>
      <c r="AY5" s="11">
        <v>661511442</v>
      </c>
      <c r="AZ5" s="11">
        <v>666243972</v>
      </c>
      <c r="BA5" s="11">
        <v>679516411</v>
      </c>
      <c r="BB5" s="11">
        <v>713214433</v>
      </c>
      <c r="BC5" s="11">
        <v>737109619</v>
      </c>
      <c r="BD5" s="11">
        <v>743934960</v>
      </c>
      <c r="BE5" s="11">
        <v>757558695</v>
      </c>
      <c r="BF5" s="11">
        <v>778094693</v>
      </c>
      <c r="BG5" s="11">
        <v>789707384</v>
      </c>
      <c r="BH5" s="11">
        <v>804622912</v>
      </c>
      <c r="BI5" s="11">
        <v>814576584</v>
      </c>
      <c r="BJ5" s="11">
        <v>828567163</v>
      </c>
      <c r="BK5" s="11">
        <v>850644395</v>
      </c>
      <c r="BL5" s="11">
        <v>860880450</v>
      </c>
      <c r="BM5" s="11">
        <v>879543173</v>
      </c>
      <c r="BN5" s="11">
        <v>891804447</v>
      </c>
      <c r="BO5" s="11">
        <v>924962546</v>
      </c>
      <c r="BP5" s="11">
        <v>932972878</v>
      </c>
      <c r="BQ5" s="11">
        <v>925618190</v>
      </c>
      <c r="BR5" s="11">
        <v>943157372</v>
      </c>
      <c r="BS5" s="11">
        <v>955446455</v>
      </c>
      <c r="BT5" s="11">
        <v>976752621</v>
      </c>
      <c r="BU5" s="11">
        <v>984311662</v>
      </c>
      <c r="BV5" s="11">
        <v>1011860489</v>
      </c>
      <c r="BW5" s="11">
        <v>1030184351</v>
      </c>
    </row>
    <row r="6" spans="2:75" x14ac:dyDescent="0.25">
      <c r="B6" s="2" t="s">
        <v>2</v>
      </c>
      <c r="C6" s="11">
        <v>345119</v>
      </c>
      <c r="D6" s="11">
        <v>1475513</v>
      </c>
      <c r="E6" s="11">
        <v>8259861</v>
      </c>
      <c r="F6" s="11">
        <v>13680049</v>
      </c>
      <c r="G6" s="11">
        <v>12187087</v>
      </c>
      <c r="H6" s="11">
        <v>45104564</v>
      </c>
      <c r="I6" s="11">
        <v>35297283</v>
      </c>
      <c r="J6" s="11">
        <v>30759366</v>
      </c>
      <c r="K6" s="11">
        <v>21112346</v>
      </c>
      <c r="L6" s="11">
        <v>37557803</v>
      </c>
      <c r="M6" s="11">
        <v>46159548</v>
      </c>
      <c r="N6" s="11">
        <v>55458055</v>
      </c>
      <c r="O6" s="11">
        <v>60236264</v>
      </c>
      <c r="P6" s="11">
        <v>45667332</v>
      </c>
      <c r="Q6" s="11">
        <v>24741989</v>
      </c>
      <c r="R6" s="11">
        <v>34567887</v>
      </c>
      <c r="S6" s="11">
        <v>34825955</v>
      </c>
      <c r="T6" s="11">
        <v>60213282</v>
      </c>
      <c r="U6" s="11">
        <v>51467311</v>
      </c>
      <c r="V6" s="11">
        <v>48375273</v>
      </c>
      <c r="W6" s="11">
        <v>42470460</v>
      </c>
      <c r="X6" s="11">
        <v>42041515</v>
      </c>
      <c r="Y6" s="11">
        <v>41089861</v>
      </c>
      <c r="Z6" s="11">
        <v>53317220</v>
      </c>
      <c r="AA6" s="11">
        <v>61338113</v>
      </c>
      <c r="AB6" s="11">
        <v>45627026.600000001</v>
      </c>
      <c r="AC6" s="11">
        <v>38603476</v>
      </c>
      <c r="AD6" s="11">
        <v>74416425</v>
      </c>
      <c r="AE6" s="11">
        <v>41435290</v>
      </c>
      <c r="AF6" s="11">
        <v>70512216</v>
      </c>
      <c r="AG6" s="11">
        <v>103259966</v>
      </c>
      <c r="AH6" s="11">
        <v>98669817</v>
      </c>
      <c r="AI6" s="11">
        <v>56406545</v>
      </c>
      <c r="AJ6" s="11">
        <v>37195220</v>
      </c>
      <c r="AK6" s="11">
        <v>53068433</v>
      </c>
      <c r="AL6" s="11">
        <v>43833084</v>
      </c>
      <c r="AM6" s="11">
        <v>33257565</v>
      </c>
      <c r="AN6" s="11">
        <v>92418661</v>
      </c>
      <c r="AO6" s="11">
        <v>87714325</v>
      </c>
      <c r="AP6" s="11">
        <v>75172382</v>
      </c>
      <c r="AQ6" s="11">
        <v>56678834</v>
      </c>
      <c r="AR6" s="11">
        <v>47333968</v>
      </c>
      <c r="AS6" s="11">
        <v>45558766</v>
      </c>
      <c r="AT6" s="11">
        <v>100936489</v>
      </c>
      <c r="AU6" s="11">
        <v>126013952</v>
      </c>
      <c r="AV6" s="11">
        <v>128145028</v>
      </c>
      <c r="AW6" s="11">
        <v>88798023</v>
      </c>
      <c r="AX6" s="11">
        <v>67932466</v>
      </c>
      <c r="AY6" s="11">
        <v>62033862</v>
      </c>
      <c r="AZ6" s="11">
        <v>57136206</v>
      </c>
      <c r="BA6" s="11">
        <v>98425324</v>
      </c>
      <c r="BB6" s="11">
        <v>100776755</v>
      </c>
      <c r="BC6" s="11">
        <v>83046713</v>
      </c>
      <c r="BD6" s="11">
        <v>81399175</v>
      </c>
      <c r="BE6" s="11">
        <v>68774190</v>
      </c>
      <c r="BF6" s="11">
        <v>55108493</v>
      </c>
      <c r="BG6" s="11">
        <v>45203288</v>
      </c>
      <c r="BH6" s="11">
        <v>41633636</v>
      </c>
      <c r="BI6" s="11">
        <v>47842404</v>
      </c>
      <c r="BJ6" s="11">
        <v>41768359</v>
      </c>
      <c r="BK6" s="11">
        <v>40167028</v>
      </c>
      <c r="BL6" s="11">
        <v>61493477</v>
      </c>
      <c r="BM6" s="11">
        <v>52305369</v>
      </c>
      <c r="BN6" s="11">
        <v>47180398</v>
      </c>
      <c r="BO6" s="11">
        <v>114249863</v>
      </c>
      <c r="BP6" s="11">
        <v>134910195</v>
      </c>
      <c r="BQ6" s="11">
        <v>139900525</v>
      </c>
      <c r="BR6" s="11">
        <v>169502220</v>
      </c>
      <c r="BS6" s="11">
        <v>145632356</v>
      </c>
      <c r="BT6" s="11">
        <v>94823958</v>
      </c>
      <c r="BU6" s="11">
        <v>93877917</v>
      </c>
      <c r="BV6" s="11">
        <v>70602806</v>
      </c>
      <c r="BW6" s="11">
        <v>75140482</v>
      </c>
    </row>
    <row r="7" spans="2:75" x14ac:dyDescent="0.25">
      <c r="B7" s="26" t="s">
        <v>3</v>
      </c>
      <c r="C7" s="32">
        <v>629784</v>
      </c>
      <c r="D7" s="32">
        <v>718055</v>
      </c>
      <c r="E7" s="32">
        <v>1179108</v>
      </c>
      <c r="F7" s="32">
        <v>1810757</v>
      </c>
      <c r="G7" s="32">
        <v>1908509</v>
      </c>
      <c r="H7" s="32">
        <v>1114891</v>
      </c>
      <c r="I7" s="32">
        <v>1836434</v>
      </c>
      <c r="J7" s="32">
        <v>747408</v>
      </c>
      <c r="K7" s="32">
        <v>878649</v>
      </c>
      <c r="L7" s="32">
        <v>854459</v>
      </c>
      <c r="M7" s="32">
        <v>912206</v>
      </c>
      <c r="N7" s="32">
        <v>2035277</v>
      </c>
      <c r="O7" s="32">
        <v>1903699</v>
      </c>
      <c r="P7" s="32">
        <v>2897696</v>
      </c>
      <c r="Q7" s="32">
        <v>3041259</v>
      </c>
      <c r="R7" s="32">
        <v>3681483</v>
      </c>
      <c r="S7" s="32">
        <v>3840531</v>
      </c>
      <c r="T7" s="32">
        <v>4116717</v>
      </c>
      <c r="U7" s="32">
        <v>4098401</v>
      </c>
      <c r="V7" s="32">
        <v>4152991</v>
      </c>
      <c r="W7" s="32">
        <v>5312324</v>
      </c>
      <c r="X7" s="32">
        <v>5136273</v>
      </c>
      <c r="Y7" s="32">
        <v>5225178</v>
      </c>
      <c r="Z7" s="32">
        <v>5861595</v>
      </c>
      <c r="AA7" s="32">
        <v>5928742</v>
      </c>
      <c r="AB7" s="32">
        <v>5597508.3700000001</v>
      </c>
      <c r="AC7" s="32">
        <v>6101497</v>
      </c>
      <c r="AD7" s="32">
        <v>5955737</v>
      </c>
      <c r="AE7" s="32">
        <v>6125137</v>
      </c>
      <c r="AF7" s="32">
        <v>6417085</v>
      </c>
      <c r="AG7" s="32">
        <v>6558215</v>
      </c>
      <c r="AH7" s="32">
        <v>6875410</v>
      </c>
      <c r="AI7" s="32">
        <v>7802865</v>
      </c>
      <c r="AJ7" s="32">
        <v>8819725</v>
      </c>
      <c r="AK7" s="32">
        <v>7732602</v>
      </c>
      <c r="AL7" s="32">
        <v>8859728</v>
      </c>
      <c r="AM7" s="32">
        <v>9880938</v>
      </c>
      <c r="AN7" s="32">
        <v>10811880</v>
      </c>
      <c r="AO7" s="32">
        <v>12103540</v>
      </c>
      <c r="AP7" s="32">
        <v>12750698</v>
      </c>
      <c r="AQ7" s="32">
        <v>13877216</v>
      </c>
      <c r="AR7" s="32">
        <v>15558122</v>
      </c>
      <c r="AS7" s="32">
        <v>16557677</v>
      </c>
      <c r="AT7" s="32">
        <v>17183881</v>
      </c>
      <c r="AU7" s="32">
        <v>17089095</v>
      </c>
      <c r="AV7" s="32">
        <v>18441231</v>
      </c>
      <c r="AW7" s="32">
        <v>19894427</v>
      </c>
      <c r="AX7" s="32">
        <v>21335636</v>
      </c>
      <c r="AY7" s="32">
        <v>22974522</v>
      </c>
      <c r="AZ7" s="32">
        <v>24281405</v>
      </c>
      <c r="BA7" s="32">
        <v>25644523</v>
      </c>
      <c r="BB7" s="32">
        <v>26736467</v>
      </c>
      <c r="BC7" s="32">
        <v>28344482</v>
      </c>
      <c r="BD7" s="32">
        <v>29862830</v>
      </c>
      <c r="BE7" s="32">
        <v>31196360</v>
      </c>
      <c r="BF7" s="32">
        <v>32727899</v>
      </c>
      <c r="BG7" s="32">
        <v>34777325</v>
      </c>
      <c r="BH7" s="32">
        <v>37491261</v>
      </c>
      <c r="BI7" s="32">
        <v>40280305</v>
      </c>
      <c r="BJ7" s="32">
        <v>41226541</v>
      </c>
      <c r="BK7" s="32">
        <v>42038414</v>
      </c>
      <c r="BL7" s="32">
        <v>44245962</v>
      </c>
      <c r="BM7" s="32">
        <v>45352124</v>
      </c>
      <c r="BN7" s="32">
        <v>47155869</v>
      </c>
      <c r="BO7" s="32">
        <v>39486499</v>
      </c>
      <c r="BP7" s="32">
        <v>41480947</v>
      </c>
      <c r="BQ7" s="32">
        <v>42802159</v>
      </c>
      <c r="BR7" s="32">
        <v>43481996</v>
      </c>
      <c r="BS7" s="32">
        <v>43054438</v>
      </c>
      <c r="BT7" s="32">
        <v>45801575</v>
      </c>
      <c r="BU7" s="32">
        <v>46094837</v>
      </c>
      <c r="BV7" s="32">
        <v>47269160</v>
      </c>
      <c r="BW7" s="32">
        <v>48026101</v>
      </c>
    </row>
    <row r="8" spans="2:75" x14ac:dyDescent="0.25">
      <c r="B8" s="16" t="s">
        <v>4</v>
      </c>
      <c r="C8" s="33">
        <f t="shared" ref="C8" si="0">SUM(C5:C7)</f>
        <v>33218313</v>
      </c>
      <c r="D8" s="33">
        <f t="shared" ref="D8:E8" si="1">SUM(D5:D7)</f>
        <v>45208024</v>
      </c>
      <c r="E8" s="33">
        <f t="shared" si="1"/>
        <v>71905743</v>
      </c>
      <c r="F8" s="33">
        <f t="shared" ref="F8:G8" si="2">SUM(F5:F7)</f>
        <v>109553878</v>
      </c>
      <c r="G8" s="33">
        <f t="shared" si="2"/>
        <v>161098950</v>
      </c>
      <c r="H8" s="33">
        <f t="shared" ref="H8:Z8" si="3">SUM(H5:H7)</f>
        <v>217765570</v>
      </c>
      <c r="I8" s="33">
        <f t="shared" si="3"/>
        <v>238587786</v>
      </c>
      <c r="J8" s="33">
        <f t="shared" si="3"/>
        <v>265195921</v>
      </c>
      <c r="K8" s="33">
        <f t="shared" si="3"/>
        <v>287331986</v>
      </c>
      <c r="L8" s="33">
        <f t="shared" si="3"/>
        <v>323241101</v>
      </c>
      <c r="M8" s="33">
        <f t="shared" si="3"/>
        <v>359107248</v>
      </c>
      <c r="N8" s="33">
        <f t="shared" si="3"/>
        <v>393810484</v>
      </c>
      <c r="O8" s="33">
        <f t="shared" si="3"/>
        <v>423093903</v>
      </c>
      <c r="P8" s="33">
        <f t="shared" si="3"/>
        <v>430245615</v>
      </c>
      <c r="Q8" s="33">
        <f t="shared" si="3"/>
        <v>415706939</v>
      </c>
      <c r="R8" s="33">
        <f t="shared" si="3"/>
        <v>431873337</v>
      </c>
      <c r="S8" s="33">
        <f t="shared" si="3"/>
        <v>438659520</v>
      </c>
      <c r="T8" s="33">
        <f t="shared" si="3"/>
        <v>470376581</v>
      </c>
      <c r="U8" s="33">
        <f t="shared" si="3"/>
        <v>456656778</v>
      </c>
      <c r="V8" s="33">
        <f t="shared" si="3"/>
        <v>455616991</v>
      </c>
      <c r="W8" s="33">
        <f t="shared" si="3"/>
        <v>456580554</v>
      </c>
      <c r="X8" s="33">
        <f t="shared" si="3"/>
        <v>453529139</v>
      </c>
      <c r="Y8" s="33">
        <f t="shared" si="3"/>
        <v>454278115</v>
      </c>
      <c r="Z8" s="33">
        <f t="shared" si="3"/>
        <v>472018761</v>
      </c>
      <c r="AA8" s="33">
        <f t="shared" ref="AA8:AB8" si="4">SUM(AA5:AA7)</f>
        <v>479681159</v>
      </c>
      <c r="AB8" s="33">
        <f t="shared" si="4"/>
        <v>465925462.98000008</v>
      </c>
      <c r="AC8" s="33">
        <f t="shared" ref="AC8:AD8" si="5">SUM(AC5:AC7)</f>
        <v>461298485</v>
      </c>
      <c r="AD8" s="33">
        <f t="shared" si="5"/>
        <v>490412965</v>
      </c>
      <c r="AE8" s="33">
        <f t="shared" ref="AE8:AF8" si="6">SUM(AE5:AE7)</f>
        <v>464776862</v>
      </c>
      <c r="AF8" s="33">
        <f t="shared" si="6"/>
        <v>499556809</v>
      </c>
      <c r="AG8" s="33">
        <f t="shared" ref="AG8:AH8" si="7">SUM(AG5:AG7)</f>
        <v>540183790</v>
      </c>
      <c r="AH8" s="33">
        <f t="shared" si="7"/>
        <v>540678110</v>
      </c>
      <c r="AI8" s="33">
        <f t="shared" ref="AI8:AJ8" si="8">SUM(AI5:AI7)</f>
        <v>504375669</v>
      </c>
      <c r="AJ8" s="33">
        <f t="shared" si="8"/>
        <v>498417661</v>
      </c>
      <c r="AK8" s="33">
        <f t="shared" ref="AK8:AL8" si="9">SUM(AK5:AK7)</f>
        <v>522635950</v>
      </c>
      <c r="AL8" s="33">
        <f t="shared" si="9"/>
        <v>525838108</v>
      </c>
      <c r="AM8" s="33">
        <f t="shared" ref="AM8:AN8" si="10">SUM(AM5:AM7)</f>
        <v>523060546</v>
      </c>
      <c r="AN8" s="33">
        <f t="shared" si="10"/>
        <v>606604570</v>
      </c>
      <c r="AO8" s="33">
        <f t="shared" ref="AO8" si="11">SUM(AO5:AO7)</f>
        <v>605325182</v>
      </c>
      <c r="AP8" s="33">
        <f t="shared" ref="AP8:AQ8" si="12">SUM(AP5:AP7)</f>
        <v>602371204</v>
      </c>
      <c r="AQ8" s="33">
        <f t="shared" si="12"/>
        <v>614304436</v>
      </c>
      <c r="AR8" s="33">
        <f t="shared" ref="AR8:AS8" si="13">SUM(AR5:AR7)</f>
        <v>633536231</v>
      </c>
      <c r="AS8" s="33">
        <f t="shared" si="13"/>
        <v>642256237</v>
      </c>
      <c r="AT8" s="33">
        <f t="shared" ref="AT8:AU8" si="14">SUM(AT5:AT7)</f>
        <v>696356110</v>
      </c>
      <c r="AU8" s="33">
        <f t="shared" si="14"/>
        <v>727683566</v>
      </c>
      <c r="AV8" s="33">
        <f t="shared" ref="AV8:AW8" si="15">SUM(AV5:AV7)</f>
        <v>746152430</v>
      </c>
      <c r="AW8" s="33">
        <f t="shared" si="15"/>
        <v>737596064</v>
      </c>
      <c r="AX8" s="33">
        <f t="shared" ref="AX8:AY8" si="16">SUM(AX5:AX7)</f>
        <v>735620964</v>
      </c>
      <c r="AY8" s="33">
        <f t="shared" si="16"/>
        <v>746519826</v>
      </c>
      <c r="AZ8" s="33">
        <f t="shared" ref="AZ8:BA8" si="17">SUM(AZ5:AZ7)</f>
        <v>747661583</v>
      </c>
      <c r="BA8" s="33">
        <f t="shared" si="17"/>
        <v>803586258</v>
      </c>
      <c r="BB8" s="33">
        <f t="shared" ref="BB8:BC8" si="18">SUM(BB5:BB7)</f>
        <v>840727655</v>
      </c>
      <c r="BC8" s="33">
        <f t="shared" si="18"/>
        <v>848500814</v>
      </c>
      <c r="BD8" s="33">
        <f t="shared" ref="BD8:BE8" si="19">SUM(BD5:BD7)</f>
        <v>855196965</v>
      </c>
      <c r="BE8" s="33">
        <f t="shared" si="19"/>
        <v>857529245</v>
      </c>
      <c r="BF8" s="33">
        <f t="shared" ref="BF8:BG8" si="20">SUM(BF5:BF7)</f>
        <v>865931085</v>
      </c>
      <c r="BG8" s="33">
        <f t="shared" si="20"/>
        <v>869687997</v>
      </c>
      <c r="BH8" s="33">
        <f t="shared" ref="BH8:BI8" si="21">SUM(BH5:BH7)</f>
        <v>883747809</v>
      </c>
      <c r="BI8" s="33">
        <f t="shared" si="21"/>
        <v>902699293</v>
      </c>
      <c r="BJ8" s="33">
        <f t="shared" ref="BJ8:BK8" si="22">SUM(BJ5:BJ7)</f>
        <v>911562063</v>
      </c>
      <c r="BK8" s="33">
        <f t="shared" si="22"/>
        <v>932849837</v>
      </c>
      <c r="BL8" s="33">
        <f t="shared" ref="BL8:BM8" si="23">SUM(BL5:BL7)</f>
        <v>966619889</v>
      </c>
      <c r="BM8" s="33">
        <f t="shared" si="23"/>
        <v>977200666</v>
      </c>
      <c r="BN8" s="33">
        <f t="shared" ref="BN8:BO8" si="24">SUM(BN5:BN7)</f>
        <v>986140714</v>
      </c>
      <c r="BO8" s="33">
        <f t="shared" si="24"/>
        <v>1078698908</v>
      </c>
      <c r="BP8" s="33">
        <f t="shared" ref="BP8:BQ8" si="25">SUM(BP5:BP7)</f>
        <v>1109364020</v>
      </c>
      <c r="BQ8" s="33">
        <f t="shared" si="25"/>
        <v>1108320874</v>
      </c>
      <c r="BR8" s="33">
        <f t="shared" ref="BR8:BS8" si="26">SUM(BR5:BR7)</f>
        <v>1156141588</v>
      </c>
      <c r="BS8" s="33">
        <f t="shared" si="26"/>
        <v>1144133249</v>
      </c>
      <c r="BT8" s="33">
        <f t="shared" ref="BT8:BU8" si="27">SUM(BT5:BT7)</f>
        <v>1117378154</v>
      </c>
      <c r="BU8" s="33">
        <f t="shared" si="27"/>
        <v>1124284416</v>
      </c>
      <c r="BV8" s="33">
        <f t="shared" ref="BV8:BW8" si="28">SUM(BV5:BV7)</f>
        <v>1129732455</v>
      </c>
      <c r="BW8" s="33">
        <f t="shared" si="28"/>
        <v>1153350934</v>
      </c>
    </row>
    <row r="9" spans="2:75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2:75" s="19" customFormat="1" x14ac:dyDescent="0.25">
      <c r="B10" s="18" t="s">
        <v>5</v>
      </c>
    </row>
    <row r="11" spans="2:75" s="19" customFormat="1" x14ac:dyDescent="0.25">
      <c r="B11" s="20" t="s">
        <v>1</v>
      </c>
      <c r="C11" s="39">
        <f t="shared" ref="C11" si="29">C5/C$8</f>
        <v>0.97065164025638506</v>
      </c>
      <c r="D11" s="39">
        <f t="shared" ref="D11:E11" si="30">D5/D$8</f>
        <v>0.95147834817996024</v>
      </c>
      <c r="E11" s="39">
        <f t="shared" si="30"/>
        <v>0.86873136127666462</v>
      </c>
      <c r="F11" s="39">
        <f t="shared" ref="F11:G11" si="31">F5/F$8</f>
        <v>0.85860102551550022</v>
      </c>
      <c r="G11" s="39">
        <f t="shared" si="31"/>
        <v>0.91250348931510727</v>
      </c>
      <c r="H11" s="39">
        <f t="shared" ref="H11:Y11" si="32">H5/H$8</f>
        <v>0.78775591109283249</v>
      </c>
      <c r="I11" s="39">
        <f t="shared" si="32"/>
        <v>0.84436036050898267</v>
      </c>
      <c r="J11" s="39">
        <f t="shared" si="32"/>
        <v>0.88119434913932937</v>
      </c>
      <c r="K11" s="39">
        <f t="shared" si="32"/>
        <v>0.92346485573659731</v>
      </c>
      <c r="L11" s="39">
        <f t="shared" si="32"/>
        <v>0.88116529153883805</v>
      </c>
      <c r="M11" s="39">
        <f t="shared" si="32"/>
        <v>0.86892006702131508</v>
      </c>
      <c r="N11" s="39">
        <f t="shared" si="32"/>
        <v>0.85400761448494089</v>
      </c>
      <c r="O11" s="39">
        <f t="shared" si="32"/>
        <v>0.85312961836748569</v>
      </c>
      <c r="P11" s="39">
        <f t="shared" si="32"/>
        <v>0.8871225497556785</v>
      </c>
      <c r="Q11" s="39">
        <f t="shared" si="32"/>
        <v>0.93316626355375798</v>
      </c>
      <c r="R11" s="39">
        <f t="shared" si="32"/>
        <v>0.9114338239408375</v>
      </c>
      <c r="S11" s="39">
        <f t="shared" si="32"/>
        <v>0.91185307912615232</v>
      </c>
      <c r="T11" s="39">
        <f t="shared" si="32"/>
        <v>0.86323724097139942</v>
      </c>
      <c r="U11" s="39">
        <f t="shared" si="32"/>
        <v>0.87832062354716656</v>
      </c>
      <c r="V11" s="39">
        <f t="shared" si="32"/>
        <v>0.88470960250031594</v>
      </c>
      <c r="W11" s="39">
        <f t="shared" si="32"/>
        <v>0.89534643212159226</v>
      </c>
      <c r="X11" s="39">
        <f t="shared" si="32"/>
        <v>0.89597628036861376</v>
      </c>
      <c r="Y11" s="39">
        <f t="shared" si="32"/>
        <v>0.89804695081998387</v>
      </c>
      <c r="Z11" s="39">
        <f t="shared" ref="Z11" si="33">Z5/Z$8</f>
        <v>0.87462613800640865</v>
      </c>
      <c r="AA11" s="39">
        <f t="shared" ref="AA11:AB11" si="34">AA5/AA$8</f>
        <v>0.85976756906560092</v>
      </c>
      <c r="AB11" s="39">
        <f t="shared" si="34"/>
        <v>0.8900585199993698</v>
      </c>
      <c r="AC11" s="39">
        <f t="shared" ref="AC11:AD11" si="35">AC5/AC$8</f>
        <v>0.90308883628785386</v>
      </c>
      <c r="AD11" s="39">
        <f t="shared" si="35"/>
        <v>0.83611330096054859</v>
      </c>
      <c r="AE11" s="39">
        <f t="shared" ref="AE11:AF11" si="36">AE5/AE$8</f>
        <v>0.897670407267391</v>
      </c>
      <c r="AF11" s="39">
        <f t="shared" si="36"/>
        <v>0.84600489951484181</v>
      </c>
      <c r="AG11" s="39">
        <f t="shared" ref="AG11:AH11" si="37">AG5/AG$8</f>
        <v>0.79670219093394123</v>
      </c>
      <c r="AH11" s="39">
        <f t="shared" si="37"/>
        <v>0.80479101142082488</v>
      </c>
      <c r="AI11" s="39">
        <f t="shared" ref="AI11:AJ11" si="38">AI5/AI$8</f>
        <v>0.87269526674967346</v>
      </c>
      <c r="AJ11" s="39">
        <f t="shared" si="38"/>
        <v>0.90767794040909799</v>
      </c>
      <c r="AK11" s="39">
        <f t="shared" ref="AK11:AL11" si="39">AK5/AK$8</f>
        <v>0.88366465223067792</v>
      </c>
      <c r="AL11" s="39">
        <f t="shared" si="39"/>
        <v>0.89979270958429658</v>
      </c>
      <c r="AM11" s="39">
        <f t="shared" ref="AM11:AN11" si="40">AM5/AM$8</f>
        <v>0.91752675033532349</v>
      </c>
      <c r="AN11" s="39">
        <f t="shared" si="40"/>
        <v>0.82982234868425075</v>
      </c>
      <c r="AO11" s="39">
        <f t="shared" ref="AO11" si="41">AO5/AO$8</f>
        <v>0.83510042541068452</v>
      </c>
      <c r="AP11" s="39">
        <f t="shared" ref="AP11:AQ11" si="42">AP5/AP$8</f>
        <v>0.85403837464979482</v>
      </c>
      <c r="AQ11" s="39">
        <f t="shared" si="42"/>
        <v>0.88514481441901882</v>
      </c>
      <c r="AR11" s="39">
        <f t="shared" ref="AR11:AS11" si="43">AR5/AR$8</f>
        <v>0.90072850308698449</v>
      </c>
      <c r="AS11" s="39">
        <f t="shared" si="43"/>
        <v>0.90328401746606934</v>
      </c>
      <c r="AT11" s="39">
        <f t="shared" ref="AT11:AU11" si="44">AT5/AT$8</f>
        <v>0.8303736144427597</v>
      </c>
      <c r="AU11" s="39">
        <f t="shared" si="44"/>
        <v>0.80334440176157562</v>
      </c>
      <c r="AV11" s="39">
        <f t="shared" ref="AV11:AW11" si="45">AV5/AV$8</f>
        <v>0.80354381610738712</v>
      </c>
      <c r="AW11" s="39">
        <f t="shared" si="45"/>
        <v>0.85263960139570372</v>
      </c>
      <c r="AX11" s="39">
        <f t="shared" ref="AX11:AY11" si="46">AX5/AX$8</f>
        <v>0.87864932299563991</v>
      </c>
      <c r="AY11" s="39">
        <f t="shared" si="46"/>
        <v>0.88612709128504785</v>
      </c>
      <c r="AZ11" s="39">
        <f t="shared" ref="AZ11:BA11" si="47">AZ5/AZ$8</f>
        <v>0.89110365859201834</v>
      </c>
      <c r="BA11" s="39">
        <f t="shared" si="47"/>
        <v>0.84560481744823468</v>
      </c>
      <c r="BB11" s="39">
        <f t="shared" ref="BB11:BC11" si="48">BB5/BB$8</f>
        <v>0.84832993033873738</v>
      </c>
      <c r="BC11" s="39">
        <f t="shared" si="48"/>
        <v>0.86871999040887193</v>
      </c>
      <c r="BD11" s="39">
        <f t="shared" ref="BD11:BE11" si="49">BD5/BD$8</f>
        <v>0.86989897116858916</v>
      </c>
      <c r="BE11" s="39">
        <f t="shared" si="49"/>
        <v>0.88342024416904874</v>
      </c>
      <c r="BF11" s="39">
        <f t="shared" ref="BF11:BG11" si="50">BF5/BF$8</f>
        <v>0.89856422350284382</v>
      </c>
      <c r="BG11" s="39">
        <f t="shared" si="50"/>
        <v>0.90803528015116441</v>
      </c>
      <c r="BH11" s="39">
        <f t="shared" ref="BH11:BI11" si="51">BH5/BH$8</f>
        <v>0.91046665553883144</v>
      </c>
      <c r="BI11" s="39">
        <f t="shared" si="51"/>
        <v>0.90237866620329787</v>
      </c>
      <c r="BJ11" s="39">
        <f t="shared" ref="BJ11:BK11" si="52">BJ5/BJ$8</f>
        <v>0.90895309999314877</v>
      </c>
      <c r="BK11" s="39">
        <f t="shared" si="52"/>
        <v>0.91187709024598351</v>
      </c>
      <c r="BL11" s="39">
        <f t="shared" ref="BL11:BM11" si="53">BL5/BL$8</f>
        <v>0.89060907994621241</v>
      </c>
      <c r="BM11" s="39">
        <f t="shared" si="53"/>
        <v>0.90006403352164721</v>
      </c>
      <c r="BN11" s="39">
        <f t="shared" ref="BN11:BO11" si="54">BN5/BN$8</f>
        <v>0.9043379249424236</v>
      </c>
      <c r="BO11" s="39">
        <f t="shared" si="54"/>
        <v>0.85747982049500693</v>
      </c>
      <c r="BP11" s="39">
        <f t="shared" ref="BP11:BQ11" si="55">BP5/BP$8</f>
        <v>0.84099796025474127</v>
      </c>
      <c r="BQ11" s="39">
        <f t="shared" si="55"/>
        <v>0.83515361996150583</v>
      </c>
      <c r="BR11" s="39">
        <f t="shared" ref="BR11:BS11" si="56">BR5/BR$8</f>
        <v>0.81578016204015313</v>
      </c>
      <c r="BS11" s="39">
        <f t="shared" si="56"/>
        <v>0.83508320017365389</v>
      </c>
      <c r="BT11" s="39">
        <f t="shared" ref="BT11:BU11" si="57">BT5/BT$8</f>
        <v>0.87414687454145445</v>
      </c>
      <c r="BU11" s="39">
        <f t="shared" si="57"/>
        <v>0.87550058329724278</v>
      </c>
      <c r="BV11" s="39">
        <f t="shared" ref="BV11:BW11" si="58">BV5/BV$8</f>
        <v>0.89566382245785792</v>
      </c>
      <c r="BW11" s="39">
        <f t="shared" si="58"/>
        <v>0.89320979472150841</v>
      </c>
    </row>
    <row r="12" spans="2:75" s="19" customFormat="1" x14ac:dyDescent="0.25">
      <c r="B12" s="20" t="s">
        <v>2</v>
      </c>
      <c r="C12" s="39">
        <f t="shared" ref="C12" si="59">C6/C$8</f>
        <v>1.0389419835980232E-2</v>
      </c>
      <c r="D12" s="39">
        <f t="shared" ref="D12:E12" si="60">D6/D$8</f>
        <v>3.2638298900212935E-2</v>
      </c>
      <c r="E12" s="39">
        <f t="shared" si="60"/>
        <v>0.11487067173480149</v>
      </c>
      <c r="F12" s="39">
        <f t="shared" ref="F12:G12" si="61">F6/F$8</f>
        <v>0.12487051348378557</v>
      </c>
      <c r="G12" s="39">
        <f t="shared" si="61"/>
        <v>7.5649698523795467E-2</v>
      </c>
      <c r="H12" s="39">
        <f t="shared" ref="H12:I13" si="62">H6/H$8</f>
        <v>0.20712440446853009</v>
      </c>
      <c r="I12" s="39">
        <f t="shared" si="62"/>
        <v>0.147942539690611</v>
      </c>
      <c r="J12" s="39">
        <f t="shared" ref="J12:K12" si="63">J6/J$8</f>
        <v>0.11598732696948232</v>
      </c>
      <c r="K12" s="39">
        <f t="shared" si="63"/>
        <v>7.3477186768896655E-2</v>
      </c>
      <c r="L12" s="39">
        <f t="shared" ref="L12:M12" si="64">L6/L$8</f>
        <v>0.1161912977149524</v>
      </c>
      <c r="M12" s="39">
        <f t="shared" si="64"/>
        <v>0.12853972805360922</v>
      </c>
      <c r="N12" s="39">
        <f t="shared" ref="N12:O12" si="65">N6/N$8</f>
        <v>0.14082422193716915</v>
      </c>
      <c r="O12" s="39">
        <f t="shared" si="65"/>
        <v>0.14237091003412544</v>
      </c>
      <c r="P12" s="39">
        <f t="shared" ref="P12:Q12" si="66">P6/P$8</f>
        <v>0.10614246934277297</v>
      </c>
      <c r="Q12" s="39">
        <f t="shared" si="66"/>
        <v>5.9517863857451753E-2</v>
      </c>
      <c r="R12" s="39">
        <f t="shared" ref="R12:S12" si="67">R6/R$8</f>
        <v>8.0041725289468374E-2</v>
      </c>
      <c r="S12" s="39">
        <f t="shared" si="67"/>
        <v>7.9391768358293008E-2</v>
      </c>
      <c r="T12" s="39">
        <f t="shared" ref="T12:U12" si="68">T6/T$8</f>
        <v>0.12801079907505003</v>
      </c>
      <c r="U12" s="39">
        <f t="shared" si="68"/>
        <v>0.11270458138256299</v>
      </c>
      <c r="V12" s="39">
        <f t="shared" ref="V12:W12" si="69">V6/V$8</f>
        <v>0.10617530503817404</v>
      </c>
      <c r="W12" s="39">
        <f t="shared" si="69"/>
        <v>9.3018547609892296E-2</v>
      </c>
      <c r="X12" s="39">
        <f t="shared" ref="X12:Y12" si="70">X6/X$8</f>
        <v>9.2698597255952725E-2</v>
      </c>
      <c r="Y12" s="39">
        <f t="shared" si="70"/>
        <v>9.0450892621142448E-2</v>
      </c>
      <c r="Z12" s="39">
        <f t="shared" ref="Z12" si="71">Z6/Z$8</f>
        <v>0.11295572211376573</v>
      </c>
      <c r="AA12" s="39">
        <f t="shared" ref="AA12:AB12" si="72">AA6/AA$8</f>
        <v>0.12787267510750824</v>
      </c>
      <c r="AB12" s="39">
        <f t="shared" si="72"/>
        <v>9.7927737857843908E-2</v>
      </c>
      <c r="AC12" s="39">
        <f t="shared" ref="AC12:AD12" si="73">AC6/AC$8</f>
        <v>8.3684376288380824E-2</v>
      </c>
      <c r="AD12" s="39">
        <f t="shared" si="73"/>
        <v>0.15174236880136316</v>
      </c>
      <c r="AE12" s="39">
        <f t="shared" ref="AE12:AF12" si="74">AE6/AE$8</f>
        <v>8.915093109777053E-2</v>
      </c>
      <c r="AF12" s="39">
        <f t="shared" si="74"/>
        <v>0.14114954441547808</v>
      </c>
      <c r="AG12" s="39">
        <f t="shared" ref="AG12:AH12" si="75">AG6/AG$8</f>
        <v>0.19115709858676064</v>
      </c>
      <c r="AH12" s="39">
        <f t="shared" si="75"/>
        <v>0.18249271641494788</v>
      </c>
      <c r="AI12" s="39">
        <f t="shared" ref="AI12:AJ12" si="76">AI6/AI$8</f>
        <v>0.11183438945783089</v>
      </c>
      <c r="AJ12" s="39">
        <f t="shared" si="76"/>
        <v>7.4626609188312848E-2</v>
      </c>
      <c r="AK12" s="39">
        <f t="shared" ref="AK12:AL12" si="77">AK6/AK$8</f>
        <v>0.10153995912451105</v>
      </c>
      <c r="AL12" s="39">
        <f t="shared" si="77"/>
        <v>8.335851535507198E-2</v>
      </c>
      <c r="AM12" s="39">
        <f t="shared" ref="AM12:AN12" si="78">AM6/AM$8</f>
        <v>6.35826296866214E-2</v>
      </c>
      <c r="AN12" s="39">
        <f t="shared" si="78"/>
        <v>0.15235404672272745</v>
      </c>
      <c r="AO12" s="39">
        <f t="shared" ref="AO12" si="79">AO6/AO$8</f>
        <v>0.14490447053630093</v>
      </c>
      <c r="AP12" s="39">
        <f t="shared" ref="AP12:AQ12" si="80">AP6/AP$8</f>
        <v>0.12479411615433064</v>
      </c>
      <c r="AQ12" s="39">
        <f t="shared" si="80"/>
        <v>9.226505732086232E-2</v>
      </c>
      <c r="AR12" s="39">
        <f t="shared" ref="AR12:AS12" si="81">AR6/AR$8</f>
        <v>7.4713908508888427E-2</v>
      </c>
      <c r="AS12" s="39">
        <f t="shared" si="81"/>
        <v>7.0935497976331835E-2</v>
      </c>
      <c r="AT12" s="39">
        <f t="shared" ref="AT12:AU12" si="82">AT6/AT$8</f>
        <v>0.14494952733307676</v>
      </c>
      <c r="AU12" s="39">
        <f t="shared" si="82"/>
        <v>0.17317135893652985</v>
      </c>
      <c r="AV12" s="39">
        <f t="shared" ref="AV12:AW12" si="83">AV6/AV$8</f>
        <v>0.17174108512921415</v>
      </c>
      <c r="AW12" s="39">
        <f t="shared" si="83"/>
        <v>0.12038841763667546</v>
      </c>
      <c r="AX12" s="39">
        <f t="shared" ref="AX12:AY12" si="84">AX6/AX$8</f>
        <v>9.2347104452558809E-2</v>
      </c>
      <c r="AY12" s="39">
        <f t="shared" si="84"/>
        <v>8.3097407248230268E-2</v>
      </c>
      <c r="AZ12" s="39">
        <f t="shared" ref="AZ12:BA12" si="85">AZ6/AZ$8</f>
        <v>7.641987671847518E-2</v>
      </c>
      <c r="BA12" s="39">
        <f t="shared" si="85"/>
        <v>0.12248258730178534</v>
      </c>
      <c r="BB12" s="39">
        <f t="shared" ref="BB12:BC12" si="86">BB6/BB$8</f>
        <v>0.11986849058747806</v>
      </c>
      <c r="BC12" s="39">
        <f t="shared" si="86"/>
        <v>9.7874641520379266E-2</v>
      </c>
      <c r="BD12" s="39">
        <f t="shared" ref="BD12:BE12" si="87">BD6/BD$8</f>
        <v>9.5181786572406737E-2</v>
      </c>
      <c r="BE12" s="39">
        <f t="shared" si="87"/>
        <v>8.0200401795043147E-2</v>
      </c>
      <c r="BF12" s="39">
        <f t="shared" ref="BF12:BG12" si="88">BF6/BF$8</f>
        <v>6.3640737645998702E-2</v>
      </c>
      <c r="BG12" s="39">
        <f t="shared" si="88"/>
        <v>5.1976442305665164E-2</v>
      </c>
      <c r="BH12" s="39">
        <f t="shared" ref="BH12:BI12" si="89">BH6/BH$8</f>
        <v>4.7110313118750829E-2</v>
      </c>
      <c r="BI12" s="39">
        <f t="shared" si="89"/>
        <v>5.2999270489070827E-2</v>
      </c>
      <c r="BJ12" s="39">
        <f t="shared" ref="BJ12:BK12" si="90">BJ6/BJ$8</f>
        <v>4.5820642055394531E-2</v>
      </c>
      <c r="BK12" s="39">
        <f t="shared" si="90"/>
        <v>4.3058407052066622E-2</v>
      </c>
      <c r="BL12" s="39">
        <f t="shared" ref="BL12:BM12" si="91">BL6/BL$8</f>
        <v>6.3617020195619003E-2</v>
      </c>
      <c r="BM12" s="39">
        <f t="shared" si="91"/>
        <v>5.3525719762454606E-2</v>
      </c>
      <c r="BN12" s="39">
        <f t="shared" ref="BN12:BO12" si="92">BN6/BN$8</f>
        <v>4.7843474394872208E-2</v>
      </c>
      <c r="BO12" s="39">
        <f t="shared" si="92"/>
        <v>0.1059145069608247</v>
      </c>
      <c r="BP12" s="39">
        <f t="shared" ref="BP12:BQ12" si="93">BP6/BP$8</f>
        <v>0.12161039349374247</v>
      </c>
      <c r="BQ12" s="39">
        <f t="shared" si="93"/>
        <v>0.12622745658041265</v>
      </c>
      <c r="BR12" s="39">
        <f t="shared" ref="BR12:BS12" si="94">BR6/BR$8</f>
        <v>0.14661026102626454</v>
      </c>
      <c r="BS12" s="39">
        <f t="shared" si="94"/>
        <v>0.12728618465313038</v>
      </c>
      <c r="BT12" s="39">
        <f t="shared" ref="BT12:BU12" si="95">BT6/BT$8</f>
        <v>8.4862906671790903E-2</v>
      </c>
      <c r="BU12" s="39">
        <f t="shared" si="95"/>
        <v>8.3500149663196965E-2</v>
      </c>
      <c r="BV12" s="39">
        <f t="shared" ref="BV12:BW12" si="96">BV6/BV$8</f>
        <v>6.2495155988060908E-2</v>
      </c>
      <c r="BW12" s="39">
        <f t="shared" si="96"/>
        <v>6.5149712706609728E-2</v>
      </c>
    </row>
    <row r="13" spans="2:75" s="19" customFormat="1" x14ac:dyDescent="0.25">
      <c r="B13" s="21" t="s">
        <v>3</v>
      </c>
      <c r="C13" s="39">
        <f t="shared" ref="C13" si="97">C7/C$8</f>
        <v>1.8958939907634684E-2</v>
      </c>
      <c r="D13" s="39">
        <f t="shared" ref="D13:E13" si="98">D7/D$8</f>
        <v>1.5883352919826798E-2</v>
      </c>
      <c r="E13" s="39">
        <f t="shared" si="98"/>
        <v>1.6397966988533866E-2</v>
      </c>
      <c r="F13" s="39">
        <f t="shared" ref="F13:G13" si="99">F7/F$8</f>
        <v>1.6528461000714187E-2</v>
      </c>
      <c r="G13" s="39">
        <f t="shared" si="99"/>
        <v>1.1846812161097264E-2</v>
      </c>
      <c r="H13" s="39">
        <f t="shared" si="62"/>
        <v>5.1196844386373844E-3</v>
      </c>
      <c r="I13" s="39">
        <f t="shared" si="62"/>
        <v>7.6970998004063798E-3</v>
      </c>
      <c r="J13" s="39">
        <f t="shared" ref="J13:K13" si="100">J7/J$8</f>
        <v>2.8183238911883564E-3</v>
      </c>
      <c r="K13" s="39">
        <f t="shared" si="100"/>
        <v>3.0579574945060243E-3</v>
      </c>
      <c r="L13" s="39">
        <f t="shared" ref="L13:M13" si="101">L7/L$8</f>
        <v>2.64341074620953E-3</v>
      </c>
      <c r="M13" s="39">
        <f t="shared" si="101"/>
        <v>2.5402049250757533E-3</v>
      </c>
      <c r="N13" s="39">
        <f t="shared" ref="N13:O13" si="102">N7/N$8</f>
        <v>5.1681635778899173E-3</v>
      </c>
      <c r="O13" s="39">
        <f t="shared" si="102"/>
        <v>4.4994715983888807E-3</v>
      </c>
      <c r="P13" s="39">
        <f t="shared" ref="P13:Q13" si="103">P7/P$8</f>
        <v>6.7349809015485257E-3</v>
      </c>
      <c r="Q13" s="39">
        <f t="shared" si="103"/>
        <v>7.3158725887902485E-3</v>
      </c>
      <c r="R13" s="39">
        <f t="shared" ref="R13:S13" si="104">R7/R$8</f>
        <v>8.5244507696940787E-3</v>
      </c>
      <c r="S13" s="39">
        <f t="shared" si="104"/>
        <v>8.7551525155546601E-3</v>
      </c>
      <c r="T13" s="39">
        <f t="shared" ref="T13:U13" si="105">T7/T$8</f>
        <v>8.7519599535504939E-3</v>
      </c>
      <c r="U13" s="39">
        <f t="shared" si="105"/>
        <v>8.9747950702704776E-3</v>
      </c>
      <c r="V13" s="39">
        <f t="shared" ref="V13:W13" si="106">V7/V$8</f>
        <v>9.1150924615100663E-3</v>
      </c>
      <c r="W13" s="39">
        <f t="shared" si="106"/>
        <v>1.1635020268515421E-2</v>
      </c>
      <c r="X13" s="39">
        <f t="shared" ref="X13:Y13" si="107">X7/X$8</f>
        <v>1.1325122375433523E-2</v>
      </c>
      <c r="Y13" s="39">
        <f t="shared" si="107"/>
        <v>1.1502156558873633E-2</v>
      </c>
      <c r="Z13" s="39">
        <f t="shared" ref="Z13" si="108">Z7/Z$8</f>
        <v>1.2418139879825667E-2</v>
      </c>
      <c r="AA13" s="39">
        <f t="shared" ref="AA13:AB13" si="109">AA7/AA$8</f>
        <v>1.2359755826890837E-2</v>
      </c>
      <c r="AB13" s="39">
        <f t="shared" si="109"/>
        <v>1.2013742142786204E-2</v>
      </c>
      <c r="AC13" s="39">
        <f t="shared" ref="AC13:AD13" si="110">AC7/AC$8</f>
        <v>1.322678742376533E-2</v>
      </c>
      <c r="AD13" s="39">
        <f t="shared" si="110"/>
        <v>1.2144330238088219E-2</v>
      </c>
      <c r="AE13" s="39">
        <f t="shared" ref="AE13:AF13" si="111">AE7/AE$8</f>
        <v>1.317866163483844E-2</v>
      </c>
      <c r="AF13" s="39">
        <f t="shared" si="111"/>
        <v>1.2845556069680155E-2</v>
      </c>
      <c r="AG13" s="39">
        <f t="shared" ref="AG13:AH13" si="112">AG7/AG$8</f>
        <v>1.2140710479298166E-2</v>
      </c>
      <c r="AH13" s="39">
        <f t="shared" si="112"/>
        <v>1.2716272164227252E-2</v>
      </c>
      <c r="AI13" s="39">
        <f t="shared" ref="AI13:AJ13" si="113">AI7/AI$8</f>
        <v>1.5470343792495669E-2</v>
      </c>
      <c r="AJ13" s="39">
        <f t="shared" si="113"/>
        <v>1.7695450402589165E-2</v>
      </c>
      <c r="AK13" s="39">
        <f t="shared" ref="AK13:AL13" si="114">AK7/AK$8</f>
        <v>1.4795388644810982E-2</v>
      </c>
      <c r="AL13" s="39">
        <f t="shared" si="114"/>
        <v>1.6848775060631399E-2</v>
      </c>
      <c r="AM13" s="39">
        <f t="shared" ref="AM13:AN13" si="115">AM7/AM$8</f>
        <v>1.8890619978055082E-2</v>
      </c>
      <c r="AN13" s="39">
        <f t="shared" si="115"/>
        <v>1.7823604593021777E-2</v>
      </c>
      <c r="AO13" s="39">
        <f t="shared" ref="AO13" si="116">AO7/AO$8</f>
        <v>1.9995104053014599E-2</v>
      </c>
      <c r="AP13" s="39">
        <f t="shared" ref="AP13:AQ13" si="117">AP7/AP$8</f>
        <v>2.1167509195874509E-2</v>
      </c>
      <c r="AQ13" s="39">
        <f t="shared" si="117"/>
        <v>2.2590128260118896E-2</v>
      </c>
      <c r="AR13" s="39">
        <f t="shared" ref="AR13:AS13" si="118">AR7/AR$8</f>
        <v>2.4557588404127119E-2</v>
      </c>
      <c r="AS13" s="39">
        <f t="shared" si="118"/>
        <v>2.5780484557598776E-2</v>
      </c>
      <c r="AT13" s="39">
        <f t="shared" ref="AT13:AU13" si="119">AT7/AT$8</f>
        <v>2.4676858224163496E-2</v>
      </c>
      <c r="AU13" s="39">
        <f t="shared" si="119"/>
        <v>2.3484239301894583E-2</v>
      </c>
      <c r="AV13" s="39">
        <f t="shared" ref="AV13:AW13" si="120">AV7/AV$8</f>
        <v>2.4715098763398786E-2</v>
      </c>
      <c r="AW13" s="39">
        <f t="shared" si="120"/>
        <v>2.6971980967620782E-2</v>
      </c>
      <c r="AX13" s="39">
        <f t="shared" ref="AX13:AY13" si="121">AX7/AX$8</f>
        <v>2.9003572551801284E-2</v>
      </c>
      <c r="AY13" s="39">
        <f t="shared" si="121"/>
        <v>3.0775501466721929E-2</v>
      </c>
      <c r="AZ13" s="39">
        <f t="shared" ref="AZ13:BA13" si="122">AZ7/AZ$8</f>
        <v>3.2476464689506455E-2</v>
      </c>
      <c r="BA13" s="39">
        <f t="shared" si="122"/>
        <v>3.1912595249979997E-2</v>
      </c>
      <c r="BB13" s="39">
        <f t="shared" ref="BB13:BC13" si="123">BB7/BB$8</f>
        <v>3.18015790737846E-2</v>
      </c>
      <c r="BC13" s="39">
        <f t="shared" si="123"/>
        <v>3.3405368070748842E-2</v>
      </c>
      <c r="BD13" s="39">
        <f t="shared" ref="BD13:BE13" si="124">BD7/BD$8</f>
        <v>3.4919242259004044E-2</v>
      </c>
      <c r="BE13" s="39">
        <f t="shared" si="124"/>
        <v>3.6379354035908126E-2</v>
      </c>
      <c r="BF13" s="39">
        <f t="shared" ref="BF13:BG13" si="125">BF7/BF$8</f>
        <v>3.7795038851157536E-2</v>
      </c>
      <c r="BG13" s="39">
        <f t="shared" si="125"/>
        <v>3.9988277543170463E-2</v>
      </c>
      <c r="BH13" s="39">
        <f t="shared" ref="BH13:BI13" si="126">BH7/BH$8</f>
        <v>4.2423031342417733E-2</v>
      </c>
      <c r="BI13" s="39">
        <f t="shared" si="126"/>
        <v>4.4622063307631285E-2</v>
      </c>
      <c r="BJ13" s="39">
        <f t="shared" ref="BJ13:BK13" si="127">BJ7/BJ$8</f>
        <v>4.5226257951456676E-2</v>
      </c>
      <c r="BK13" s="39">
        <f t="shared" si="127"/>
        <v>4.5064502701949873E-2</v>
      </c>
      <c r="BL13" s="39">
        <f t="shared" ref="BL13:BM13" si="128">BL7/BL$8</f>
        <v>4.577389985816855E-2</v>
      </c>
      <c r="BM13" s="39">
        <f t="shared" si="128"/>
        <v>4.6410246715898162E-2</v>
      </c>
      <c r="BN13" s="39">
        <f t="shared" ref="BN13:BO13" si="129">BN7/BN$8</f>
        <v>4.7818600662704207E-2</v>
      </c>
      <c r="BO13" s="39">
        <f t="shared" si="129"/>
        <v>3.6605672544168369E-2</v>
      </c>
      <c r="BP13" s="39">
        <f t="shared" ref="BP13:BQ13" si="130">BP7/BP$8</f>
        <v>3.7391646251516253E-2</v>
      </c>
      <c r="BQ13" s="39">
        <f t="shared" si="130"/>
        <v>3.861892345808151E-2</v>
      </c>
      <c r="BR13" s="39">
        <f t="shared" ref="BR13:BS13" si="131">BR7/BR$8</f>
        <v>3.7609576933582294E-2</v>
      </c>
      <c r="BS13" s="39">
        <f t="shared" si="131"/>
        <v>3.7630615173215719E-2</v>
      </c>
      <c r="BT13" s="39">
        <f t="shared" ref="BT13:BU13" si="132">BT7/BT$8</f>
        <v>4.0990218786754622E-2</v>
      </c>
      <c r="BU13" s="39">
        <f t="shared" si="132"/>
        <v>4.0999267039560208E-2</v>
      </c>
      <c r="BV13" s="39">
        <f t="shared" ref="BV13:BW13" si="133">BV7/BV$8</f>
        <v>4.1841021554081141E-2</v>
      </c>
      <c r="BW13" s="39">
        <f t="shared" si="133"/>
        <v>4.1640492571881856E-2</v>
      </c>
    </row>
    <row r="14" spans="2:75" s="19" customFormat="1" x14ac:dyDescent="0.25">
      <c r="B14" s="22" t="s">
        <v>6</v>
      </c>
      <c r="C14" s="40">
        <f t="shared" ref="C14" si="134">SUM(C11:C13)</f>
        <v>0.99999999999999989</v>
      </c>
      <c r="D14" s="40">
        <f t="shared" ref="D14:E14" si="135">SUM(D11:D13)</f>
        <v>1</v>
      </c>
      <c r="E14" s="40">
        <f t="shared" si="135"/>
        <v>1</v>
      </c>
      <c r="F14" s="40">
        <f t="shared" ref="F14:G14" si="136">SUM(F11:F13)</f>
        <v>0.99999999999999989</v>
      </c>
      <c r="G14" s="40">
        <f t="shared" si="136"/>
        <v>1</v>
      </c>
      <c r="H14" s="40">
        <f t="shared" ref="H14:Z14" si="137">SUM(H11:H13)</f>
        <v>1</v>
      </c>
      <c r="I14" s="40">
        <f t="shared" si="137"/>
        <v>1</v>
      </c>
      <c r="J14" s="40">
        <f t="shared" si="137"/>
        <v>1</v>
      </c>
      <c r="K14" s="40">
        <f t="shared" si="137"/>
        <v>1</v>
      </c>
      <c r="L14" s="40">
        <f t="shared" si="137"/>
        <v>1</v>
      </c>
      <c r="M14" s="40">
        <f t="shared" si="137"/>
        <v>1</v>
      </c>
      <c r="N14" s="40">
        <f t="shared" si="137"/>
        <v>1</v>
      </c>
      <c r="O14" s="40">
        <f t="shared" si="137"/>
        <v>1</v>
      </c>
      <c r="P14" s="40">
        <f t="shared" si="137"/>
        <v>1</v>
      </c>
      <c r="Q14" s="40">
        <f t="shared" si="137"/>
        <v>1</v>
      </c>
      <c r="R14" s="40">
        <f t="shared" si="137"/>
        <v>1</v>
      </c>
      <c r="S14" s="40">
        <f t="shared" si="137"/>
        <v>1</v>
      </c>
      <c r="T14" s="40">
        <f t="shared" si="137"/>
        <v>0.99999999999999989</v>
      </c>
      <c r="U14" s="40">
        <f t="shared" si="137"/>
        <v>1</v>
      </c>
      <c r="V14" s="40">
        <f t="shared" si="137"/>
        <v>1</v>
      </c>
      <c r="W14" s="40">
        <f t="shared" si="137"/>
        <v>0.99999999999999989</v>
      </c>
      <c r="X14" s="40">
        <f t="shared" si="137"/>
        <v>1</v>
      </c>
      <c r="Y14" s="40">
        <f t="shared" si="137"/>
        <v>1</v>
      </c>
      <c r="Z14" s="40">
        <f t="shared" si="137"/>
        <v>1</v>
      </c>
      <c r="AA14" s="40">
        <f t="shared" ref="AA14:AB14" si="138">SUM(AA11:AA13)</f>
        <v>1</v>
      </c>
      <c r="AB14" s="40">
        <f t="shared" si="138"/>
        <v>0.99999999999999989</v>
      </c>
      <c r="AC14" s="40">
        <f t="shared" ref="AC14:AD14" si="139">SUM(AC11:AC13)</f>
        <v>1</v>
      </c>
      <c r="AD14" s="40">
        <f t="shared" si="139"/>
        <v>1</v>
      </c>
      <c r="AE14" s="40">
        <f t="shared" ref="AE14:AF14" si="140">SUM(AE11:AE13)</f>
        <v>1</v>
      </c>
      <c r="AF14" s="40">
        <f t="shared" si="140"/>
        <v>1</v>
      </c>
      <c r="AG14" s="40">
        <f t="shared" ref="AG14:AH14" si="141">SUM(AG11:AG13)</f>
        <v>1</v>
      </c>
      <c r="AH14" s="40">
        <f t="shared" si="141"/>
        <v>1</v>
      </c>
      <c r="AI14" s="40">
        <f t="shared" ref="AI14:AJ14" si="142">SUM(AI11:AI13)</f>
        <v>1</v>
      </c>
      <c r="AJ14" s="40">
        <f t="shared" si="142"/>
        <v>1</v>
      </c>
      <c r="AK14" s="40">
        <f t="shared" ref="AK14:AL14" si="143">SUM(AK11:AK13)</f>
        <v>1</v>
      </c>
      <c r="AL14" s="40">
        <f t="shared" si="143"/>
        <v>1</v>
      </c>
      <c r="AM14" s="40">
        <f t="shared" ref="AM14:AN14" si="144">SUM(AM11:AM13)</f>
        <v>1</v>
      </c>
      <c r="AN14" s="40">
        <f t="shared" si="144"/>
        <v>1</v>
      </c>
      <c r="AO14" s="40">
        <f t="shared" ref="AO14" si="145">SUM(AO11:AO13)</f>
        <v>1</v>
      </c>
      <c r="AP14" s="40">
        <f t="shared" ref="AP14:AQ14" si="146">SUM(AP11:AP13)</f>
        <v>1</v>
      </c>
      <c r="AQ14" s="40">
        <f t="shared" si="146"/>
        <v>1</v>
      </c>
      <c r="AR14" s="40">
        <f t="shared" ref="AR14:AS14" si="147">SUM(AR11:AR13)</f>
        <v>1</v>
      </c>
      <c r="AS14" s="40">
        <f t="shared" si="147"/>
        <v>0.99999999999999989</v>
      </c>
      <c r="AT14" s="40">
        <f t="shared" ref="AT14:AU14" si="148">SUM(AT11:AT13)</f>
        <v>1</v>
      </c>
      <c r="AU14" s="40">
        <f t="shared" si="148"/>
        <v>1</v>
      </c>
      <c r="AV14" s="40">
        <f t="shared" ref="AV14:AW14" si="149">SUM(AV11:AV13)</f>
        <v>1</v>
      </c>
      <c r="AW14" s="40">
        <f t="shared" si="149"/>
        <v>1</v>
      </c>
      <c r="AX14" s="40">
        <f t="shared" ref="AX14:AY14" si="150">SUM(AX11:AX13)</f>
        <v>1</v>
      </c>
      <c r="AY14" s="40">
        <f t="shared" si="150"/>
        <v>1</v>
      </c>
      <c r="AZ14" s="40">
        <f t="shared" ref="AZ14:BA14" si="151">SUM(AZ11:AZ13)</f>
        <v>1</v>
      </c>
      <c r="BA14" s="40">
        <f t="shared" si="151"/>
        <v>1</v>
      </c>
      <c r="BB14" s="40">
        <f t="shared" ref="BB14:BC14" si="152">SUM(BB11:BB13)</f>
        <v>1</v>
      </c>
      <c r="BC14" s="40">
        <f t="shared" si="152"/>
        <v>1</v>
      </c>
      <c r="BD14" s="40">
        <f t="shared" ref="BD14:BE14" si="153">SUM(BD11:BD13)</f>
        <v>0.99999999999999989</v>
      </c>
      <c r="BE14" s="40">
        <f t="shared" si="153"/>
        <v>1</v>
      </c>
      <c r="BF14" s="40">
        <f t="shared" ref="BF14:BG14" si="154">SUM(BF11:BF13)</f>
        <v>1</v>
      </c>
      <c r="BG14" s="40">
        <f t="shared" si="154"/>
        <v>1</v>
      </c>
      <c r="BH14" s="40">
        <f t="shared" ref="BH14:BI14" si="155">SUM(BH11:BH13)</f>
        <v>1</v>
      </c>
      <c r="BI14" s="40">
        <f t="shared" si="155"/>
        <v>1</v>
      </c>
      <c r="BJ14" s="40">
        <f t="shared" ref="BJ14:BK14" si="156">SUM(BJ11:BJ13)</f>
        <v>0.99999999999999989</v>
      </c>
      <c r="BK14" s="40">
        <f t="shared" si="156"/>
        <v>1</v>
      </c>
      <c r="BL14" s="40">
        <f t="shared" ref="BL14:BM14" si="157">SUM(BL11:BL13)</f>
        <v>1</v>
      </c>
      <c r="BM14" s="40">
        <f t="shared" si="157"/>
        <v>1</v>
      </c>
      <c r="BN14" s="40">
        <f t="shared" ref="BN14:BO14" si="158">SUM(BN11:BN13)</f>
        <v>1</v>
      </c>
      <c r="BO14" s="40">
        <f t="shared" si="158"/>
        <v>1</v>
      </c>
      <c r="BP14" s="40">
        <f t="shared" ref="BP14:BQ14" si="159">SUM(BP11:BP13)</f>
        <v>1</v>
      </c>
      <c r="BQ14" s="40">
        <f t="shared" si="159"/>
        <v>1</v>
      </c>
      <c r="BR14" s="40">
        <f t="shared" ref="BR14:BS14" si="160">SUM(BR11:BR13)</f>
        <v>0.99999999999999989</v>
      </c>
      <c r="BS14" s="40">
        <f t="shared" si="160"/>
        <v>1</v>
      </c>
      <c r="BT14" s="40">
        <f t="shared" ref="BT14:BU14" si="161">SUM(BT11:BT13)</f>
        <v>0.99999999999999989</v>
      </c>
      <c r="BU14" s="40">
        <f t="shared" si="161"/>
        <v>1</v>
      </c>
      <c r="BV14" s="40">
        <f t="shared" ref="BV14:BW14" si="162">SUM(BV11:BV13)</f>
        <v>0.99999999999999989</v>
      </c>
      <c r="BW14" s="40">
        <f t="shared" si="162"/>
        <v>1</v>
      </c>
    </row>
    <row r="15" spans="2:75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2:75" s="19" customFormat="1" x14ac:dyDescent="0.25">
      <c r="B16" s="20" t="s">
        <v>7</v>
      </c>
      <c r="C16" s="39">
        <v>0.1321</v>
      </c>
      <c r="D16" s="39">
        <v>0.14879999999999999</v>
      </c>
      <c r="E16" s="39">
        <v>0.1525</v>
      </c>
      <c r="F16" s="39">
        <v>0.14419999999999999</v>
      </c>
      <c r="G16" s="39">
        <v>0.1462</v>
      </c>
      <c r="H16" s="39">
        <v>0.1444</v>
      </c>
      <c r="I16" s="39">
        <v>0.1444</v>
      </c>
      <c r="J16" s="39">
        <v>0.14530000000000001</v>
      </c>
      <c r="K16" s="39">
        <v>0.1467</v>
      </c>
      <c r="L16" s="39">
        <v>0.14649999999999999</v>
      </c>
      <c r="M16" s="39">
        <v>0.14710000000000001</v>
      </c>
      <c r="N16" s="39">
        <v>0.1492</v>
      </c>
      <c r="O16" s="39">
        <v>0.15060000000000001</v>
      </c>
      <c r="P16" s="39">
        <v>0.1507</v>
      </c>
      <c r="Q16" s="39">
        <v>0.15060000000000001</v>
      </c>
      <c r="R16" s="39">
        <v>0.15040000000000001</v>
      </c>
      <c r="S16" s="39">
        <v>0.15029999999999999</v>
      </c>
      <c r="T16" s="39">
        <v>0.15029999999999999</v>
      </c>
      <c r="U16" s="39">
        <v>0.1502</v>
      </c>
      <c r="V16" s="39">
        <v>0.15029999999999999</v>
      </c>
      <c r="W16" s="39">
        <v>0.15029999999999999</v>
      </c>
      <c r="X16" s="39">
        <v>0.15029999999999999</v>
      </c>
      <c r="Y16" s="39">
        <v>0.15029999999999999</v>
      </c>
      <c r="Z16" s="39">
        <v>0.15029999999999999</v>
      </c>
      <c r="AA16" s="39">
        <v>0.15010000000000001</v>
      </c>
      <c r="AB16" s="39">
        <v>0.14849999999999999</v>
      </c>
      <c r="AC16" s="39">
        <v>0.14849999999999999</v>
      </c>
      <c r="AD16" s="39">
        <v>0.1452</v>
      </c>
      <c r="AE16" s="39">
        <v>0.1492</v>
      </c>
      <c r="AF16" s="39">
        <v>0.14949999999999999</v>
      </c>
      <c r="AG16" s="39">
        <v>0.14649999999999999</v>
      </c>
      <c r="AH16" s="39">
        <v>0.14649999999999999</v>
      </c>
      <c r="AI16" s="39">
        <v>0.14480000000000001</v>
      </c>
      <c r="AJ16" s="39">
        <v>0.14879999999999999</v>
      </c>
      <c r="AK16" s="39">
        <v>0.14799999999999999</v>
      </c>
      <c r="AL16" s="39">
        <v>0.15029999999999999</v>
      </c>
      <c r="AM16" s="39">
        <v>0.152</v>
      </c>
      <c r="AN16" s="39">
        <v>0.15229999999999999</v>
      </c>
      <c r="AO16" s="39">
        <v>0.15110000000000001</v>
      </c>
      <c r="AP16" s="39">
        <v>0.15110000000000001</v>
      </c>
      <c r="AQ16" s="39">
        <v>0.14910000000000001</v>
      </c>
      <c r="AR16" s="39">
        <v>0.1484</v>
      </c>
      <c r="AS16" s="39">
        <v>0.14419999999999999</v>
      </c>
      <c r="AT16" s="39">
        <v>0.14280000000000001</v>
      </c>
      <c r="AU16" s="39">
        <v>0.1406</v>
      </c>
      <c r="AV16" s="39">
        <v>0.1449</v>
      </c>
      <c r="AW16" s="39">
        <v>0.14180000000000001</v>
      </c>
      <c r="AX16" s="39">
        <v>0.14249999999999999</v>
      </c>
      <c r="AY16" s="39">
        <v>0.14130000000000001</v>
      </c>
      <c r="AZ16" s="39">
        <v>0.1411</v>
      </c>
      <c r="BA16" s="39">
        <v>0.1411</v>
      </c>
      <c r="BB16" s="39">
        <v>0.13919999999999999</v>
      </c>
      <c r="BC16" s="39">
        <v>0.14119999999999999</v>
      </c>
      <c r="BD16" s="39">
        <v>0.14099999999999999</v>
      </c>
      <c r="BE16" s="39">
        <v>0.13830000000000001</v>
      </c>
      <c r="BF16" s="39">
        <v>0.13819999999999999</v>
      </c>
      <c r="BG16" s="39">
        <v>0.1368</v>
      </c>
      <c r="BH16" s="39">
        <v>0.1419</v>
      </c>
      <c r="BI16" s="39">
        <v>0.14099999999999999</v>
      </c>
      <c r="BJ16" s="39">
        <v>0.14330000000000001</v>
      </c>
      <c r="BK16" s="39">
        <v>0.14380000000000001</v>
      </c>
      <c r="BL16" s="39">
        <v>0.1439741602580876</v>
      </c>
      <c r="BM16" s="39">
        <v>0.14435405835596235</v>
      </c>
      <c r="BN16" s="39">
        <v>0.1429</v>
      </c>
      <c r="BO16" s="39">
        <v>0.14480000000000001</v>
      </c>
      <c r="BP16" s="39">
        <v>0.14510000000000001</v>
      </c>
      <c r="BQ16" s="39">
        <v>0.14410000000000001</v>
      </c>
      <c r="BR16" s="39">
        <v>0.14419999999999999</v>
      </c>
      <c r="BS16" s="39">
        <v>0.14280000000000001</v>
      </c>
      <c r="BT16" s="39">
        <v>0.1457</v>
      </c>
      <c r="BU16" s="39">
        <v>0.14449999999999999</v>
      </c>
      <c r="BV16" s="39">
        <v>0.14649999999999999</v>
      </c>
      <c r="BW16" s="39">
        <v>0.14680000000000001</v>
      </c>
    </row>
    <row r="19" spans="2:75" x14ac:dyDescent="0.25">
      <c r="B19" s="6" t="s">
        <v>8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2:75" x14ac:dyDescent="0.25">
      <c r="B20" s="7" t="s">
        <v>9</v>
      </c>
      <c r="C20" s="12">
        <v>23744520</v>
      </c>
      <c r="D20" s="12">
        <v>33251528</v>
      </c>
      <c r="E20" s="12">
        <v>50478614</v>
      </c>
      <c r="F20" s="12">
        <v>72841722</v>
      </c>
      <c r="G20" s="12">
        <v>96737715</v>
      </c>
      <c r="H20" s="12">
        <v>143652153</v>
      </c>
      <c r="I20" s="12">
        <v>148456907</v>
      </c>
      <c r="J20" s="12">
        <v>162165012</v>
      </c>
      <c r="K20" s="12">
        <v>195869616</v>
      </c>
      <c r="L20" s="12">
        <v>241773845</v>
      </c>
      <c r="M20" s="12">
        <v>278153097</v>
      </c>
      <c r="N20" s="12">
        <v>297559120</v>
      </c>
      <c r="O20" s="12">
        <v>323453886</v>
      </c>
      <c r="P20" s="12">
        <v>321278646</v>
      </c>
      <c r="Q20" s="12">
        <v>301105502</v>
      </c>
      <c r="R20" s="12">
        <v>317224631</v>
      </c>
      <c r="S20" s="12">
        <v>320786740</v>
      </c>
      <c r="T20" s="12">
        <v>351351316</v>
      </c>
      <c r="U20" s="12">
        <v>334191067</v>
      </c>
      <c r="V20" s="12">
        <v>335350492</v>
      </c>
      <c r="W20" s="12">
        <v>339472388</v>
      </c>
      <c r="X20" s="12">
        <v>336835977</v>
      </c>
      <c r="Y20" s="12">
        <v>336408973</v>
      </c>
      <c r="Z20" s="12">
        <v>353784168</v>
      </c>
      <c r="AA20" s="12">
        <v>359312071</v>
      </c>
      <c r="AB20" s="12">
        <v>345269590.85000002</v>
      </c>
      <c r="AC20" s="12">
        <v>338898242</v>
      </c>
      <c r="AD20" s="12">
        <v>369934351</v>
      </c>
      <c r="AE20" s="12">
        <v>343678461</v>
      </c>
      <c r="AF20" s="12">
        <v>377409109</v>
      </c>
      <c r="AG20" s="12">
        <v>413920332</v>
      </c>
      <c r="AH20" s="12">
        <v>417209579</v>
      </c>
      <c r="AI20" s="12">
        <v>382240450</v>
      </c>
      <c r="AJ20" s="12">
        <v>378953086</v>
      </c>
      <c r="AK20" s="12">
        <v>406106858</v>
      </c>
      <c r="AL20" s="12">
        <v>406907130</v>
      </c>
      <c r="AM20" s="12">
        <v>403319274</v>
      </c>
      <c r="AN20" s="12">
        <v>473093897</v>
      </c>
      <c r="AO20" s="12">
        <v>472729188</v>
      </c>
      <c r="AP20" s="12">
        <v>468103080</v>
      </c>
      <c r="AQ20" s="12">
        <v>474661514</v>
      </c>
      <c r="AR20" s="12">
        <v>485464566</v>
      </c>
      <c r="AS20" s="12">
        <v>486653400</v>
      </c>
      <c r="AT20" s="12">
        <v>521898978</v>
      </c>
      <c r="AU20" s="12">
        <v>544690258</v>
      </c>
      <c r="AV20" s="12">
        <v>558261286</v>
      </c>
      <c r="AW20" s="12">
        <v>556748512</v>
      </c>
      <c r="AX20" s="12">
        <v>537541507</v>
      </c>
      <c r="AY20" s="12">
        <v>539048463</v>
      </c>
      <c r="AZ20" s="12">
        <v>539788096</v>
      </c>
      <c r="BA20" s="12">
        <v>585502944</v>
      </c>
      <c r="BB20" s="12">
        <v>621603433</v>
      </c>
      <c r="BC20" s="12">
        <v>618176524</v>
      </c>
      <c r="BD20" s="12">
        <v>621197938</v>
      </c>
      <c r="BE20" s="12">
        <v>624290663</v>
      </c>
      <c r="BF20" s="12">
        <v>629686735</v>
      </c>
      <c r="BG20" s="12">
        <v>625921250</v>
      </c>
      <c r="BH20" s="12">
        <v>638489804</v>
      </c>
      <c r="BI20" s="12">
        <v>655934179</v>
      </c>
      <c r="BJ20" s="12">
        <v>653759556</v>
      </c>
      <c r="BK20" s="12">
        <v>669636297</v>
      </c>
      <c r="BL20" s="12">
        <v>704989060</v>
      </c>
      <c r="BM20" s="12">
        <v>708623893</v>
      </c>
      <c r="BN20" s="12">
        <v>707992606</v>
      </c>
      <c r="BO20" s="12">
        <v>809133200</v>
      </c>
      <c r="BP20" s="12">
        <v>841600473</v>
      </c>
      <c r="BQ20" s="12">
        <v>839110291</v>
      </c>
      <c r="BR20" s="12">
        <v>885018628</v>
      </c>
      <c r="BS20" s="12">
        <v>875759661</v>
      </c>
      <c r="BT20" s="12">
        <v>861074433</v>
      </c>
      <c r="BU20" s="12">
        <v>853548930</v>
      </c>
      <c r="BV20" s="12">
        <v>855281144</v>
      </c>
      <c r="BW20" s="12">
        <v>857898283</v>
      </c>
    </row>
    <row r="21" spans="2:75" x14ac:dyDescent="0.25">
      <c r="B21" s="7" t="s">
        <v>10</v>
      </c>
      <c r="C21" s="12">
        <v>4304117</v>
      </c>
      <c r="D21" s="12">
        <v>7040489</v>
      </c>
      <c r="E21" s="12">
        <v>14615846</v>
      </c>
      <c r="F21" s="12">
        <v>22361378</v>
      </c>
      <c r="G21" s="12">
        <v>46482161</v>
      </c>
      <c r="H21" s="12">
        <v>55663292</v>
      </c>
      <c r="I21" s="12">
        <v>72618034</v>
      </c>
      <c r="J21" s="12">
        <v>83722585</v>
      </c>
      <c r="K21" s="12">
        <v>71468142</v>
      </c>
      <c r="L21" s="12">
        <v>60741308</v>
      </c>
      <c r="M21" s="12">
        <v>57745804</v>
      </c>
      <c r="N21" s="12">
        <v>70088495</v>
      </c>
      <c r="O21" s="12">
        <v>72176934</v>
      </c>
      <c r="P21" s="12">
        <v>80130441</v>
      </c>
      <c r="Q21" s="12">
        <v>84675111</v>
      </c>
      <c r="R21" s="12">
        <v>85488199</v>
      </c>
      <c r="S21" s="12">
        <v>88317110</v>
      </c>
      <c r="T21" s="12">
        <v>88820597</v>
      </c>
      <c r="U21" s="12">
        <v>90898496</v>
      </c>
      <c r="V21" s="12">
        <v>89940191</v>
      </c>
      <c r="W21" s="12">
        <v>86403289</v>
      </c>
      <c r="X21" s="12">
        <v>86512508</v>
      </c>
      <c r="Y21" s="12">
        <v>86626018</v>
      </c>
      <c r="Z21" s="12">
        <v>86738875</v>
      </c>
      <c r="AA21" s="12">
        <v>87854306</v>
      </c>
      <c r="AB21" s="12">
        <v>87982224.859999999</v>
      </c>
      <c r="AC21" s="12">
        <v>88159924</v>
      </c>
      <c r="AD21" s="12">
        <v>88500808</v>
      </c>
      <c r="AE21" s="12">
        <v>88173745</v>
      </c>
      <c r="AF21" s="12">
        <v>88310666</v>
      </c>
      <c r="AG21" s="12">
        <v>93444631</v>
      </c>
      <c r="AH21" s="12">
        <v>91730650</v>
      </c>
      <c r="AI21" s="12">
        <v>90287322</v>
      </c>
      <c r="AJ21" s="12">
        <v>86423688</v>
      </c>
      <c r="AK21" s="12">
        <v>85325815</v>
      </c>
      <c r="AL21" s="12">
        <v>84892703</v>
      </c>
      <c r="AM21" s="12">
        <v>85737634</v>
      </c>
      <c r="AN21" s="12">
        <v>98934544</v>
      </c>
      <c r="AO21" s="12">
        <v>99075728</v>
      </c>
      <c r="AP21" s="12">
        <v>101332696</v>
      </c>
      <c r="AQ21" s="12">
        <v>105479670</v>
      </c>
      <c r="AR21" s="12">
        <v>110726491</v>
      </c>
      <c r="AS21" s="12">
        <v>112259649</v>
      </c>
      <c r="AT21" s="12">
        <v>119399509</v>
      </c>
      <c r="AU21" s="12">
        <v>125539771</v>
      </c>
      <c r="AV21" s="12">
        <v>131477534</v>
      </c>
      <c r="AW21" s="12">
        <v>121707576</v>
      </c>
      <c r="AX21" s="12">
        <v>138474824</v>
      </c>
      <c r="AY21" s="12">
        <v>143621335</v>
      </c>
      <c r="AZ21" s="12">
        <v>143251292</v>
      </c>
      <c r="BA21" s="12">
        <v>152637517</v>
      </c>
      <c r="BB21" s="12">
        <v>152291261</v>
      </c>
      <c r="BC21" s="12">
        <v>162455724</v>
      </c>
      <c r="BD21" s="12">
        <v>165644522</v>
      </c>
      <c r="BE21" s="12">
        <v>165027726</v>
      </c>
      <c r="BF21" s="12">
        <v>167287902</v>
      </c>
      <c r="BG21" s="12">
        <v>174189058</v>
      </c>
      <c r="BH21" s="12">
        <v>174718622</v>
      </c>
      <c r="BI21" s="12">
        <v>178285958</v>
      </c>
      <c r="BJ21" s="12">
        <v>187295709</v>
      </c>
      <c r="BK21" s="12">
        <v>190436334</v>
      </c>
      <c r="BL21" s="12">
        <v>188375536</v>
      </c>
      <c r="BM21" s="12">
        <v>197174267</v>
      </c>
      <c r="BN21" s="12">
        <v>200117582</v>
      </c>
      <c r="BO21" s="12">
        <v>198488495</v>
      </c>
      <c r="BP21" s="12">
        <v>196377402</v>
      </c>
      <c r="BQ21" s="12">
        <v>198732639</v>
      </c>
      <c r="BR21" s="12">
        <v>197470434</v>
      </c>
      <c r="BS21" s="12">
        <v>199151053</v>
      </c>
      <c r="BT21" s="12">
        <v>193617510</v>
      </c>
      <c r="BU21" s="12">
        <v>195909214</v>
      </c>
      <c r="BV21" s="12">
        <v>199105442</v>
      </c>
      <c r="BW21" s="12">
        <v>220662828</v>
      </c>
    </row>
    <row r="22" spans="2:75" x14ac:dyDescent="0.25">
      <c r="B22" s="7" t="s">
        <v>11</v>
      </c>
      <c r="C22" s="12">
        <v>600000</v>
      </c>
      <c r="D22" s="12">
        <v>1746409</v>
      </c>
      <c r="E22" s="12">
        <v>1804929</v>
      </c>
      <c r="F22" s="12">
        <v>4067427</v>
      </c>
      <c r="G22" s="12">
        <v>4916566</v>
      </c>
      <c r="H22" s="12">
        <v>6762039</v>
      </c>
      <c r="I22" s="12">
        <v>8207189</v>
      </c>
      <c r="J22" s="12">
        <v>11235907</v>
      </c>
      <c r="K22" s="12">
        <v>12105218</v>
      </c>
      <c r="L22" s="12">
        <v>12567066</v>
      </c>
      <c r="M22" s="12">
        <v>13561451</v>
      </c>
      <c r="N22" s="12">
        <v>16432103</v>
      </c>
      <c r="O22" s="12">
        <v>16700939</v>
      </c>
      <c r="P22" s="12">
        <v>17999770</v>
      </c>
      <c r="Q22" s="12">
        <v>18249225</v>
      </c>
      <c r="R22" s="12">
        <v>17881969</v>
      </c>
      <c r="S22" s="12">
        <v>18356661</v>
      </c>
      <c r="T22" s="12">
        <v>20071398</v>
      </c>
      <c r="U22" s="12">
        <v>21044579</v>
      </c>
      <c r="V22" s="12">
        <v>20106379</v>
      </c>
      <c r="W22" s="12">
        <v>20166406</v>
      </c>
      <c r="X22" s="12">
        <v>20225038</v>
      </c>
      <c r="Y22" s="12">
        <v>20286363</v>
      </c>
      <c r="Z22" s="12">
        <v>20315457</v>
      </c>
      <c r="AA22" s="12">
        <v>21345865</v>
      </c>
      <c r="AB22" s="12">
        <v>21385042.960000001</v>
      </c>
      <c r="AC22" s="12">
        <v>21426678</v>
      </c>
      <c r="AD22" s="12">
        <v>21470152</v>
      </c>
      <c r="AE22" s="12">
        <v>21912716</v>
      </c>
      <c r="AF22" s="12">
        <v>21957177</v>
      </c>
      <c r="AG22" s="12">
        <v>22004155</v>
      </c>
      <c r="AH22" s="12">
        <v>20093501</v>
      </c>
      <c r="AI22" s="12">
        <v>20243929</v>
      </c>
      <c r="AJ22" s="12">
        <v>21493239</v>
      </c>
      <c r="AK22" s="12">
        <v>19865753</v>
      </c>
      <c r="AL22" s="12">
        <v>22417165</v>
      </c>
      <c r="AM22" s="12">
        <v>22372045</v>
      </c>
      <c r="AN22" s="12">
        <v>22425290</v>
      </c>
      <c r="AO22" s="12">
        <v>20977370</v>
      </c>
      <c r="AP22" s="12">
        <v>20531770</v>
      </c>
      <c r="AQ22" s="12">
        <v>21554385</v>
      </c>
      <c r="AR22" s="12">
        <v>24660015</v>
      </c>
      <c r="AS22" s="12">
        <v>30136317</v>
      </c>
      <c r="AT22" s="12">
        <v>42020658</v>
      </c>
      <c r="AU22" s="12">
        <v>43984415</v>
      </c>
      <c r="AV22" s="12">
        <v>42814418</v>
      </c>
      <c r="AW22" s="12">
        <v>44769894</v>
      </c>
      <c r="AX22" s="12">
        <v>44973714</v>
      </c>
      <c r="AY22" s="12">
        <v>49128896</v>
      </c>
      <c r="AZ22" s="12">
        <v>49368479</v>
      </c>
      <c r="BA22" s="12">
        <v>49607705</v>
      </c>
      <c r="BB22" s="12">
        <v>49820753</v>
      </c>
      <c r="BC22" s="12">
        <v>50096498</v>
      </c>
      <c r="BD22" s="12">
        <v>50345407</v>
      </c>
      <c r="BE22" s="12">
        <v>50558943</v>
      </c>
      <c r="BF22" s="12">
        <v>50871017</v>
      </c>
      <c r="BG22" s="12">
        <v>51186071</v>
      </c>
      <c r="BH22" s="12">
        <v>51499953</v>
      </c>
      <c r="BI22" s="12">
        <v>48817969</v>
      </c>
      <c r="BJ22" s="12">
        <v>50143159</v>
      </c>
      <c r="BK22" s="12">
        <v>51723071</v>
      </c>
      <c r="BL22" s="12">
        <v>52117556</v>
      </c>
      <c r="BM22" s="12">
        <v>49016968</v>
      </c>
      <c r="BN22" s="12">
        <v>55651486</v>
      </c>
      <c r="BO22" s="12">
        <v>48737608</v>
      </c>
      <c r="BP22" s="12">
        <v>48876017</v>
      </c>
      <c r="BQ22" s="12">
        <v>48138365</v>
      </c>
      <c r="BR22" s="12">
        <v>50271467</v>
      </c>
      <c r="BS22" s="12">
        <v>45717256</v>
      </c>
      <c r="BT22" s="12">
        <v>38852923</v>
      </c>
      <c r="BU22" s="12">
        <v>50718796</v>
      </c>
      <c r="BV22" s="12">
        <v>50738324</v>
      </c>
      <c r="BW22" s="12">
        <v>49238988</v>
      </c>
    </row>
    <row r="23" spans="2:75" x14ac:dyDescent="0.25">
      <c r="B23" s="27" t="s">
        <v>12</v>
      </c>
      <c r="C23" s="34">
        <v>3594772</v>
      </c>
      <c r="D23" s="34">
        <v>2451543</v>
      </c>
      <c r="E23" s="34">
        <v>4129990</v>
      </c>
      <c r="F23" s="34">
        <v>8459800</v>
      </c>
      <c r="G23" s="34">
        <v>10509873</v>
      </c>
      <c r="H23" s="34">
        <v>9338136</v>
      </c>
      <c r="I23" s="34">
        <v>6280000</v>
      </c>
      <c r="J23" s="34">
        <v>4290000</v>
      </c>
      <c r="K23" s="34">
        <v>4215000</v>
      </c>
      <c r="L23" s="34">
        <v>4665000</v>
      </c>
      <c r="M23" s="34">
        <v>5165000</v>
      </c>
      <c r="N23" s="34">
        <v>5155000</v>
      </c>
      <c r="O23" s="34">
        <v>5715000</v>
      </c>
      <c r="P23" s="34">
        <v>6215000</v>
      </c>
      <c r="Q23" s="34">
        <v>6215000</v>
      </c>
      <c r="R23" s="34">
        <v>6190000</v>
      </c>
      <c r="S23" s="34">
        <v>6190000</v>
      </c>
      <c r="T23" s="34">
        <v>6190000</v>
      </c>
      <c r="U23" s="34">
        <v>6190000</v>
      </c>
      <c r="V23" s="34">
        <v>6190000</v>
      </c>
      <c r="W23" s="34">
        <v>6190000</v>
      </c>
      <c r="X23" s="34">
        <v>6190000</v>
      </c>
      <c r="Y23" s="34">
        <v>6190000</v>
      </c>
      <c r="Z23" s="34">
        <v>6190000</v>
      </c>
      <c r="AA23" s="34">
        <v>6190000</v>
      </c>
      <c r="AB23" s="34">
        <v>6190000</v>
      </c>
      <c r="AC23" s="34">
        <v>6190000</v>
      </c>
      <c r="AD23" s="34">
        <v>6190000</v>
      </c>
      <c r="AE23" s="34">
        <v>6190000</v>
      </c>
      <c r="AF23" s="34">
        <v>6190000</v>
      </c>
      <c r="AG23" s="34">
        <v>6190000</v>
      </c>
      <c r="AH23" s="34">
        <v>6190000</v>
      </c>
      <c r="AI23" s="34">
        <v>6190000</v>
      </c>
      <c r="AJ23" s="34">
        <v>6430000</v>
      </c>
      <c r="AK23" s="34">
        <v>6430000</v>
      </c>
      <c r="AL23" s="34">
        <v>6430000</v>
      </c>
      <c r="AM23" s="34">
        <v>6430000</v>
      </c>
      <c r="AN23" s="34">
        <v>6430000</v>
      </c>
      <c r="AO23" s="34">
        <v>6430000</v>
      </c>
      <c r="AP23" s="34">
        <v>6430000</v>
      </c>
      <c r="AQ23" s="34">
        <v>6430000</v>
      </c>
      <c r="AR23" s="34">
        <v>6430000</v>
      </c>
      <c r="AS23" s="34">
        <v>6430000</v>
      </c>
      <c r="AT23" s="34">
        <v>6430000</v>
      </c>
      <c r="AU23" s="34">
        <v>6430000</v>
      </c>
      <c r="AV23" s="34">
        <v>6430000</v>
      </c>
      <c r="AW23" s="34">
        <v>6430000</v>
      </c>
      <c r="AX23" s="34">
        <v>6430000</v>
      </c>
      <c r="AY23" s="34">
        <v>6430000</v>
      </c>
      <c r="AZ23" s="34">
        <v>6430000</v>
      </c>
      <c r="BA23" s="34">
        <v>6430000</v>
      </c>
      <c r="BB23" s="34">
        <v>6430000</v>
      </c>
      <c r="BC23" s="34">
        <v>6430000</v>
      </c>
      <c r="BD23" s="34">
        <v>6430000</v>
      </c>
      <c r="BE23" s="34">
        <v>6430000</v>
      </c>
      <c r="BF23" s="34">
        <v>6430000</v>
      </c>
      <c r="BG23" s="34">
        <v>6430000</v>
      </c>
      <c r="BH23" s="34">
        <v>6430000</v>
      </c>
      <c r="BI23" s="34">
        <v>6430000</v>
      </c>
      <c r="BJ23" s="34">
        <v>6430000</v>
      </c>
      <c r="BK23" s="34">
        <v>6430000</v>
      </c>
      <c r="BL23" s="34">
        <v>6430000</v>
      </c>
      <c r="BM23" s="34">
        <v>6430000</v>
      </c>
      <c r="BN23" s="34">
        <v>6430000</v>
      </c>
      <c r="BO23" s="34">
        <v>6430000</v>
      </c>
      <c r="BP23" s="34">
        <v>6430000</v>
      </c>
      <c r="BQ23" s="34">
        <v>6430000</v>
      </c>
      <c r="BR23" s="34">
        <v>6430000</v>
      </c>
      <c r="BS23" s="34">
        <v>6430000</v>
      </c>
      <c r="BT23" s="34">
        <v>6430000</v>
      </c>
      <c r="BU23" s="34">
        <v>6430000</v>
      </c>
      <c r="BV23" s="34">
        <v>6430000</v>
      </c>
      <c r="BW23" s="34">
        <v>6430000</v>
      </c>
    </row>
    <row r="24" spans="2:75" x14ac:dyDescent="0.25">
      <c r="B24" s="15" t="s">
        <v>13</v>
      </c>
      <c r="C24" s="35">
        <f t="shared" ref="C24" si="163">SUM(C20:C23)</f>
        <v>32243409</v>
      </c>
      <c r="D24" s="35">
        <f t="shared" ref="D24:E24" si="164">SUM(D20:D23)</f>
        <v>44489969</v>
      </c>
      <c r="E24" s="35">
        <f t="shared" si="164"/>
        <v>71029379</v>
      </c>
      <c r="F24" s="35">
        <f t="shared" ref="F24:G24" si="165">SUM(F20:F23)</f>
        <v>107730327</v>
      </c>
      <c r="G24" s="35">
        <f t="shared" si="165"/>
        <v>158646315</v>
      </c>
      <c r="H24" s="35">
        <f t="shared" ref="H24:Z24" si="166">SUM(H20:H23)</f>
        <v>215415620</v>
      </c>
      <c r="I24" s="35">
        <f t="shared" si="166"/>
        <v>235562130</v>
      </c>
      <c r="J24" s="35">
        <f t="shared" si="166"/>
        <v>261413504</v>
      </c>
      <c r="K24" s="35">
        <f t="shared" si="166"/>
        <v>283657976</v>
      </c>
      <c r="L24" s="35">
        <f t="shared" si="166"/>
        <v>319747219</v>
      </c>
      <c r="M24" s="35">
        <f t="shared" si="166"/>
        <v>354625352</v>
      </c>
      <c r="N24" s="35">
        <f t="shared" si="166"/>
        <v>389234718</v>
      </c>
      <c r="O24" s="35">
        <f t="shared" si="166"/>
        <v>418046759</v>
      </c>
      <c r="P24" s="35">
        <f t="shared" si="166"/>
        <v>425623857</v>
      </c>
      <c r="Q24" s="35">
        <f t="shared" si="166"/>
        <v>410244838</v>
      </c>
      <c r="R24" s="35">
        <f t="shared" si="166"/>
        <v>426784799</v>
      </c>
      <c r="S24" s="35">
        <f t="shared" si="166"/>
        <v>433650511</v>
      </c>
      <c r="T24" s="35">
        <f t="shared" si="166"/>
        <v>466433311</v>
      </c>
      <c r="U24" s="35">
        <f t="shared" si="166"/>
        <v>452324142</v>
      </c>
      <c r="V24" s="35">
        <f t="shared" si="166"/>
        <v>451587062</v>
      </c>
      <c r="W24" s="35">
        <f t="shared" si="166"/>
        <v>452232083</v>
      </c>
      <c r="X24" s="35">
        <f t="shared" si="166"/>
        <v>449763523</v>
      </c>
      <c r="Y24" s="35">
        <f t="shared" si="166"/>
        <v>449511354</v>
      </c>
      <c r="Z24" s="35">
        <f t="shared" si="166"/>
        <v>467028500</v>
      </c>
      <c r="AA24" s="35">
        <f t="shared" ref="AA24:AB24" si="167">SUM(AA20:AA23)</f>
        <v>474702242</v>
      </c>
      <c r="AB24" s="35">
        <f t="shared" si="167"/>
        <v>460826858.67000002</v>
      </c>
      <c r="AC24" s="35">
        <f t="shared" ref="AC24:AD24" si="168">SUM(AC20:AC23)</f>
        <v>454674844</v>
      </c>
      <c r="AD24" s="35">
        <f t="shared" si="168"/>
        <v>486095311</v>
      </c>
      <c r="AE24" s="35">
        <f t="shared" ref="AE24:AF24" si="169">SUM(AE20:AE23)</f>
        <v>459954922</v>
      </c>
      <c r="AF24" s="35">
        <f t="shared" si="169"/>
        <v>493866952</v>
      </c>
      <c r="AG24" s="35">
        <f t="shared" ref="AG24:AH24" si="170">SUM(AG20:AG23)</f>
        <v>535559118</v>
      </c>
      <c r="AH24" s="35">
        <f t="shared" si="170"/>
        <v>535223730</v>
      </c>
      <c r="AI24" s="35">
        <f t="shared" ref="AI24:AJ24" si="171">SUM(AI20:AI23)</f>
        <v>498961701</v>
      </c>
      <c r="AJ24" s="35">
        <f t="shared" si="171"/>
        <v>493300013</v>
      </c>
      <c r="AK24" s="35">
        <f t="shared" ref="AK24:AL24" si="172">SUM(AK20:AK23)</f>
        <v>517728426</v>
      </c>
      <c r="AL24" s="35">
        <f t="shared" si="172"/>
        <v>520646998</v>
      </c>
      <c r="AM24" s="35">
        <f t="shared" ref="AM24:AN24" si="173">SUM(AM20:AM23)</f>
        <v>517858953</v>
      </c>
      <c r="AN24" s="35">
        <f t="shared" si="173"/>
        <v>600883731</v>
      </c>
      <c r="AO24" s="35">
        <f t="shared" ref="AO24" si="174">SUM(AO20:AO23)</f>
        <v>599212286</v>
      </c>
      <c r="AP24" s="35">
        <f t="shared" ref="AP24:AQ24" si="175">SUM(AP20:AP23)</f>
        <v>596397546</v>
      </c>
      <c r="AQ24" s="35">
        <f t="shared" si="175"/>
        <v>608125569</v>
      </c>
      <c r="AR24" s="35">
        <f t="shared" ref="AR24:AS24" si="176">SUM(AR20:AR23)</f>
        <v>627281072</v>
      </c>
      <c r="AS24" s="35">
        <f t="shared" si="176"/>
        <v>635479366</v>
      </c>
      <c r="AT24" s="35">
        <f t="shared" ref="AT24:AU24" si="177">SUM(AT20:AT23)</f>
        <v>689749145</v>
      </c>
      <c r="AU24" s="35">
        <f t="shared" si="177"/>
        <v>720644444</v>
      </c>
      <c r="AV24" s="35">
        <f t="shared" ref="AV24:AW24" si="178">SUM(AV20:AV23)</f>
        <v>738983238</v>
      </c>
      <c r="AW24" s="35">
        <f t="shared" si="178"/>
        <v>729655982</v>
      </c>
      <c r="AX24" s="35">
        <f t="shared" ref="AX24:AY24" si="179">SUM(AX20:AX23)</f>
        <v>727420045</v>
      </c>
      <c r="AY24" s="35">
        <f t="shared" si="179"/>
        <v>738228694</v>
      </c>
      <c r="AZ24" s="35">
        <f t="shared" ref="AZ24:BA24" si="180">SUM(AZ20:AZ23)</f>
        <v>738837867</v>
      </c>
      <c r="BA24" s="35">
        <f t="shared" si="180"/>
        <v>794178166</v>
      </c>
      <c r="BB24" s="35">
        <f t="shared" ref="BB24:BC24" si="181">SUM(BB20:BB23)</f>
        <v>830145447</v>
      </c>
      <c r="BC24" s="35">
        <f t="shared" si="181"/>
        <v>837158746</v>
      </c>
      <c r="BD24" s="35">
        <f t="shared" ref="BD24:BE24" si="182">SUM(BD20:BD23)</f>
        <v>843617867</v>
      </c>
      <c r="BE24" s="35">
        <f t="shared" si="182"/>
        <v>846307332</v>
      </c>
      <c r="BF24" s="35">
        <f t="shared" ref="BF24:BG24" si="183">SUM(BF20:BF23)</f>
        <v>854275654</v>
      </c>
      <c r="BG24" s="35">
        <f t="shared" si="183"/>
        <v>857726379</v>
      </c>
      <c r="BH24" s="35">
        <f t="shared" ref="BH24:BI24" si="184">SUM(BH20:BH23)</f>
        <v>871138379</v>
      </c>
      <c r="BI24" s="35">
        <f t="shared" si="184"/>
        <v>889468106</v>
      </c>
      <c r="BJ24" s="35">
        <f t="shared" ref="BJ24:BK24" si="185">SUM(BJ20:BJ23)</f>
        <v>897628424</v>
      </c>
      <c r="BK24" s="35">
        <f t="shared" si="185"/>
        <v>918225702</v>
      </c>
      <c r="BL24" s="35">
        <f t="shared" ref="BL24:BM24" si="186">SUM(BL20:BL23)</f>
        <v>951912152</v>
      </c>
      <c r="BM24" s="35">
        <f t="shared" si="186"/>
        <v>961245128</v>
      </c>
      <c r="BN24" s="35">
        <f t="shared" ref="BN24:BO24" si="187">SUM(BN20:BN23)</f>
        <v>970191674</v>
      </c>
      <c r="BO24" s="35">
        <f t="shared" si="187"/>
        <v>1062789303</v>
      </c>
      <c r="BP24" s="35">
        <f t="shared" ref="BP24:BQ24" si="188">SUM(BP20:BP23)</f>
        <v>1093283892</v>
      </c>
      <c r="BQ24" s="35">
        <f t="shared" si="188"/>
        <v>1092411295</v>
      </c>
      <c r="BR24" s="35">
        <f t="shared" ref="BR24:BS24" si="189">SUM(BR20:BR23)</f>
        <v>1139190529</v>
      </c>
      <c r="BS24" s="35">
        <f t="shared" si="189"/>
        <v>1127057970</v>
      </c>
      <c r="BT24" s="35">
        <f t="shared" ref="BT24:BU24" si="190">SUM(BT20:BT23)</f>
        <v>1099974866</v>
      </c>
      <c r="BU24" s="35">
        <f t="shared" si="190"/>
        <v>1106606940</v>
      </c>
      <c r="BV24" s="35">
        <f t="shared" ref="BV24:BW24" si="191">SUM(BV20:BV23)</f>
        <v>1111554910</v>
      </c>
      <c r="BW24" s="35">
        <f t="shared" si="191"/>
        <v>1134230099</v>
      </c>
    </row>
    <row r="25" spans="2:75" x14ac:dyDescent="0.25">
      <c r="B25" s="28" t="s">
        <v>14</v>
      </c>
      <c r="C25" s="36">
        <v>224390</v>
      </c>
      <c r="D25" s="36">
        <v>304404</v>
      </c>
      <c r="E25" s="36">
        <v>578406</v>
      </c>
      <c r="F25" s="36">
        <v>1110506</v>
      </c>
      <c r="G25" s="36">
        <v>1476880</v>
      </c>
      <c r="H25" s="36">
        <v>1466619</v>
      </c>
      <c r="I25" s="36">
        <v>1816159</v>
      </c>
      <c r="J25" s="36">
        <v>2047508</v>
      </c>
      <c r="K25" s="36">
        <v>2073250</v>
      </c>
      <c r="L25" s="36">
        <v>2199571</v>
      </c>
      <c r="M25" s="36">
        <v>2566986</v>
      </c>
      <c r="N25" s="36">
        <v>2792296</v>
      </c>
      <c r="O25" s="36">
        <v>2851634</v>
      </c>
      <c r="P25" s="36">
        <v>2831521</v>
      </c>
      <c r="Q25" s="36">
        <v>3023860</v>
      </c>
      <c r="R25" s="36">
        <v>2975566</v>
      </c>
      <c r="S25" s="36">
        <v>1991708</v>
      </c>
      <c r="T25" s="36">
        <v>1868039</v>
      </c>
      <c r="U25" s="36">
        <v>1871259</v>
      </c>
      <c r="V25" s="36">
        <v>1985765</v>
      </c>
      <c r="W25" s="36">
        <v>2313672</v>
      </c>
      <c r="X25" s="36">
        <v>2415378</v>
      </c>
      <c r="Y25" s="36">
        <v>2418008</v>
      </c>
      <c r="Z25" s="36">
        <v>2631686</v>
      </c>
      <c r="AA25" s="36">
        <v>2691241</v>
      </c>
      <c r="AB25" s="36">
        <v>2660880.7399999993</v>
      </c>
      <c r="AC25" s="36">
        <v>2868302</v>
      </c>
      <c r="AD25" s="36">
        <v>2843434</v>
      </c>
      <c r="AE25" s="36">
        <v>3046792</v>
      </c>
      <c r="AF25" s="36">
        <v>3126441</v>
      </c>
      <c r="AG25" s="36">
        <v>3007373</v>
      </c>
      <c r="AH25" s="36">
        <v>3897950</v>
      </c>
      <c r="AI25" s="36">
        <v>3752906</v>
      </c>
      <c r="AJ25" s="36">
        <v>3824985</v>
      </c>
      <c r="AK25" s="36">
        <v>3692085</v>
      </c>
      <c r="AL25" s="36">
        <v>4037709</v>
      </c>
      <c r="AM25" s="36">
        <v>4044192</v>
      </c>
      <c r="AN25" s="36">
        <v>4428830</v>
      </c>
      <c r="AO25" s="36">
        <v>4570002</v>
      </c>
      <c r="AP25" s="36">
        <v>4415072</v>
      </c>
      <c r="AQ25" s="36">
        <v>4407621</v>
      </c>
      <c r="AR25" s="36">
        <v>4842510.29</v>
      </c>
      <c r="AS25" s="36">
        <v>4308541.2199999988</v>
      </c>
      <c r="AT25" s="36">
        <v>4879857.72</v>
      </c>
      <c r="AU25" s="36">
        <v>5084102.6099999994</v>
      </c>
      <c r="AV25" s="36">
        <v>5440607.5299999993</v>
      </c>
      <c r="AW25" s="36">
        <v>5261904.96</v>
      </c>
      <c r="AX25" s="36">
        <v>5323654.6900000004</v>
      </c>
      <c r="AY25" s="36">
        <v>5343971.6000000006</v>
      </c>
      <c r="AZ25" s="36">
        <v>5200952.1499999994</v>
      </c>
      <c r="BA25" s="36">
        <v>5662765.1399999997</v>
      </c>
      <c r="BB25" s="36">
        <v>5709740.4399999985</v>
      </c>
      <c r="BC25" s="36">
        <v>5990740.5900000008</v>
      </c>
      <c r="BD25" s="36">
        <v>6108352.0999999987</v>
      </c>
      <c r="BE25" s="36">
        <v>5542297.4299999997</v>
      </c>
      <c r="BF25" s="36">
        <v>6199831.4600000009</v>
      </c>
      <c r="BG25" s="36">
        <v>6055878.9499999993</v>
      </c>
      <c r="BH25" s="36">
        <v>6301860.709999999</v>
      </c>
      <c r="BI25" s="36">
        <v>6339790.6199999992</v>
      </c>
      <c r="BJ25" s="36">
        <v>6576314.6199999992</v>
      </c>
      <c r="BK25" s="36">
        <v>6788206.0399999982</v>
      </c>
      <c r="BL25" s="36">
        <v>7205183.6299999999</v>
      </c>
      <c r="BM25" s="36">
        <v>7786855.4400000013</v>
      </c>
      <c r="BN25" s="36">
        <v>7614714.919999999</v>
      </c>
      <c r="BO25" s="36">
        <v>8256848.4300000006</v>
      </c>
      <c r="BP25" s="36">
        <v>9205842.7300000004</v>
      </c>
      <c r="BQ25" s="36">
        <v>8849489.9600000009</v>
      </c>
      <c r="BR25" s="36">
        <v>9542927.6600000001</v>
      </c>
      <c r="BS25" s="36">
        <v>9459526.3300000019</v>
      </c>
      <c r="BT25" s="36">
        <v>9950755.9699999988</v>
      </c>
      <c r="BU25" s="36">
        <v>9667282.5000000019</v>
      </c>
      <c r="BV25" s="36">
        <v>10032130.439999999</v>
      </c>
      <c r="BW25" s="36">
        <v>10191849.98</v>
      </c>
    </row>
    <row r="26" spans="2:75" x14ac:dyDescent="0.25">
      <c r="B26" s="29" t="s">
        <v>15</v>
      </c>
      <c r="C26" s="37">
        <v>39763</v>
      </c>
      <c r="D26" s="37">
        <v>36773</v>
      </c>
      <c r="E26" s="37">
        <v>51750</v>
      </c>
      <c r="F26" s="37">
        <v>31250</v>
      </c>
      <c r="G26" s="37">
        <v>38390</v>
      </c>
      <c r="H26" s="37">
        <v>38466</v>
      </c>
      <c r="I26" s="37">
        <v>53354</v>
      </c>
      <c r="J26" s="37">
        <v>54781</v>
      </c>
      <c r="K26" s="37">
        <v>50745</v>
      </c>
      <c r="L26" s="37">
        <v>52007</v>
      </c>
      <c r="M26" s="37">
        <v>61928</v>
      </c>
      <c r="N26" s="37">
        <v>61800</v>
      </c>
      <c r="O26" s="37">
        <v>67995</v>
      </c>
      <c r="P26" s="37">
        <v>69152</v>
      </c>
      <c r="Q26" s="37">
        <v>71457</v>
      </c>
      <c r="R26" s="37">
        <v>68955</v>
      </c>
      <c r="S26" s="37">
        <v>71202</v>
      </c>
      <c r="T26" s="37">
        <v>71202</v>
      </c>
      <c r="U26" s="37">
        <v>66609</v>
      </c>
      <c r="V26" s="37">
        <v>71202</v>
      </c>
      <c r="W26" s="37">
        <v>68905</v>
      </c>
      <c r="X26" s="37">
        <v>71202</v>
      </c>
      <c r="Y26" s="37">
        <v>68905</v>
      </c>
      <c r="Z26" s="37">
        <v>71202</v>
      </c>
      <c r="AA26" s="37">
        <v>71202</v>
      </c>
      <c r="AB26" s="37">
        <v>68905.490000000005</v>
      </c>
      <c r="AC26" s="37">
        <v>71202</v>
      </c>
      <c r="AD26" s="37">
        <v>68905</v>
      </c>
      <c r="AE26" s="37">
        <v>71202</v>
      </c>
      <c r="AF26" s="37">
        <v>71202</v>
      </c>
      <c r="AG26" s="37">
        <v>64312</v>
      </c>
      <c r="AH26" s="37">
        <v>71202</v>
      </c>
      <c r="AI26" s="37">
        <v>68905</v>
      </c>
      <c r="AJ26" s="37">
        <v>73750</v>
      </c>
      <c r="AK26" s="37">
        <v>71371</v>
      </c>
      <c r="AL26" s="37">
        <v>73750</v>
      </c>
      <c r="AM26" s="37">
        <v>73750</v>
      </c>
      <c r="AN26" s="37">
        <v>71371</v>
      </c>
      <c r="AO26" s="37">
        <v>73750</v>
      </c>
      <c r="AP26" s="37">
        <v>71371</v>
      </c>
      <c r="AQ26" s="37">
        <v>73750</v>
      </c>
      <c r="AR26" s="37">
        <v>73750.270999999993</v>
      </c>
      <c r="AS26" s="37">
        <v>66613.147999999986</v>
      </c>
      <c r="AT26" s="37">
        <v>73750.270999999993</v>
      </c>
      <c r="AU26" s="37">
        <v>71371.23</v>
      </c>
      <c r="AV26" s="37">
        <v>73750.270999999993</v>
      </c>
      <c r="AW26" s="37">
        <v>71371.23</v>
      </c>
      <c r="AX26" s="37">
        <v>73750.270999999993</v>
      </c>
      <c r="AY26" s="37">
        <v>73750.270999999993</v>
      </c>
      <c r="AZ26" s="37">
        <v>71371.23</v>
      </c>
      <c r="BA26" s="37">
        <v>73750.270999999993</v>
      </c>
      <c r="BB26" s="37">
        <v>71371.23</v>
      </c>
      <c r="BC26" s="37">
        <v>73750.270999999993</v>
      </c>
      <c r="BD26" s="37">
        <v>73750.270999999993</v>
      </c>
      <c r="BE26" s="37">
        <v>66613.147999999986</v>
      </c>
      <c r="BF26" s="37">
        <v>73750.270999999993</v>
      </c>
      <c r="BG26" s="37">
        <v>71371.23</v>
      </c>
      <c r="BH26" s="37">
        <v>73750.270999999993</v>
      </c>
      <c r="BI26" s="37">
        <v>71371.23</v>
      </c>
      <c r="BJ26" s="37">
        <v>73750.270999999993</v>
      </c>
      <c r="BK26" s="37">
        <v>73750.270999999993</v>
      </c>
      <c r="BL26" s="37">
        <v>71371.23</v>
      </c>
      <c r="BM26" s="37">
        <v>73750.270999999993</v>
      </c>
      <c r="BN26" s="37">
        <v>71371.23</v>
      </c>
      <c r="BO26" s="37">
        <v>73750.270999999993</v>
      </c>
      <c r="BP26" s="37">
        <v>73750.270999999993</v>
      </c>
      <c r="BQ26" s="37">
        <v>68992.188999999998</v>
      </c>
      <c r="BR26" s="37">
        <v>73750.271000000008</v>
      </c>
      <c r="BS26" s="37">
        <v>71371.23000000001</v>
      </c>
      <c r="BT26" s="37">
        <v>73750.271000000008</v>
      </c>
      <c r="BU26" s="37">
        <v>71371.23000000001</v>
      </c>
      <c r="BV26" s="37">
        <v>73750.271000000008</v>
      </c>
      <c r="BW26" s="37">
        <v>73750.271000000008</v>
      </c>
    </row>
    <row r="27" spans="2:75" x14ac:dyDescent="0.25">
      <c r="B27" s="15" t="s">
        <v>13</v>
      </c>
      <c r="C27" s="35">
        <f t="shared" ref="C27" si="192">SUM(C25:C26)</f>
        <v>264153</v>
      </c>
      <c r="D27" s="35">
        <f t="shared" ref="D27:E27" si="193">SUM(D25:D26)</f>
        <v>341177</v>
      </c>
      <c r="E27" s="35">
        <f t="shared" si="193"/>
        <v>630156</v>
      </c>
      <c r="F27" s="35">
        <f t="shared" ref="F27:G27" si="194">SUM(F25:F26)</f>
        <v>1141756</v>
      </c>
      <c r="G27" s="35">
        <f t="shared" si="194"/>
        <v>1515270</v>
      </c>
      <c r="H27" s="35">
        <f t="shared" ref="H27:Z27" si="195">SUM(H25:H26)</f>
        <v>1505085</v>
      </c>
      <c r="I27" s="35">
        <f t="shared" si="195"/>
        <v>1869513</v>
      </c>
      <c r="J27" s="35">
        <f t="shared" si="195"/>
        <v>2102289</v>
      </c>
      <c r="K27" s="35">
        <f t="shared" si="195"/>
        <v>2123995</v>
      </c>
      <c r="L27" s="35">
        <f t="shared" si="195"/>
        <v>2251578</v>
      </c>
      <c r="M27" s="35">
        <f t="shared" si="195"/>
        <v>2628914</v>
      </c>
      <c r="N27" s="35">
        <f t="shared" si="195"/>
        <v>2854096</v>
      </c>
      <c r="O27" s="35">
        <f t="shared" si="195"/>
        <v>2919629</v>
      </c>
      <c r="P27" s="35">
        <f t="shared" si="195"/>
        <v>2900673</v>
      </c>
      <c r="Q27" s="35">
        <f t="shared" si="195"/>
        <v>3095317</v>
      </c>
      <c r="R27" s="35">
        <f t="shared" si="195"/>
        <v>3044521</v>
      </c>
      <c r="S27" s="35">
        <f t="shared" si="195"/>
        <v>2062910</v>
      </c>
      <c r="T27" s="35">
        <f t="shared" si="195"/>
        <v>1939241</v>
      </c>
      <c r="U27" s="35">
        <f t="shared" si="195"/>
        <v>1937868</v>
      </c>
      <c r="V27" s="35">
        <f t="shared" si="195"/>
        <v>2056967</v>
      </c>
      <c r="W27" s="35">
        <f t="shared" si="195"/>
        <v>2382577</v>
      </c>
      <c r="X27" s="35">
        <f t="shared" si="195"/>
        <v>2486580</v>
      </c>
      <c r="Y27" s="35">
        <f t="shared" si="195"/>
        <v>2486913</v>
      </c>
      <c r="Z27" s="35">
        <f t="shared" si="195"/>
        <v>2702888</v>
      </c>
      <c r="AA27" s="35">
        <f t="shared" ref="AA27:AB27" si="196">SUM(AA25:AA26)</f>
        <v>2762443</v>
      </c>
      <c r="AB27" s="35">
        <f t="shared" si="196"/>
        <v>2729786.2299999995</v>
      </c>
      <c r="AC27" s="35">
        <f t="shared" ref="AC27:AD27" si="197">SUM(AC25:AC26)</f>
        <v>2939504</v>
      </c>
      <c r="AD27" s="35">
        <f t="shared" si="197"/>
        <v>2912339</v>
      </c>
      <c r="AE27" s="35">
        <f t="shared" ref="AE27:AF27" si="198">SUM(AE25:AE26)</f>
        <v>3117994</v>
      </c>
      <c r="AF27" s="35">
        <f t="shared" si="198"/>
        <v>3197643</v>
      </c>
      <c r="AG27" s="35">
        <f t="shared" ref="AG27:AH27" si="199">SUM(AG25:AG26)</f>
        <v>3071685</v>
      </c>
      <c r="AH27" s="35">
        <f t="shared" si="199"/>
        <v>3969152</v>
      </c>
      <c r="AI27" s="35">
        <f t="shared" ref="AI27:AJ27" si="200">SUM(AI25:AI26)</f>
        <v>3821811</v>
      </c>
      <c r="AJ27" s="35">
        <f t="shared" si="200"/>
        <v>3898735</v>
      </c>
      <c r="AK27" s="35">
        <f t="shared" ref="AK27:AL27" si="201">SUM(AK25:AK26)</f>
        <v>3763456</v>
      </c>
      <c r="AL27" s="35">
        <f t="shared" si="201"/>
        <v>4111459</v>
      </c>
      <c r="AM27" s="35">
        <f t="shared" ref="AM27:AN27" si="202">SUM(AM25:AM26)</f>
        <v>4117942</v>
      </c>
      <c r="AN27" s="35">
        <f t="shared" si="202"/>
        <v>4500201</v>
      </c>
      <c r="AO27" s="35">
        <f t="shared" ref="AO27" si="203">SUM(AO25:AO26)</f>
        <v>4643752</v>
      </c>
      <c r="AP27" s="35">
        <f t="shared" ref="AP27:AQ27" si="204">SUM(AP25:AP26)</f>
        <v>4486443</v>
      </c>
      <c r="AQ27" s="35">
        <f t="shared" si="204"/>
        <v>4481371</v>
      </c>
      <c r="AR27" s="35">
        <f t="shared" ref="AR27:AS27" si="205">SUM(AR25:AR26)</f>
        <v>4916260.5609999998</v>
      </c>
      <c r="AS27" s="35">
        <f t="shared" si="205"/>
        <v>4375154.3679999989</v>
      </c>
      <c r="AT27" s="35">
        <f t="shared" ref="AT27:AU27" si="206">SUM(AT25:AT26)</f>
        <v>4953607.9909999995</v>
      </c>
      <c r="AU27" s="35">
        <f t="shared" si="206"/>
        <v>5155473.84</v>
      </c>
      <c r="AV27" s="35">
        <f t="shared" ref="AV27:AW27" si="207">SUM(AV25:AV26)</f>
        <v>5514357.800999999</v>
      </c>
      <c r="AW27" s="35">
        <f t="shared" si="207"/>
        <v>5333276.1900000004</v>
      </c>
      <c r="AX27" s="35">
        <f t="shared" ref="AX27:AY27" si="208">SUM(AX25:AX26)</f>
        <v>5397404.9610000001</v>
      </c>
      <c r="AY27" s="35">
        <f t="shared" si="208"/>
        <v>5417721.8710000003</v>
      </c>
      <c r="AZ27" s="35">
        <f t="shared" ref="AZ27:BA27" si="209">SUM(AZ25:AZ26)</f>
        <v>5272323.38</v>
      </c>
      <c r="BA27" s="35">
        <f t="shared" si="209"/>
        <v>5736515.4109999994</v>
      </c>
      <c r="BB27" s="35">
        <f t="shared" ref="BB27:BC27" si="210">SUM(BB25:BB26)</f>
        <v>5781111.669999999</v>
      </c>
      <c r="BC27" s="35">
        <f t="shared" si="210"/>
        <v>6064490.8610000005</v>
      </c>
      <c r="BD27" s="35">
        <f t="shared" ref="BD27:BE27" si="211">SUM(BD25:BD26)</f>
        <v>6182102.3709999984</v>
      </c>
      <c r="BE27" s="35">
        <f t="shared" si="211"/>
        <v>5608910.5779999997</v>
      </c>
      <c r="BF27" s="35">
        <f t="shared" ref="BF27:BG27" si="212">SUM(BF25:BF26)</f>
        <v>6273581.7310000006</v>
      </c>
      <c r="BG27" s="35">
        <f t="shared" si="212"/>
        <v>6127250.1799999997</v>
      </c>
      <c r="BH27" s="35">
        <f t="shared" ref="BH27:BI27" si="213">SUM(BH25:BH26)</f>
        <v>6375610.9809999987</v>
      </c>
      <c r="BI27" s="35">
        <f t="shared" si="213"/>
        <v>6411161.8499999996</v>
      </c>
      <c r="BJ27" s="35">
        <f t="shared" ref="BJ27:BK27" si="214">SUM(BJ25:BJ26)</f>
        <v>6650064.8909999989</v>
      </c>
      <c r="BK27" s="35">
        <f t="shared" si="214"/>
        <v>6861956.3109999979</v>
      </c>
      <c r="BL27" s="35">
        <f t="shared" ref="BL27:BM27" si="215">SUM(BL25:BL26)</f>
        <v>7276554.8600000003</v>
      </c>
      <c r="BM27" s="35">
        <f t="shared" si="215"/>
        <v>7860605.7110000011</v>
      </c>
      <c r="BN27" s="35">
        <f t="shared" ref="BN27:BO27" si="216">SUM(BN25:BN26)</f>
        <v>7686086.1499999994</v>
      </c>
      <c r="BO27" s="35">
        <f t="shared" si="216"/>
        <v>8330598.7010000004</v>
      </c>
      <c r="BP27" s="35">
        <f t="shared" ref="BP27:BQ27" si="217">SUM(BP25:BP26)</f>
        <v>9279593.0010000002</v>
      </c>
      <c r="BQ27" s="35">
        <f t="shared" si="217"/>
        <v>8918482.1490000002</v>
      </c>
      <c r="BR27" s="35">
        <f t="shared" ref="BR27:BS27" si="218">SUM(BR25:BR26)</f>
        <v>9616677.9309999999</v>
      </c>
      <c r="BS27" s="35">
        <f t="shared" si="218"/>
        <v>9530897.5600000024</v>
      </c>
      <c r="BT27" s="35">
        <f t="shared" ref="BT27:BU27" si="219">SUM(BT25:BT26)</f>
        <v>10024506.240999999</v>
      </c>
      <c r="BU27" s="35">
        <f t="shared" si="219"/>
        <v>9738653.7300000023</v>
      </c>
      <c r="BV27" s="35">
        <f t="shared" ref="BV27:BW27" si="220">SUM(BV25:BV26)</f>
        <v>10105880.710999999</v>
      </c>
      <c r="BW27" s="35">
        <f t="shared" si="220"/>
        <v>10265600.251</v>
      </c>
    </row>
    <row r="28" spans="2:75" x14ac:dyDescent="0.25">
      <c r="B28" s="7" t="s">
        <v>16</v>
      </c>
      <c r="C28" s="12">
        <f t="shared" ref="C28" si="221">C24+C27</f>
        <v>32507562</v>
      </c>
      <c r="D28" s="12">
        <f t="shared" ref="D28:E28" si="222">D24+D27</f>
        <v>44831146</v>
      </c>
      <c r="E28" s="12">
        <f t="shared" si="222"/>
        <v>71659535</v>
      </c>
      <c r="F28" s="12">
        <f t="shared" ref="F28:G28" si="223">F24+F27</f>
        <v>108872083</v>
      </c>
      <c r="G28" s="12">
        <f t="shared" si="223"/>
        <v>160161585</v>
      </c>
      <c r="H28" s="12">
        <f t="shared" ref="H28:Z28" si="224">H24+H27</f>
        <v>216920705</v>
      </c>
      <c r="I28" s="12">
        <f t="shared" si="224"/>
        <v>237431643</v>
      </c>
      <c r="J28" s="12">
        <f t="shared" si="224"/>
        <v>263515793</v>
      </c>
      <c r="K28" s="12">
        <f t="shared" si="224"/>
        <v>285781971</v>
      </c>
      <c r="L28" s="12">
        <f t="shared" si="224"/>
        <v>321998797</v>
      </c>
      <c r="M28" s="12">
        <f t="shared" si="224"/>
        <v>357254266</v>
      </c>
      <c r="N28" s="12">
        <f t="shared" si="224"/>
        <v>392088814</v>
      </c>
      <c r="O28" s="12">
        <f t="shared" si="224"/>
        <v>420966388</v>
      </c>
      <c r="P28" s="12">
        <f t="shared" si="224"/>
        <v>428524530</v>
      </c>
      <c r="Q28" s="12">
        <f t="shared" si="224"/>
        <v>413340155</v>
      </c>
      <c r="R28" s="12">
        <f t="shared" si="224"/>
        <v>429829320</v>
      </c>
      <c r="S28" s="12">
        <f t="shared" si="224"/>
        <v>435713421</v>
      </c>
      <c r="T28" s="12">
        <f t="shared" si="224"/>
        <v>468372552</v>
      </c>
      <c r="U28" s="12">
        <f t="shared" si="224"/>
        <v>454262010</v>
      </c>
      <c r="V28" s="12">
        <f t="shared" si="224"/>
        <v>453644029</v>
      </c>
      <c r="W28" s="12">
        <f t="shared" si="224"/>
        <v>454614660</v>
      </c>
      <c r="X28" s="12">
        <f t="shared" si="224"/>
        <v>452250103</v>
      </c>
      <c r="Y28" s="12">
        <f t="shared" si="224"/>
        <v>451998267</v>
      </c>
      <c r="Z28" s="12">
        <f t="shared" si="224"/>
        <v>469731388</v>
      </c>
      <c r="AA28" s="12">
        <f t="shared" ref="AA28:AB28" si="225">AA24+AA27</f>
        <v>477464685</v>
      </c>
      <c r="AB28" s="12">
        <f t="shared" si="225"/>
        <v>463556644.90000004</v>
      </c>
      <c r="AC28" s="12">
        <f t="shared" ref="AC28:AD28" si="226">AC24+AC27</f>
        <v>457614348</v>
      </c>
      <c r="AD28" s="12">
        <f t="shared" si="226"/>
        <v>489007650</v>
      </c>
      <c r="AE28" s="12">
        <f t="shared" ref="AE28:AF28" si="227">AE24+AE27</f>
        <v>463072916</v>
      </c>
      <c r="AF28" s="12">
        <f t="shared" si="227"/>
        <v>497064595</v>
      </c>
      <c r="AG28" s="12">
        <f t="shared" ref="AG28:AJ28" si="228">AG24+AG27</f>
        <v>538630803</v>
      </c>
      <c r="AH28" s="12">
        <f t="shared" si="228"/>
        <v>539192882</v>
      </c>
      <c r="AI28" s="12">
        <f t="shared" si="228"/>
        <v>502783512</v>
      </c>
      <c r="AJ28" s="12">
        <f t="shared" si="228"/>
        <v>497198748</v>
      </c>
      <c r="AK28" s="12">
        <f t="shared" ref="AK28:AL28" si="229">AK24+AK27</f>
        <v>521491882</v>
      </c>
      <c r="AL28" s="12">
        <f t="shared" si="229"/>
        <v>524758457</v>
      </c>
      <c r="AM28" s="12">
        <f t="shared" ref="AM28:AN28" si="230">AM24+AM27</f>
        <v>521976895</v>
      </c>
      <c r="AN28" s="12">
        <f t="shared" si="230"/>
        <v>605383932</v>
      </c>
      <c r="AO28" s="12">
        <f t="shared" ref="AO28" si="231">AO24+AO27</f>
        <v>603856038</v>
      </c>
      <c r="AP28" s="12">
        <f t="shared" ref="AP28:AQ28" si="232">AP24+AP27</f>
        <v>600883989</v>
      </c>
      <c r="AQ28" s="12">
        <f t="shared" si="232"/>
        <v>612606940</v>
      </c>
      <c r="AR28" s="12">
        <f t="shared" ref="AR28:AS28" si="233">AR24+AR27</f>
        <v>632197332.56099999</v>
      </c>
      <c r="AS28" s="12">
        <f t="shared" si="233"/>
        <v>639854520.36800003</v>
      </c>
      <c r="AT28" s="12">
        <f t="shared" ref="AT28:AU28" si="234">AT24+AT27</f>
        <v>694702752.99100006</v>
      </c>
      <c r="AU28" s="12">
        <f t="shared" si="234"/>
        <v>725799917.84000003</v>
      </c>
      <c r="AV28" s="12">
        <f t="shared" ref="AV28:AW28" si="235">AV24+AV27</f>
        <v>744497595.801</v>
      </c>
      <c r="AW28" s="12">
        <f t="shared" si="235"/>
        <v>734989258.19000006</v>
      </c>
      <c r="AX28" s="12">
        <f t="shared" ref="AX28:AY28" si="236">AX24+AX27</f>
        <v>732817449.96099997</v>
      </c>
      <c r="AY28" s="12">
        <f t="shared" si="236"/>
        <v>743646415.87100005</v>
      </c>
      <c r="AZ28" s="12">
        <f t="shared" ref="AZ28:BA28" si="237">AZ24+AZ27</f>
        <v>744110190.38</v>
      </c>
      <c r="BA28" s="12">
        <f t="shared" si="237"/>
        <v>799914681.41100001</v>
      </c>
      <c r="BB28" s="12">
        <f t="shared" ref="BB28:BC28" si="238">BB24+BB27</f>
        <v>835926558.66999996</v>
      </c>
      <c r="BC28" s="12">
        <f t="shared" si="238"/>
        <v>843223236.86099994</v>
      </c>
      <c r="BD28" s="12">
        <f t="shared" ref="BD28:BE28" si="239">BD24+BD27</f>
        <v>849799969.37100005</v>
      </c>
      <c r="BE28" s="12">
        <f t="shared" si="239"/>
        <v>851916242.57799995</v>
      </c>
      <c r="BF28" s="12">
        <f t="shared" ref="BF28:BG28" si="240">BF24+BF27</f>
        <v>860549235.73099995</v>
      </c>
      <c r="BG28" s="12">
        <f t="shared" si="240"/>
        <v>863853629.17999995</v>
      </c>
      <c r="BH28" s="12">
        <f t="shared" ref="BH28:BI28" si="241">BH24+BH27</f>
        <v>877513989.98099995</v>
      </c>
      <c r="BI28" s="12">
        <f t="shared" si="241"/>
        <v>895879267.85000002</v>
      </c>
      <c r="BJ28" s="12">
        <f t="shared" ref="BJ28:BK28" si="242">BJ24+BJ27</f>
        <v>904278488.89100003</v>
      </c>
      <c r="BK28" s="12">
        <f t="shared" si="242"/>
        <v>925087658.31099999</v>
      </c>
      <c r="BL28" s="12">
        <f t="shared" ref="BL28:BM28" si="243">BL24+BL27</f>
        <v>959188706.86000001</v>
      </c>
      <c r="BM28" s="12">
        <f t="shared" si="243"/>
        <v>969105733.71099997</v>
      </c>
      <c r="BN28" s="12">
        <f t="shared" ref="BN28:BO28" si="244">BN24+BN27</f>
        <v>977877760.14999998</v>
      </c>
      <c r="BO28" s="12">
        <f t="shared" si="244"/>
        <v>1071119901.701</v>
      </c>
      <c r="BP28" s="12">
        <f t="shared" ref="BP28:BQ28" si="245">BP24+BP27</f>
        <v>1102563485.0009999</v>
      </c>
      <c r="BQ28" s="12">
        <f t="shared" si="245"/>
        <v>1101329777.1489999</v>
      </c>
      <c r="BR28" s="12">
        <f t="shared" ref="BR28:BS28" si="246">BR24+BR27</f>
        <v>1148807206.931</v>
      </c>
      <c r="BS28" s="12">
        <f t="shared" si="246"/>
        <v>1136588867.5599999</v>
      </c>
      <c r="BT28" s="12">
        <f t="shared" ref="BT28:BU28" si="247">BT24+BT27</f>
        <v>1109999372.2409999</v>
      </c>
      <c r="BU28" s="12">
        <f t="shared" si="247"/>
        <v>1116345593.73</v>
      </c>
      <c r="BV28" s="12">
        <f t="shared" ref="BV28:BW28" si="248">BV24+BV27</f>
        <v>1121660790.711</v>
      </c>
      <c r="BW28" s="12">
        <f t="shared" si="248"/>
        <v>1144495699.2509999</v>
      </c>
    </row>
    <row r="29" spans="2:75" ht="15.75" thickBot="1" x14ac:dyDescent="0.3">
      <c r="B29" s="8" t="s">
        <v>17</v>
      </c>
      <c r="C29" s="13">
        <f t="shared" ref="C29" si="249">C8-C28</f>
        <v>710751</v>
      </c>
      <c r="D29" s="13">
        <f t="shared" ref="D29:E29" si="250">D8-D28</f>
        <v>376878</v>
      </c>
      <c r="E29" s="13">
        <f t="shared" si="250"/>
        <v>246208</v>
      </c>
      <c r="F29" s="13">
        <f t="shared" ref="F29:G29" si="251">F8-F28</f>
        <v>681795</v>
      </c>
      <c r="G29" s="13">
        <f t="shared" si="251"/>
        <v>937365</v>
      </c>
      <c r="H29" s="13">
        <f t="shared" ref="H29:Z29" si="252">H8-H28</f>
        <v>844865</v>
      </c>
      <c r="I29" s="13">
        <f t="shared" si="252"/>
        <v>1156143</v>
      </c>
      <c r="J29" s="13">
        <f t="shared" si="252"/>
        <v>1680128</v>
      </c>
      <c r="K29" s="13">
        <f t="shared" si="252"/>
        <v>1550015</v>
      </c>
      <c r="L29" s="13">
        <f t="shared" si="252"/>
        <v>1242304</v>
      </c>
      <c r="M29" s="13">
        <f t="shared" si="252"/>
        <v>1852982</v>
      </c>
      <c r="N29" s="13">
        <f t="shared" si="252"/>
        <v>1721670</v>
      </c>
      <c r="O29" s="13">
        <f t="shared" si="252"/>
        <v>2127515</v>
      </c>
      <c r="P29" s="13">
        <f t="shared" si="252"/>
        <v>1721085</v>
      </c>
      <c r="Q29" s="13">
        <f t="shared" si="252"/>
        <v>2366784</v>
      </c>
      <c r="R29" s="13">
        <f t="shared" si="252"/>
        <v>2044017</v>
      </c>
      <c r="S29" s="13">
        <f t="shared" si="252"/>
        <v>2946099</v>
      </c>
      <c r="T29" s="13">
        <f t="shared" si="252"/>
        <v>2004029</v>
      </c>
      <c r="U29" s="13">
        <f t="shared" si="252"/>
        <v>2394768</v>
      </c>
      <c r="V29" s="13">
        <f t="shared" si="252"/>
        <v>1972962</v>
      </c>
      <c r="W29" s="13">
        <f t="shared" si="252"/>
        <v>1965894</v>
      </c>
      <c r="X29" s="13">
        <f t="shared" si="252"/>
        <v>1279036</v>
      </c>
      <c r="Y29" s="13">
        <f t="shared" si="252"/>
        <v>2279848</v>
      </c>
      <c r="Z29" s="13">
        <f t="shared" si="252"/>
        <v>2287373</v>
      </c>
      <c r="AA29" s="13">
        <f t="shared" ref="AA29:AB29" si="253">AA8-AA28</f>
        <v>2216474</v>
      </c>
      <c r="AB29" s="13">
        <f t="shared" si="253"/>
        <v>2368818.0800000429</v>
      </c>
      <c r="AC29" s="13">
        <f t="shared" ref="AC29:AD29" si="254">AC8-AC28</f>
        <v>3684137</v>
      </c>
      <c r="AD29" s="13">
        <f t="shared" si="254"/>
        <v>1405315</v>
      </c>
      <c r="AE29" s="13">
        <f t="shared" ref="AE29:AF29" si="255">AE8-AE28</f>
        <v>1703946</v>
      </c>
      <c r="AF29" s="13">
        <f t="shared" si="255"/>
        <v>2492214</v>
      </c>
      <c r="AG29" s="13">
        <f t="shared" ref="AG29:AJ29" si="256">AG8-AG28</f>
        <v>1552987</v>
      </c>
      <c r="AH29" s="13">
        <f t="shared" si="256"/>
        <v>1485228</v>
      </c>
      <c r="AI29" s="13">
        <f t="shared" si="256"/>
        <v>1592157</v>
      </c>
      <c r="AJ29" s="13">
        <f t="shared" si="256"/>
        <v>1218913</v>
      </c>
      <c r="AK29" s="13">
        <f t="shared" ref="AK29:AL29" si="257">AK8-AK28</f>
        <v>1144068</v>
      </c>
      <c r="AL29" s="13">
        <f t="shared" si="257"/>
        <v>1079651</v>
      </c>
      <c r="AM29" s="13">
        <f t="shared" ref="AM29:AN29" si="258">AM8-AM28</f>
        <v>1083651</v>
      </c>
      <c r="AN29" s="13">
        <f t="shared" si="258"/>
        <v>1220638</v>
      </c>
      <c r="AO29" s="13">
        <f t="shared" ref="AO29" si="259">AO8-AO28</f>
        <v>1469144</v>
      </c>
      <c r="AP29" s="13">
        <f t="shared" ref="AP29:AQ29" si="260">AP8-AP28</f>
        <v>1487215</v>
      </c>
      <c r="AQ29" s="13">
        <f t="shared" si="260"/>
        <v>1697496</v>
      </c>
      <c r="AR29" s="13">
        <f t="shared" ref="AR29:AS29" si="261">AR8-AR28</f>
        <v>1338898.4390000105</v>
      </c>
      <c r="AS29" s="13">
        <f t="shared" si="261"/>
        <v>2401716.6319999695</v>
      </c>
      <c r="AT29" s="13">
        <f t="shared" ref="AT29:AU29" si="262">AT8-AT28</f>
        <v>1653357.0089999437</v>
      </c>
      <c r="AU29" s="13">
        <f t="shared" si="262"/>
        <v>1883648.1599999666</v>
      </c>
      <c r="AV29" s="13">
        <f t="shared" ref="AV29:AW29" si="263">AV8-AV28</f>
        <v>1654834.199000001</v>
      </c>
      <c r="AW29" s="13">
        <f t="shared" si="263"/>
        <v>2606805.8099999428</v>
      </c>
      <c r="AX29" s="13">
        <f t="shared" ref="AX29:AY29" si="264">AX8-AX28</f>
        <v>2803514.0390000343</v>
      </c>
      <c r="AY29" s="13">
        <f t="shared" si="264"/>
        <v>2873410.1289999485</v>
      </c>
      <c r="AZ29" s="13">
        <f t="shared" ref="AZ29:BA29" si="265">AZ8-AZ28</f>
        <v>3551392.6200000048</v>
      </c>
      <c r="BA29" s="13">
        <f t="shared" si="265"/>
        <v>3671576.5889999866</v>
      </c>
      <c r="BB29" s="13">
        <f t="shared" ref="BB29:BC29" si="266">BB8-BB28</f>
        <v>4801096.3300000429</v>
      </c>
      <c r="BC29" s="13">
        <f t="shared" si="266"/>
        <v>5277577.1390000582</v>
      </c>
      <c r="BD29" s="13">
        <f t="shared" ref="BD29:BE29" si="267">BD8-BD28</f>
        <v>5396995.6289999485</v>
      </c>
      <c r="BE29" s="13">
        <f t="shared" si="267"/>
        <v>5613002.4220000505</v>
      </c>
      <c r="BF29" s="13">
        <f t="shared" ref="BF29:BG29" si="268">BF8-BF28</f>
        <v>5381849.2690000534</v>
      </c>
      <c r="BG29" s="13">
        <f t="shared" si="268"/>
        <v>5834367.8200000525</v>
      </c>
      <c r="BH29" s="13">
        <f t="shared" ref="BH29:BI29" si="269">BH8-BH28</f>
        <v>6233819.0190000534</v>
      </c>
      <c r="BI29" s="13">
        <f t="shared" si="269"/>
        <v>6820025.1499999762</v>
      </c>
      <c r="BJ29" s="13">
        <f t="shared" ref="BJ29:BK29" si="270">BJ8-BJ28</f>
        <v>7283574.1089999676</v>
      </c>
      <c r="BK29" s="13">
        <f t="shared" si="270"/>
        <v>7762178.6890000105</v>
      </c>
      <c r="BL29" s="13">
        <f t="shared" ref="BL29:BM29" si="271">BL8-BL28</f>
        <v>7431182.1399999857</v>
      </c>
      <c r="BM29" s="13">
        <f t="shared" si="271"/>
        <v>8094932.2890000343</v>
      </c>
      <c r="BN29" s="13">
        <f t="shared" ref="BN29:BO29" si="272">BN8-BN28</f>
        <v>8262953.8500000238</v>
      </c>
      <c r="BO29" s="13">
        <f t="shared" si="272"/>
        <v>7579006.2990000248</v>
      </c>
      <c r="BP29" s="13">
        <f t="shared" ref="BP29:BQ29" si="273">BP8-BP28</f>
        <v>6800534.9990000725</v>
      </c>
      <c r="BQ29" s="13">
        <f t="shared" si="273"/>
        <v>6991096.8510000706</v>
      </c>
      <c r="BR29" s="13">
        <f t="shared" ref="BR29:BS29" si="274">BR8-BR28</f>
        <v>7334381.0690000057</v>
      </c>
      <c r="BS29" s="13">
        <f t="shared" si="274"/>
        <v>7544381.4400000572</v>
      </c>
      <c r="BT29" s="13">
        <f t="shared" ref="BT29:BU29" si="275">BT8-BT28</f>
        <v>7378781.7590000629</v>
      </c>
      <c r="BU29" s="13">
        <f t="shared" si="275"/>
        <v>7938822.2699999809</v>
      </c>
      <c r="BV29" s="13">
        <f t="shared" ref="BV29:BW29" si="276">BV8-BV28</f>
        <v>8071664.2890000343</v>
      </c>
      <c r="BW29" s="13">
        <f t="shared" si="276"/>
        <v>8855234.7490000725</v>
      </c>
    </row>
    <row r="31" spans="2:75" s="19" customFormat="1" x14ac:dyDescent="0.25">
      <c r="B31" s="23" t="s">
        <v>18</v>
      </c>
    </row>
    <row r="32" spans="2:75" s="19" customFormat="1" x14ac:dyDescent="0.25">
      <c r="B32" s="24" t="s">
        <v>9</v>
      </c>
      <c r="C32" s="39">
        <f t="shared" ref="C32" si="277">C20/C$24</f>
        <v>0.73641468865776571</v>
      </c>
      <c r="D32" s="39">
        <f t="shared" ref="D32:E32" si="278">D20/D$24</f>
        <v>0.74739382263898635</v>
      </c>
      <c r="E32" s="39">
        <f t="shared" si="278"/>
        <v>0.71067232616520548</v>
      </c>
      <c r="F32" s="39">
        <f t="shared" ref="F32:G32" si="279">F20/F$24</f>
        <v>0.67614871344445093</v>
      </c>
      <c r="G32" s="39">
        <f t="shared" si="279"/>
        <v>0.60976969430396166</v>
      </c>
      <c r="H32" s="39">
        <f t="shared" ref="H32:Y32" si="280">H20/H$24</f>
        <v>0.66686043008394658</v>
      </c>
      <c r="I32" s="39">
        <f t="shared" si="280"/>
        <v>0.63022399653119121</v>
      </c>
      <c r="J32" s="39">
        <f t="shared" si="280"/>
        <v>0.62033907781596476</v>
      </c>
      <c r="K32" s="39">
        <f t="shared" si="280"/>
        <v>0.69051333850030716</v>
      </c>
      <c r="L32" s="39">
        <f t="shared" si="280"/>
        <v>0.75614057178086047</v>
      </c>
      <c r="M32" s="39">
        <f t="shared" si="280"/>
        <v>0.78435761975641272</v>
      </c>
      <c r="N32" s="39">
        <f t="shared" si="280"/>
        <v>0.7644721969534074</v>
      </c>
      <c r="O32" s="39">
        <f t="shared" si="280"/>
        <v>0.77372657253395904</v>
      </c>
      <c r="P32" s="39">
        <f t="shared" si="280"/>
        <v>0.75484172401548444</v>
      </c>
      <c r="Q32" s="39">
        <f t="shared" si="280"/>
        <v>0.73396536436126958</v>
      </c>
      <c r="R32" s="39">
        <f t="shared" si="280"/>
        <v>0.7432894323867425</v>
      </c>
      <c r="S32" s="39">
        <f t="shared" si="280"/>
        <v>0.73973564394116442</v>
      </c>
      <c r="T32" s="39">
        <f t="shared" si="280"/>
        <v>0.75327234936700305</v>
      </c>
      <c r="U32" s="39">
        <f t="shared" si="280"/>
        <v>0.73883093111576614</v>
      </c>
      <c r="V32" s="39">
        <f t="shared" si="280"/>
        <v>0.74260429542598361</v>
      </c>
      <c r="W32" s="39">
        <f t="shared" si="280"/>
        <v>0.75065967400636635</v>
      </c>
      <c r="X32" s="39">
        <f t="shared" si="280"/>
        <v>0.74891795304618336</v>
      </c>
      <c r="Y32" s="39">
        <f t="shared" si="280"/>
        <v>0.74838815528561708</v>
      </c>
      <c r="Z32" s="39">
        <f t="shared" ref="Z32" si="281">Z20/Z$24</f>
        <v>0.75752158165936345</v>
      </c>
      <c r="AA32" s="39">
        <f t="shared" ref="AA32:AB32" si="282">AA20/AA$24</f>
        <v>0.75692094793181952</v>
      </c>
      <c r="AB32" s="39">
        <f t="shared" si="282"/>
        <v>0.74923929531036515</v>
      </c>
      <c r="AC32" s="39">
        <f t="shared" ref="AC32:AD32" si="283">AC20/AC$24</f>
        <v>0.74536395948045897</v>
      </c>
      <c r="AD32" s="39">
        <f t="shared" si="283"/>
        <v>0.76103254367742712</v>
      </c>
      <c r="AE32" s="39">
        <f t="shared" ref="AE32:AF32" si="284">AE20/AE$24</f>
        <v>0.74720031151226596</v>
      </c>
      <c r="AF32" s="39">
        <f t="shared" si="284"/>
        <v>0.76419186882543211</v>
      </c>
      <c r="AG32" s="39">
        <f t="shared" ref="AG32:AH32" si="285">AG20/AG$24</f>
        <v>0.77287514690395021</v>
      </c>
      <c r="AH32" s="39">
        <f t="shared" si="285"/>
        <v>0.7795050099890003</v>
      </c>
      <c r="AI32" s="39">
        <f t="shared" ref="AI32:AJ32" si="286">AI20/AI$24</f>
        <v>0.76607172300785464</v>
      </c>
      <c r="AJ32" s="39">
        <f t="shared" si="286"/>
        <v>0.76820003246178714</v>
      </c>
      <c r="AK32" s="39">
        <f t="shared" ref="AK32:AL32" si="287">AK20/AK$24</f>
        <v>0.78440131467689589</v>
      </c>
      <c r="AL32" s="39">
        <f t="shared" si="287"/>
        <v>0.78154129681546725</v>
      </c>
      <c r="AM32" s="39">
        <f t="shared" ref="AM32:AN32" si="288">AM20/AM$24</f>
        <v>0.77882070332768771</v>
      </c>
      <c r="AN32" s="39">
        <f t="shared" si="288"/>
        <v>0.78733018151892686</v>
      </c>
      <c r="AO32" s="39">
        <f t="shared" ref="AO32" si="289">AO20/AO$24</f>
        <v>0.78891771588274806</v>
      </c>
      <c r="AP32" s="39">
        <f t="shared" ref="AP32:AQ32" si="290">AP20/AP$24</f>
        <v>0.78488431607329245</v>
      </c>
      <c r="AQ32" s="39">
        <f t="shared" si="290"/>
        <v>0.78053207790708767</v>
      </c>
      <c r="AR32" s="39">
        <f t="shared" ref="AR32:AS32" si="291">AR20/AR$24</f>
        <v>0.77391872267429107</v>
      </c>
      <c r="AS32" s="39">
        <f t="shared" si="291"/>
        <v>0.76580519531770286</v>
      </c>
      <c r="AT32" s="39">
        <f t="shared" ref="AT32:AU32" si="292">AT20/AT$24</f>
        <v>0.7566504167250544</v>
      </c>
      <c r="AU32" s="39">
        <f t="shared" si="292"/>
        <v>0.75583772626712986</v>
      </c>
      <c r="AV32" s="39">
        <f t="shared" ref="AV32:AW32" si="293">AV20/AV$24</f>
        <v>0.75544512688933274</v>
      </c>
      <c r="AW32" s="39">
        <f t="shared" si="293"/>
        <v>0.76302877758082988</v>
      </c>
      <c r="AX32" s="39">
        <f t="shared" ref="AX32:AY32" si="294">AX20/AX$24</f>
        <v>0.73896988499952598</v>
      </c>
      <c r="AY32" s="39">
        <f t="shared" si="294"/>
        <v>0.73019169720867017</v>
      </c>
      <c r="AZ32" s="39">
        <f t="shared" ref="AZ32:BA32" si="295">AZ20/AZ$24</f>
        <v>0.73059072918361934</v>
      </c>
      <c r="BA32" s="39">
        <f t="shared" si="295"/>
        <v>0.73724381891405466</v>
      </c>
      <c r="BB32" s="39">
        <f t="shared" ref="BB32:BC32" si="296">BB20/BB$24</f>
        <v>0.74878858306862461</v>
      </c>
      <c r="BC32" s="39">
        <f t="shared" si="296"/>
        <v>0.73842210566835553</v>
      </c>
      <c r="BD32" s="39">
        <f t="shared" ref="BD32:BE32" si="297">BD20/BD$24</f>
        <v>0.73634990710788251</v>
      </c>
      <c r="BE32" s="39">
        <f t="shared" si="297"/>
        <v>0.73766424961092025</v>
      </c>
      <c r="BF32" s="39">
        <f t="shared" ref="BF32:BG32" si="298">BF20/BF$24</f>
        <v>0.73710017609842826</v>
      </c>
      <c r="BG32" s="39">
        <f t="shared" si="298"/>
        <v>0.72974466604343524</v>
      </c>
      <c r="BH32" s="39">
        <f t="shared" ref="BH32:BI32" si="299">BH20/BH$24</f>
        <v>0.73293729147019937</v>
      </c>
      <c r="BI32" s="39">
        <f t="shared" si="299"/>
        <v>0.73744541774497308</v>
      </c>
      <c r="BJ32" s="39">
        <f t="shared" ref="BJ32:BK32" si="300">BJ20/BJ$24</f>
        <v>0.72831868791178123</v>
      </c>
      <c r="BK32" s="39">
        <f t="shared" si="300"/>
        <v>0.7292720031049621</v>
      </c>
      <c r="BL32" s="39">
        <f t="shared" ref="BL32:BM32" si="301">BL20/BL$24</f>
        <v>0.7406030677503106</v>
      </c>
      <c r="BM32" s="39">
        <f t="shared" si="301"/>
        <v>0.73719374211486255</v>
      </c>
      <c r="BN32" s="39">
        <f t="shared" ref="BN32:BO32" si="302">BN20/BN$24</f>
        <v>0.72974508540257788</v>
      </c>
      <c r="BO32" s="39">
        <f t="shared" si="302"/>
        <v>0.76132983058449166</v>
      </c>
      <c r="BP32" s="39">
        <f t="shared" ref="BP32:BQ32" si="303">BP20/BP$24</f>
        <v>0.76979134071061572</v>
      </c>
      <c r="BQ32" s="39">
        <f t="shared" si="303"/>
        <v>0.76812670725818522</v>
      </c>
      <c r="BR32" s="39">
        <f t="shared" ref="BR32:BS32" si="304">BR20/BR$24</f>
        <v>0.7768837656830625</v>
      </c>
      <c r="BS32" s="39">
        <f t="shared" si="304"/>
        <v>0.77703160290858864</v>
      </c>
      <c r="BT32" s="39">
        <f t="shared" ref="BT32:BU32" si="305">BT20/BT$24</f>
        <v>0.78281282565232724</v>
      </c>
      <c r="BU32" s="39">
        <f t="shared" si="305"/>
        <v>0.77132078170411622</v>
      </c>
      <c r="BV32" s="39">
        <f t="shared" ref="BV32:BW32" si="306">BV20/BV$24</f>
        <v>0.76944569836860333</v>
      </c>
      <c r="BW32" s="39">
        <f t="shared" si="306"/>
        <v>0.7563705845545543</v>
      </c>
    </row>
    <row r="33" spans="2:75" s="19" customFormat="1" x14ac:dyDescent="0.25">
      <c r="B33" s="24" t="s">
        <v>10</v>
      </c>
      <c r="C33" s="39">
        <f t="shared" ref="C33" si="307">C21/C$24</f>
        <v>0.13348827352591658</v>
      </c>
      <c r="D33" s="39">
        <f t="shared" ref="D33:E33" si="308">D21/D$24</f>
        <v>0.15824890774817127</v>
      </c>
      <c r="E33" s="39">
        <f t="shared" si="308"/>
        <v>0.20577183984672032</v>
      </c>
      <c r="F33" s="39">
        <f t="shared" ref="F33:G33" si="309">F21/F$24</f>
        <v>0.20756808804636787</v>
      </c>
      <c r="G33" s="39">
        <f t="shared" si="309"/>
        <v>0.29299237741513251</v>
      </c>
      <c r="H33" s="39">
        <f t="shared" ref="H33:I35" si="310">H21/H$24</f>
        <v>0.25839951624677915</v>
      </c>
      <c r="I33" s="39">
        <f t="shared" si="310"/>
        <v>0.30827550251816793</v>
      </c>
      <c r="J33" s="39">
        <f t="shared" ref="J33:K33" si="311">J21/J$24</f>
        <v>0.32026878381921692</v>
      </c>
      <c r="K33" s="39">
        <f t="shared" si="311"/>
        <v>0.25195181537923683</v>
      </c>
      <c r="L33" s="39">
        <f t="shared" ref="L33:M33" si="312">L21/L$24</f>
        <v>0.18996664987413073</v>
      </c>
      <c r="M33" s="39">
        <f t="shared" si="312"/>
        <v>0.16283608510877134</v>
      </c>
      <c r="N33" s="39">
        <f t="shared" ref="N33:O33" si="313">N21/N$24</f>
        <v>0.18006742913410925</v>
      </c>
      <c r="O33" s="39">
        <f t="shared" si="313"/>
        <v>0.17265277734158921</v>
      </c>
      <c r="P33" s="39">
        <f t="shared" ref="P33:Q33" si="314">P21/P$24</f>
        <v>0.18826585888487918</v>
      </c>
      <c r="Q33" s="39">
        <f t="shared" si="314"/>
        <v>0.2064014051043343</v>
      </c>
      <c r="R33" s="39">
        <f t="shared" ref="R33:S33" si="315">R21/R$24</f>
        <v>0.20030750673479353</v>
      </c>
      <c r="S33" s="39">
        <f t="shared" si="315"/>
        <v>0.20365964701930214</v>
      </c>
      <c r="T33" s="39">
        <f t="shared" ref="T33:U33" si="316">T21/T$24</f>
        <v>0.19042507236366743</v>
      </c>
      <c r="U33" s="39">
        <f t="shared" si="316"/>
        <v>0.2009587540432454</v>
      </c>
      <c r="V33" s="39">
        <f t="shared" ref="V33:W33" si="317">V21/V$24</f>
        <v>0.19916467624575127</v>
      </c>
      <c r="W33" s="39">
        <f t="shared" si="317"/>
        <v>0.19105961794400156</v>
      </c>
      <c r="X33" s="39">
        <f t="shared" ref="X33:Y33" si="318">X21/X$24</f>
        <v>0.19235109913526713</v>
      </c>
      <c r="Y33" s="39">
        <f t="shared" si="318"/>
        <v>0.19271152381169887</v>
      </c>
      <c r="Z33" s="39">
        <f t="shared" ref="Z33" si="319">Z21/Z$24</f>
        <v>0.18572501464043414</v>
      </c>
      <c r="AA33" s="39">
        <f t="shared" ref="AA33:AB33" si="320">AA21/AA$24</f>
        <v>0.18507244800415332</v>
      </c>
      <c r="AB33" s="39">
        <f t="shared" si="320"/>
        <v>0.19092251939031277</v>
      </c>
      <c r="AC33" s="39">
        <f t="shared" ref="AC33:AD33" si="321">AC21/AC$24</f>
        <v>0.19389663880326752</v>
      </c>
      <c r="AD33" s="39">
        <f t="shared" si="321"/>
        <v>0.1820647226938587</v>
      </c>
      <c r="AE33" s="39">
        <f t="shared" ref="AE33:AF33" si="322">AE21/AE$24</f>
        <v>0.19170084019668346</v>
      </c>
      <c r="AF33" s="39">
        <f t="shared" si="322"/>
        <v>0.17881469015565957</v>
      </c>
      <c r="AG33" s="39">
        <f t="shared" ref="AG33:AH33" si="323">AG21/AG$24</f>
        <v>0.17448051551985713</v>
      </c>
      <c r="AH33" s="39">
        <f t="shared" si="323"/>
        <v>0.17138748687394709</v>
      </c>
      <c r="AI33" s="39">
        <f t="shared" ref="AI33:AJ33" si="324">AI21/AI$24</f>
        <v>0.18095040524964059</v>
      </c>
      <c r="AJ33" s="39">
        <f t="shared" si="324"/>
        <v>0.17519498423366148</v>
      </c>
      <c r="AK33" s="39">
        <f t="shared" ref="AK33:AL33" si="325">AK21/AK$24</f>
        <v>0.16480805517910657</v>
      </c>
      <c r="AL33" s="39">
        <f t="shared" si="325"/>
        <v>0.16305232398555</v>
      </c>
      <c r="AM33" s="39">
        <f t="shared" ref="AM33:AN33" si="326">AM21/AM$24</f>
        <v>0.16556174901160781</v>
      </c>
      <c r="AN33" s="39">
        <f t="shared" si="326"/>
        <v>0.16464839851022692</v>
      </c>
      <c r="AO33" s="39">
        <f t="shared" ref="AO33" si="327">AO21/AO$24</f>
        <v>0.16534328536781703</v>
      </c>
      <c r="AP33" s="39">
        <f t="shared" ref="AP33:AQ33" si="328">AP21/AP$24</f>
        <v>0.16990796940670175</v>
      </c>
      <c r="AQ33" s="39">
        <f t="shared" si="328"/>
        <v>0.17345047696884458</v>
      </c>
      <c r="AR33" s="39">
        <f t="shared" ref="AR33:AS33" si="329">AR21/AR$24</f>
        <v>0.17651814464441548</v>
      </c>
      <c r="AS33" s="39">
        <f t="shared" si="329"/>
        <v>0.17665349184602794</v>
      </c>
      <c r="AT33" s="39">
        <f t="shared" ref="AT33:AU33" si="330">AT21/AT$24</f>
        <v>0.17310570062395655</v>
      </c>
      <c r="AU33" s="39">
        <f t="shared" si="330"/>
        <v>0.174204869051901</v>
      </c>
      <c r="AV33" s="39">
        <f t="shared" ref="AV33:AW33" si="331">AV21/AV$24</f>
        <v>0.17791680140923574</v>
      </c>
      <c r="AW33" s="39">
        <f t="shared" si="331"/>
        <v>0.16680131322489453</v>
      </c>
      <c r="AX33" s="39">
        <f t="shared" ref="AX33:AY33" si="332">AX21/AX$24</f>
        <v>0.19036432244591225</v>
      </c>
      <c r="AY33" s="39">
        <f t="shared" si="332"/>
        <v>0.19454856762855657</v>
      </c>
      <c r="AZ33" s="39">
        <f t="shared" ref="AZ33:BA33" si="333">AZ21/AZ$24</f>
        <v>0.19388731736458223</v>
      </c>
      <c r="BA33" s="39">
        <f t="shared" si="333"/>
        <v>0.19219555955407619</v>
      </c>
      <c r="BB33" s="39">
        <f t="shared" ref="BB33:BC33" si="334">BB21/BB$24</f>
        <v>0.1834512994684894</v>
      </c>
      <c r="BC33" s="39">
        <f t="shared" si="334"/>
        <v>0.19405605540911353</v>
      </c>
      <c r="BD33" s="39">
        <f t="shared" ref="BD33:BE33" si="335">BD21/BD$24</f>
        <v>0.19635018232727874</v>
      </c>
      <c r="BE33" s="39">
        <f t="shared" si="335"/>
        <v>0.19499739605233621</v>
      </c>
      <c r="BF33" s="39">
        <f t="shared" ref="BF33:BG33" si="336">BF21/BF$24</f>
        <v>0.19582426493919491</v>
      </c>
      <c r="BG33" s="39">
        <f t="shared" si="336"/>
        <v>0.2030823142026742</v>
      </c>
      <c r="BH33" s="39">
        <f t="shared" ref="BH33:BI33" si="337">BH21/BH$24</f>
        <v>0.20056356855791793</v>
      </c>
      <c r="BI33" s="39">
        <f t="shared" si="337"/>
        <v>0.20044109147630304</v>
      </c>
      <c r="BJ33" s="39">
        <f t="shared" ref="BJ33:BK33" si="338">BJ21/BJ$24</f>
        <v>0.208656169961035</v>
      </c>
      <c r="BK33" s="39">
        <f t="shared" si="338"/>
        <v>0.2073959959792108</v>
      </c>
      <c r="BL33" s="39">
        <f t="shared" ref="BL33:BM33" si="339">BL21/BL$24</f>
        <v>0.19789172310093589</v>
      </c>
      <c r="BM33" s="39">
        <f t="shared" si="339"/>
        <v>0.2051238141620001</v>
      </c>
      <c r="BN33" s="39">
        <f t="shared" ref="BN33:BO33" si="340">BN21/BN$24</f>
        <v>0.20626602697478932</v>
      </c>
      <c r="BO33" s="39">
        <f t="shared" si="340"/>
        <v>0.18676184869354109</v>
      </c>
      <c r="BP33" s="39">
        <f t="shared" ref="BP33:BQ33" si="341">BP21/BP$24</f>
        <v>0.17962160005920952</v>
      </c>
      <c r="BQ33" s="39">
        <f t="shared" si="341"/>
        <v>0.18192107671314403</v>
      </c>
      <c r="BR33" s="39">
        <f t="shared" ref="BR33:BS33" si="342">BR21/BR$24</f>
        <v>0.17334276310508195</v>
      </c>
      <c r="BS33" s="39">
        <f t="shared" si="342"/>
        <v>0.17669991988078484</v>
      </c>
      <c r="BT33" s="39">
        <f t="shared" ref="BT33:BU33" si="343">BT21/BT$24</f>
        <v>0.17601994007743083</v>
      </c>
      <c r="BU33" s="39">
        <f t="shared" si="343"/>
        <v>0.17703595280181417</v>
      </c>
      <c r="BV33" s="39">
        <f t="shared" ref="BV33:BW33" si="344">BV21/BV$24</f>
        <v>0.17912335252965594</v>
      </c>
      <c r="BW33" s="39">
        <f t="shared" si="344"/>
        <v>0.19454855605978766</v>
      </c>
    </row>
    <row r="34" spans="2:75" s="19" customFormat="1" x14ac:dyDescent="0.25">
      <c r="B34" s="24" t="s">
        <v>11</v>
      </c>
      <c r="C34" s="39">
        <f t="shared" ref="C34" si="345">C22/C$24</f>
        <v>1.8608454211525835E-2</v>
      </c>
      <c r="D34" s="39">
        <f t="shared" ref="D34:E34" si="346">D22/D$24</f>
        <v>3.9253994535262543E-2</v>
      </c>
      <c r="E34" s="39">
        <f t="shared" si="346"/>
        <v>2.5411020417340266E-2</v>
      </c>
      <c r="F34" s="39">
        <f t="shared" ref="F34:G34" si="347">F22/F$24</f>
        <v>3.7755635885148665E-2</v>
      </c>
      <c r="G34" s="39">
        <f t="shared" si="347"/>
        <v>3.09907355868934E-2</v>
      </c>
      <c r="H34" s="39">
        <f t="shared" si="310"/>
        <v>3.1390662385578166E-2</v>
      </c>
      <c r="I34" s="39">
        <f t="shared" si="310"/>
        <v>3.4840867672575382E-2</v>
      </c>
      <c r="J34" s="39">
        <f t="shared" ref="J34:K34" si="348">J22/J$24</f>
        <v>4.2981356464278142E-2</v>
      </c>
      <c r="K34" s="39">
        <f t="shared" si="348"/>
        <v>4.2675401448961897E-2</v>
      </c>
      <c r="L34" s="39">
        <f t="shared" ref="L34:M34" si="349">L22/L$24</f>
        <v>3.9303128387803116E-2</v>
      </c>
      <c r="M34" s="39">
        <f t="shared" si="349"/>
        <v>3.8241628590614696E-2</v>
      </c>
      <c r="N34" s="39">
        <f t="shared" ref="N34:O34" si="350">N22/N$24</f>
        <v>4.2216437126762159E-2</v>
      </c>
      <c r="O34" s="39">
        <f t="shared" si="350"/>
        <v>3.9949930577024277E-2</v>
      </c>
      <c r="P34" s="39">
        <f t="shared" ref="P34:Q34" si="351">P22/P$24</f>
        <v>4.2290322085963332E-2</v>
      </c>
      <c r="Q34" s="39">
        <f t="shared" si="351"/>
        <v>4.4483740707055526E-2</v>
      </c>
      <c r="R34" s="39">
        <f t="shared" ref="R34:S34" si="352">R22/R$24</f>
        <v>4.1899264083208362E-2</v>
      </c>
      <c r="S34" s="39">
        <f t="shared" si="352"/>
        <v>4.2330541609807995E-2</v>
      </c>
      <c r="T34" s="39">
        <f t="shared" ref="T34:U34" si="353">T22/T$24</f>
        <v>4.3031656459030218E-2</v>
      </c>
      <c r="U34" s="39">
        <f t="shared" si="353"/>
        <v>4.6525438387942604E-2</v>
      </c>
      <c r="V34" s="39">
        <f t="shared" ref="V34:W34" si="354">V22/V$24</f>
        <v>4.4523815432072761E-2</v>
      </c>
      <c r="W34" s="39">
        <f t="shared" si="354"/>
        <v>4.4593045823332261E-2</v>
      </c>
      <c r="X34" s="39">
        <f t="shared" ref="X34:Y34" si="355">X22/X$24</f>
        <v>4.49681598567521E-2</v>
      </c>
      <c r="Y34" s="39">
        <f t="shared" si="355"/>
        <v>4.5129812227167901E-2</v>
      </c>
      <c r="Z34" s="39">
        <f t="shared" ref="Z34" si="356">Z22/Z$24</f>
        <v>4.3499394576562246E-2</v>
      </c>
      <c r="AA34" s="39">
        <f t="shared" ref="AA34:AB34" si="357">AA22/AA$24</f>
        <v>4.4966851030798373E-2</v>
      </c>
      <c r="AB34" s="39">
        <f t="shared" si="357"/>
        <v>4.6405808510640474E-2</v>
      </c>
      <c r="AC34" s="39">
        <f t="shared" ref="AC34:AD34" si="358">AC22/AC$24</f>
        <v>4.7125277069430302E-2</v>
      </c>
      <c r="AD34" s="39">
        <f t="shared" si="358"/>
        <v>4.4168605444540071E-2</v>
      </c>
      <c r="AE34" s="39">
        <f t="shared" ref="AE34:AF34" si="359">AE22/AE$24</f>
        <v>4.7641007742058691E-2</v>
      </c>
      <c r="AF34" s="39">
        <f t="shared" si="359"/>
        <v>4.4459700960107977E-2</v>
      </c>
      <c r="AG34" s="39">
        <f t="shared" ref="AG34:AH34" si="360">AG22/AG$24</f>
        <v>4.1086323172262747E-2</v>
      </c>
      <c r="AH34" s="39">
        <f t="shared" si="360"/>
        <v>3.7542246118272823E-2</v>
      </c>
      <c r="AI34" s="39">
        <f t="shared" ref="AI34:AJ34" si="361">AI22/AI$24</f>
        <v>4.0572109962403707E-2</v>
      </c>
      <c r="AJ34" s="39">
        <f t="shared" si="361"/>
        <v>4.3570319143697245E-2</v>
      </c>
      <c r="AK34" s="39">
        <f t="shared" ref="AK34:AL34" si="362">AK22/AK$24</f>
        <v>3.8370991435575534E-2</v>
      </c>
      <c r="AL34" s="39">
        <f t="shared" si="362"/>
        <v>4.3056360808979448E-2</v>
      </c>
      <c r="AM34" s="39">
        <f t="shared" ref="AM34:AN34" si="363">AM22/AM$24</f>
        <v>4.3201039337829115E-2</v>
      </c>
      <c r="AN34" s="39">
        <f t="shared" si="363"/>
        <v>3.7320514507323217E-2</v>
      </c>
      <c r="AO34" s="39">
        <f t="shared" ref="AO34" si="364">AO22/AO$24</f>
        <v>3.5008244140040883E-2</v>
      </c>
      <c r="AP34" s="39">
        <f t="shared" ref="AP34:AQ34" si="365">AP22/AP$24</f>
        <v>3.442631536247133E-2</v>
      </c>
      <c r="AQ34" s="39">
        <f t="shared" si="365"/>
        <v>3.5443970947388333E-2</v>
      </c>
      <c r="AR34" s="39">
        <f t="shared" ref="AR34:AS34" si="366">AR22/AR$24</f>
        <v>3.9312544409119361E-2</v>
      </c>
      <c r="AS34" s="39">
        <f t="shared" si="366"/>
        <v>4.7422966995280848E-2</v>
      </c>
      <c r="AT34" s="39">
        <f t="shared" ref="AT34:AU34" si="367">AT22/AT$24</f>
        <v>6.0921652900345388E-2</v>
      </c>
      <c r="AU34" s="39">
        <f t="shared" si="367"/>
        <v>6.1034835370214827E-2</v>
      </c>
      <c r="AV34" s="39">
        <f t="shared" ref="AV34:AW34" si="368">AV22/AV$24</f>
        <v>5.7936927116065386E-2</v>
      </c>
      <c r="AW34" s="39">
        <f t="shared" si="368"/>
        <v>6.1357537119458579E-2</v>
      </c>
      <c r="AX34" s="39">
        <f t="shared" ref="AX34:AY34" si="369">AX22/AX$24</f>
        <v>6.1826333092044501E-2</v>
      </c>
      <c r="AY34" s="39">
        <f t="shared" si="369"/>
        <v>6.6549697132200603E-2</v>
      </c>
      <c r="AZ34" s="39">
        <f t="shared" ref="AZ34:BA34" si="370">AZ22/AZ$24</f>
        <v>6.6819096861476912E-2</v>
      </c>
      <c r="BA34" s="39">
        <f t="shared" si="370"/>
        <v>6.2464201515205091E-2</v>
      </c>
      <c r="BB34" s="39">
        <f t="shared" ref="BB34:BC34" si="371">BB22/BB$24</f>
        <v>6.0014486834859437E-2</v>
      </c>
      <c r="BC34" s="39">
        <f t="shared" si="371"/>
        <v>5.9841097329944158E-2</v>
      </c>
      <c r="BD34" s="39">
        <f t="shared" ref="BD34:BE34" si="372">BD22/BD$24</f>
        <v>5.9677976213370072E-2</v>
      </c>
      <c r="BE34" s="39">
        <f t="shared" si="372"/>
        <v>5.9740641594725072E-2</v>
      </c>
      <c r="BF34" s="39">
        <f t="shared" ref="BF34:BG34" si="373">BF22/BF$24</f>
        <v>5.9548714471500085E-2</v>
      </c>
      <c r="BG34" s="39">
        <f t="shared" si="373"/>
        <v>5.9676456563777902E-2</v>
      </c>
      <c r="BH34" s="39">
        <f t="shared" ref="BH34:BI34" si="374">BH22/BH$24</f>
        <v>5.9117993468635825E-2</v>
      </c>
      <c r="BI34" s="39">
        <f t="shared" si="374"/>
        <v>5.4884451359968153E-2</v>
      </c>
      <c r="BJ34" s="39">
        <f t="shared" ref="BJ34:BK34" si="375">BJ22/BJ$24</f>
        <v>5.586182172858644E-2</v>
      </c>
      <c r="BK34" s="39">
        <f t="shared" si="375"/>
        <v>5.6329365304566482E-2</v>
      </c>
      <c r="BL34" s="39">
        <f t="shared" ref="BL34:BM34" si="376">BL22/BL$24</f>
        <v>5.475038415099464E-2</v>
      </c>
      <c r="BM34" s="39">
        <f t="shared" si="376"/>
        <v>5.0993203057357918E-2</v>
      </c>
      <c r="BN34" s="39">
        <f t="shared" ref="BN34:BO34" si="377">BN22/BN$24</f>
        <v>5.7361331262053276E-2</v>
      </c>
      <c r="BO34" s="39">
        <f t="shared" si="377"/>
        <v>4.5858203373354806E-2</v>
      </c>
      <c r="BP34" s="39">
        <f t="shared" ref="BP34:BQ34" si="378">BP22/BP$24</f>
        <v>4.4705695709637325E-2</v>
      </c>
      <c r="BQ34" s="39">
        <f t="shared" si="378"/>
        <v>4.406615458878059E-2</v>
      </c>
      <c r="BR34" s="39">
        <f t="shared" ref="BR34:BS34" si="379">BR22/BR$24</f>
        <v>4.4129112488434319E-2</v>
      </c>
      <c r="BS34" s="39">
        <f t="shared" si="379"/>
        <v>4.0563358067553526E-2</v>
      </c>
      <c r="BT34" s="39">
        <f t="shared" ref="BT34:BU34" si="380">BT22/BT$24</f>
        <v>3.5321646158413225E-2</v>
      </c>
      <c r="BU34" s="39">
        <f t="shared" si="380"/>
        <v>4.5832710935284751E-2</v>
      </c>
      <c r="BV34" s="39">
        <f t="shared" ref="BV34:BW34" si="381">BV22/BV$24</f>
        <v>4.5646259616630186E-2</v>
      </c>
      <c r="BW34" s="39">
        <f t="shared" si="381"/>
        <v>4.3411815683089189E-2</v>
      </c>
    </row>
    <row r="35" spans="2:75" s="19" customFormat="1" x14ac:dyDescent="0.25">
      <c r="B35" s="25" t="s">
        <v>12</v>
      </c>
      <c r="C35" s="39">
        <f t="shared" ref="C35" si="382">C23/C$24</f>
        <v>0.11148858360479191</v>
      </c>
      <c r="D35" s="39">
        <f t="shared" ref="D35:E35" si="383">D23/D$24</f>
        <v>5.5103275077579845E-2</v>
      </c>
      <c r="E35" s="39">
        <f t="shared" si="383"/>
        <v>5.814481357073388E-2</v>
      </c>
      <c r="F35" s="39">
        <f t="shared" ref="F35:G35" si="384">F23/F$24</f>
        <v>7.8527562624032501E-2</v>
      </c>
      <c r="G35" s="39">
        <f t="shared" si="384"/>
        <v>6.6247192694012469E-2</v>
      </c>
      <c r="H35" s="39">
        <f t="shared" si="310"/>
        <v>4.3349391283696144E-2</v>
      </c>
      <c r="I35" s="39">
        <f t="shared" si="310"/>
        <v>2.6659633278065538E-2</v>
      </c>
      <c r="J35" s="39">
        <f t="shared" ref="J35:K35" si="385">J23/J$24</f>
        <v>1.6410781900540225E-2</v>
      </c>
      <c r="K35" s="39">
        <f t="shared" si="385"/>
        <v>1.4859444671494096E-2</v>
      </c>
      <c r="L35" s="39">
        <f t="shared" ref="L35:M35" si="386">L23/L$24</f>
        <v>1.4589649957205726E-2</v>
      </c>
      <c r="M35" s="39">
        <f t="shared" si="386"/>
        <v>1.4564666544201273E-2</v>
      </c>
      <c r="N35" s="39">
        <f t="shared" ref="N35:O35" si="387">N23/N$24</f>
        <v>1.3243936785721154E-2</v>
      </c>
      <c r="O35" s="39">
        <f t="shared" si="387"/>
        <v>1.3670719547427469E-2</v>
      </c>
      <c r="P35" s="39">
        <f t="shared" ref="P35:Q35" si="388">P23/P$24</f>
        <v>1.460209501367307E-2</v>
      </c>
      <c r="Q35" s="39">
        <f t="shared" si="388"/>
        <v>1.5149489827340618E-2</v>
      </c>
      <c r="R35" s="39">
        <f t="shared" ref="R35:S35" si="389">R23/R$24</f>
        <v>1.4503796795255588E-2</v>
      </c>
      <c r="S35" s="39">
        <f t="shared" si="389"/>
        <v>1.4274167429725454E-2</v>
      </c>
      <c r="T35" s="39">
        <f t="shared" ref="T35:U35" si="390">T23/T$24</f>
        <v>1.3270921810299265E-2</v>
      </c>
      <c r="U35" s="39">
        <f t="shared" si="390"/>
        <v>1.3684876453045922E-2</v>
      </c>
      <c r="V35" s="39">
        <f t="shared" ref="V35:W35" si="391">V23/V$24</f>
        <v>1.3707212896192318E-2</v>
      </c>
      <c r="W35" s="39">
        <f t="shared" si="391"/>
        <v>1.3687662226299854E-2</v>
      </c>
      <c r="X35" s="39">
        <f t="shared" ref="X35:Y35" si="392">X23/X$24</f>
        <v>1.3762787961797427E-2</v>
      </c>
      <c r="Y35" s="39">
        <f t="shared" si="392"/>
        <v>1.3770508675516125E-2</v>
      </c>
      <c r="Z35" s="39">
        <f t="shared" ref="Z35" si="393">Z23/Z$24</f>
        <v>1.3254009123640206E-2</v>
      </c>
      <c r="AA35" s="39">
        <f t="shared" ref="AA35:AB35" si="394">AA23/AA$24</f>
        <v>1.3039753033228775E-2</v>
      </c>
      <c r="AB35" s="39">
        <f t="shared" si="394"/>
        <v>1.3432376788681677E-2</v>
      </c>
      <c r="AC35" s="39">
        <f t="shared" ref="AC35:AD35" si="395">AC23/AC$24</f>
        <v>1.3614124646843228E-2</v>
      </c>
      <c r="AD35" s="39">
        <f t="shared" si="395"/>
        <v>1.2734128184174152E-2</v>
      </c>
      <c r="AE35" s="39">
        <f t="shared" ref="AE35:AF35" si="396">AE23/AE$24</f>
        <v>1.3457840548991885E-2</v>
      </c>
      <c r="AF35" s="39">
        <f t="shared" si="396"/>
        <v>1.2533740058800291E-2</v>
      </c>
      <c r="AG35" s="39">
        <f t="shared" ref="AG35:AH35" si="397">AG23/AG$24</f>
        <v>1.1558014403929914E-2</v>
      </c>
      <c r="AH35" s="39">
        <f t="shared" si="397"/>
        <v>1.1565257018779791E-2</v>
      </c>
      <c r="AI35" s="39">
        <f t="shared" ref="AI35:AJ35" si="398">AI23/AI$24</f>
        <v>1.2405761780101034E-2</v>
      </c>
      <c r="AJ35" s="39">
        <f t="shared" si="398"/>
        <v>1.3034664160854179E-2</v>
      </c>
      <c r="AK35" s="39">
        <f t="shared" ref="AK35:AL35" si="399">AK23/AK$24</f>
        <v>1.241963870842201E-2</v>
      </c>
      <c r="AL35" s="39">
        <f t="shared" si="399"/>
        <v>1.2350018390003279E-2</v>
      </c>
      <c r="AM35" s="39">
        <f t="shared" ref="AM35:AN35" si="400">AM23/AM$24</f>
        <v>1.2416508322875322E-2</v>
      </c>
      <c r="AN35" s="39">
        <f t="shared" si="400"/>
        <v>1.0700905463523026E-2</v>
      </c>
      <c r="AO35" s="39">
        <f t="shared" ref="AO35" si="401">AO23/AO$24</f>
        <v>1.0730754609393973E-2</v>
      </c>
      <c r="AP35" s="39">
        <f t="shared" ref="AP35:AQ35" si="402">AP23/AP$24</f>
        <v>1.0781399157534427E-2</v>
      </c>
      <c r="AQ35" s="39">
        <f t="shared" si="402"/>
        <v>1.0573474176679455E-2</v>
      </c>
      <c r="AR35" s="39">
        <f t="shared" ref="AR35:AS35" si="403">AR23/AR$24</f>
        <v>1.0250588272174104E-2</v>
      </c>
      <c r="AS35" s="39">
        <f t="shared" si="403"/>
        <v>1.0118345840988328E-2</v>
      </c>
      <c r="AT35" s="39">
        <f t="shared" ref="AT35:AU35" si="404">AT23/AT$24</f>
        <v>9.3222297506436198E-3</v>
      </c>
      <c r="AU35" s="39">
        <f t="shared" si="404"/>
        <v>8.922569310754306E-3</v>
      </c>
      <c r="AV35" s="39">
        <f t="shared" ref="AV35:AW35" si="405">AV23/AV$24</f>
        <v>8.7011445853660899E-3</v>
      </c>
      <c r="AW35" s="39">
        <f t="shared" si="405"/>
        <v>8.8123720748170334E-3</v>
      </c>
      <c r="AX35" s="39">
        <f t="shared" ref="AX35:AY35" si="406">AX23/AX$24</f>
        <v>8.8394594625172858E-3</v>
      </c>
      <c r="AY35" s="39">
        <f t="shared" si="406"/>
        <v>8.7100380305726779E-3</v>
      </c>
      <c r="AZ35" s="39">
        <f t="shared" ref="AZ35:BA35" si="407">AZ23/AZ$24</f>
        <v>8.7028565903214603E-3</v>
      </c>
      <c r="BA35" s="39">
        <f t="shared" si="407"/>
        <v>8.0964200166641197E-3</v>
      </c>
      <c r="BB35" s="39">
        <f t="shared" ref="BB35:BC35" si="408">BB23/BB$24</f>
        <v>7.7456306280265603E-3</v>
      </c>
      <c r="BC35" s="39">
        <f t="shared" si="408"/>
        <v>7.68074159258679E-3</v>
      </c>
      <c r="BD35" s="39">
        <f t="shared" ref="BD35:BE35" si="409">BD23/BD$24</f>
        <v>7.6219343514686375E-3</v>
      </c>
      <c r="BE35" s="39">
        <f t="shared" si="409"/>
        <v>7.5977127420184046E-3</v>
      </c>
      <c r="BF35" s="39">
        <f t="shared" ref="BF35:BG35" si="410">BF23/BF$24</f>
        <v>7.5268444908767121E-3</v>
      </c>
      <c r="BG35" s="39">
        <f t="shared" si="410"/>
        <v>7.4965631901126361E-3</v>
      </c>
      <c r="BH35" s="39">
        <f t="shared" ref="BH35:BI35" si="411">BH23/BH$24</f>
        <v>7.3811465032468737E-3</v>
      </c>
      <c r="BI35" s="39">
        <f t="shared" si="411"/>
        <v>7.2290394187557302E-3</v>
      </c>
      <c r="BJ35" s="39">
        <f t="shared" ref="BJ35:BK35" si="412">BJ23/BJ$24</f>
        <v>7.1633203985973599E-3</v>
      </c>
      <c r="BK35" s="39">
        <f t="shared" si="412"/>
        <v>7.0026356112606394E-3</v>
      </c>
      <c r="BL35" s="39">
        <f t="shared" ref="BL35:BM35" si="413">BL23/BL$24</f>
        <v>6.7548249977588265E-3</v>
      </c>
      <c r="BM35" s="39">
        <f t="shared" si="413"/>
        <v>6.6892406657794784E-3</v>
      </c>
      <c r="BN35" s="39">
        <f t="shared" ref="BN35:BO35" si="414">BN23/BN$24</f>
        <v>6.6275563605795278E-3</v>
      </c>
      <c r="BO35" s="39">
        <f t="shared" si="414"/>
        <v>6.0501173486124183E-3</v>
      </c>
      <c r="BP35" s="39">
        <f t="shared" ref="BP35:BQ35" si="415">BP23/BP$24</f>
        <v>5.8813635205374453E-3</v>
      </c>
      <c r="BQ35" s="39">
        <f t="shared" si="415"/>
        <v>5.8860614398901839E-3</v>
      </c>
      <c r="BR35" s="39">
        <f t="shared" ref="BR35:BS35" si="416">BR23/BR$24</f>
        <v>5.6443587234212339E-3</v>
      </c>
      <c r="BS35" s="39">
        <f t="shared" si="416"/>
        <v>5.7051191430730046E-3</v>
      </c>
      <c r="BT35" s="39">
        <f t="shared" ref="BT35:BU35" si="417">BT23/BT$24</f>
        <v>5.84558811182873E-3</v>
      </c>
      <c r="BU35" s="39">
        <f t="shared" si="417"/>
        <v>5.8105545587848924E-3</v>
      </c>
      <c r="BV35" s="39">
        <f t="shared" ref="BV35:BW35" si="418">BV23/BV$24</f>
        <v>5.7846894851105463E-3</v>
      </c>
      <c r="BW35" s="39">
        <f t="shared" si="418"/>
        <v>5.6690437025688559E-3</v>
      </c>
    </row>
    <row r="36" spans="2:75" s="19" customFormat="1" x14ac:dyDescent="0.25">
      <c r="B36" s="22" t="s">
        <v>6</v>
      </c>
      <c r="C36" s="40">
        <f t="shared" ref="C36" si="419">SUM(C32:C35)</f>
        <v>1</v>
      </c>
      <c r="D36" s="40">
        <f t="shared" ref="D36:E36" si="420">SUM(D32:D35)</f>
        <v>1</v>
      </c>
      <c r="E36" s="40">
        <f t="shared" si="420"/>
        <v>0.99999999999999989</v>
      </c>
      <c r="F36" s="40">
        <f t="shared" ref="F36:G36" si="421">SUM(F32:F35)</f>
        <v>0.99999999999999989</v>
      </c>
      <c r="G36" s="40">
        <f t="shared" si="421"/>
        <v>1</v>
      </c>
      <c r="H36" s="40">
        <f t="shared" ref="H36:Z36" si="422">SUM(H32:H35)</f>
        <v>1</v>
      </c>
      <c r="I36" s="40">
        <f t="shared" si="422"/>
        <v>1</v>
      </c>
      <c r="J36" s="40">
        <f t="shared" si="422"/>
        <v>1</v>
      </c>
      <c r="K36" s="40">
        <f t="shared" si="422"/>
        <v>1</v>
      </c>
      <c r="L36" s="40">
        <f t="shared" si="422"/>
        <v>1</v>
      </c>
      <c r="M36" s="40">
        <f t="shared" si="422"/>
        <v>1</v>
      </c>
      <c r="N36" s="40">
        <f t="shared" si="422"/>
        <v>0.99999999999999989</v>
      </c>
      <c r="O36" s="40">
        <f t="shared" si="422"/>
        <v>1</v>
      </c>
      <c r="P36" s="40">
        <f t="shared" si="422"/>
        <v>1</v>
      </c>
      <c r="Q36" s="40">
        <f t="shared" si="422"/>
        <v>1</v>
      </c>
      <c r="R36" s="40">
        <f t="shared" si="422"/>
        <v>0.99999999999999989</v>
      </c>
      <c r="S36" s="40">
        <f t="shared" si="422"/>
        <v>1</v>
      </c>
      <c r="T36" s="40">
        <f t="shared" si="422"/>
        <v>1</v>
      </c>
      <c r="U36" s="40">
        <f t="shared" si="422"/>
        <v>1</v>
      </c>
      <c r="V36" s="40">
        <f t="shared" si="422"/>
        <v>1</v>
      </c>
      <c r="W36" s="40">
        <f t="shared" si="422"/>
        <v>0.99999999999999989</v>
      </c>
      <c r="X36" s="40">
        <f t="shared" si="422"/>
        <v>1</v>
      </c>
      <c r="Y36" s="40">
        <f t="shared" si="422"/>
        <v>1</v>
      </c>
      <c r="Z36" s="40">
        <f t="shared" si="422"/>
        <v>1</v>
      </c>
      <c r="AA36" s="40">
        <f t="shared" ref="AA36:AB36" si="423">SUM(AA32:AA35)</f>
        <v>1</v>
      </c>
      <c r="AB36" s="40">
        <f t="shared" si="423"/>
        <v>1</v>
      </c>
      <c r="AC36" s="40">
        <f t="shared" ref="AC36:AD36" si="424">SUM(AC32:AC35)</f>
        <v>1</v>
      </c>
      <c r="AD36" s="40">
        <f t="shared" si="424"/>
        <v>1</v>
      </c>
      <c r="AE36" s="40">
        <f t="shared" ref="AE36:AF36" si="425">SUM(AE32:AE35)</f>
        <v>1</v>
      </c>
      <c r="AF36" s="40">
        <f t="shared" si="425"/>
        <v>0.99999999999999989</v>
      </c>
      <c r="AG36" s="40">
        <f t="shared" ref="AG36:AH36" si="426">SUM(AG32:AG35)</f>
        <v>1</v>
      </c>
      <c r="AH36" s="40">
        <f t="shared" si="426"/>
        <v>1</v>
      </c>
      <c r="AI36" s="40">
        <f t="shared" ref="AI36:AJ36" si="427">SUM(AI32:AI35)</f>
        <v>0.99999999999999989</v>
      </c>
      <c r="AJ36" s="40">
        <f t="shared" si="427"/>
        <v>1</v>
      </c>
      <c r="AK36" s="40">
        <f t="shared" ref="AK36:AL36" si="428">SUM(AK32:AK35)</f>
        <v>1</v>
      </c>
      <c r="AL36" s="40">
        <f t="shared" si="428"/>
        <v>1</v>
      </c>
      <c r="AM36" s="40">
        <f t="shared" ref="AM36:AN36" si="429">SUM(AM32:AM35)</f>
        <v>1</v>
      </c>
      <c r="AN36" s="40">
        <f t="shared" si="429"/>
        <v>1</v>
      </c>
      <c r="AO36" s="40">
        <f t="shared" ref="AO36" si="430">SUM(AO32:AO35)</f>
        <v>1</v>
      </c>
      <c r="AP36" s="40">
        <f t="shared" ref="AP36:AQ36" si="431">SUM(AP32:AP35)</f>
        <v>0.99999999999999989</v>
      </c>
      <c r="AQ36" s="40">
        <f t="shared" si="431"/>
        <v>1</v>
      </c>
      <c r="AR36" s="40">
        <f t="shared" ref="AR36:AS36" si="432">SUM(AR32:AR35)</f>
        <v>1</v>
      </c>
      <c r="AS36" s="40">
        <f t="shared" si="432"/>
        <v>1</v>
      </c>
      <c r="AT36" s="40">
        <f t="shared" ref="AT36:AU36" si="433">SUM(AT32:AT35)</f>
        <v>1</v>
      </c>
      <c r="AU36" s="40">
        <f t="shared" si="433"/>
        <v>1</v>
      </c>
      <c r="AV36" s="40">
        <f t="shared" ref="AV36:AW36" si="434">SUM(AV32:AV35)</f>
        <v>0.99999999999999989</v>
      </c>
      <c r="AW36" s="40">
        <f t="shared" si="434"/>
        <v>1</v>
      </c>
      <c r="AX36" s="40">
        <f t="shared" ref="AX36:AY36" si="435">SUM(AX32:AX35)</f>
        <v>1</v>
      </c>
      <c r="AY36" s="40">
        <f t="shared" si="435"/>
        <v>1</v>
      </c>
      <c r="AZ36" s="40">
        <f t="shared" ref="AZ36:BA36" si="436">SUM(AZ32:AZ35)</f>
        <v>0.99999999999999989</v>
      </c>
      <c r="BA36" s="40">
        <f t="shared" si="436"/>
        <v>1</v>
      </c>
      <c r="BB36" s="40">
        <f t="shared" ref="BB36:BC36" si="437">SUM(BB32:BB35)</f>
        <v>1</v>
      </c>
      <c r="BC36" s="40">
        <f t="shared" si="437"/>
        <v>1</v>
      </c>
      <c r="BD36" s="40">
        <f t="shared" ref="BD36:BE36" si="438">SUM(BD32:BD35)</f>
        <v>1</v>
      </c>
      <c r="BE36" s="40">
        <f t="shared" si="438"/>
        <v>0.99999999999999989</v>
      </c>
      <c r="BF36" s="40">
        <f t="shared" ref="BF36:BG36" si="439">SUM(BF32:BF35)</f>
        <v>1</v>
      </c>
      <c r="BG36" s="40">
        <f t="shared" si="439"/>
        <v>0.99999999999999989</v>
      </c>
      <c r="BH36" s="40">
        <f t="shared" ref="BH36:BI36" si="440">SUM(BH32:BH35)</f>
        <v>0.99999999999999989</v>
      </c>
      <c r="BI36" s="40">
        <f t="shared" si="440"/>
        <v>1</v>
      </c>
      <c r="BJ36" s="40">
        <f t="shared" ref="BJ36:BK36" si="441">SUM(BJ32:BJ35)</f>
        <v>1</v>
      </c>
      <c r="BK36" s="40">
        <f t="shared" si="441"/>
        <v>1</v>
      </c>
      <c r="BL36" s="40">
        <f t="shared" ref="BL36:BM36" si="442">SUM(BL32:BL35)</f>
        <v>0.99999999999999989</v>
      </c>
      <c r="BM36" s="40">
        <f t="shared" si="442"/>
        <v>1</v>
      </c>
      <c r="BN36" s="40">
        <f t="shared" ref="BN36:BO36" si="443">SUM(BN32:BN35)</f>
        <v>1</v>
      </c>
      <c r="BO36" s="40">
        <f t="shared" si="443"/>
        <v>0.99999999999999989</v>
      </c>
      <c r="BP36" s="40">
        <f t="shared" ref="BP36:BQ36" si="444">SUM(BP32:BP35)</f>
        <v>1</v>
      </c>
      <c r="BQ36" s="40">
        <f t="shared" si="444"/>
        <v>1</v>
      </c>
      <c r="BR36" s="40">
        <f t="shared" ref="BR36:BS36" si="445">SUM(BR32:BR35)</f>
        <v>1</v>
      </c>
      <c r="BS36" s="40">
        <f t="shared" si="445"/>
        <v>1</v>
      </c>
      <c r="BT36" s="40">
        <f t="shared" ref="BT36:BU36" si="446">SUM(BT32:BT35)</f>
        <v>1</v>
      </c>
      <c r="BU36" s="40">
        <f t="shared" si="446"/>
        <v>1</v>
      </c>
      <c r="BV36" s="40">
        <f t="shared" ref="BV36:BW36" si="447">SUM(BV32:BV35)</f>
        <v>1</v>
      </c>
      <c r="BW36" s="40">
        <f t="shared" si="447"/>
        <v>1</v>
      </c>
    </row>
    <row r="39" spans="2:75" x14ac:dyDescent="0.25">
      <c r="B39" s="6" t="s">
        <v>19</v>
      </c>
    </row>
    <row r="40" spans="2:75" x14ac:dyDescent="0.25">
      <c r="B40" s="2" t="s">
        <v>20</v>
      </c>
      <c r="C40" s="11">
        <v>7855981</v>
      </c>
      <c r="D40" s="11">
        <v>10513282</v>
      </c>
      <c r="E40" s="11">
        <v>18435337</v>
      </c>
      <c r="F40" s="11">
        <v>22616229</v>
      </c>
      <c r="G40" s="11">
        <v>25379426</v>
      </c>
      <c r="H40" s="11">
        <v>29157912</v>
      </c>
      <c r="I40" s="11">
        <v>27871275</v>
      </c>
      <c r="J40" s="11">
        <v>39470928</v>
      </c>
      <c r="K40" s="11">
        <v>52704215</v>
      </c>
      <c r="L40" s="11">
        <v>66415030</v>
      </c>
      <c r="M40" s="11">
        <v>78598268</v>
      </c>
      <c r="N40" s="11">
        <v>85310726</v>
      </c>
      <c r="O40" s="11">
        <v>101348636</v>
      </c>
      <c r="P40" s="11">
        <v>124060837</v>
      </c>
      <c r="Q40" s="11">
        <v>130525333</v>
      </c>
      <c r="R40" s="11">
        <v>132405356</v>
      </c>
      <c r="S40" s="11">
        <v>136461258</v>
      </c>
      <c r="T40" s="11">
        <v>135817387</v>
      </c>
      <c r="U40" s="11">
        <v>140059602</v>
      </c>
      <c r="V40" s="11">
        <v>141931676</v>
      </c>
      <c r="W40" s="11">
        <v>143982130</v>
      </c>
      <c r="X40" s="11">
        <v>146173301</v>
      </c>
      <c r="Y40" s="11">
        <v>148731057</v>
      </c>
      <c r="Z40" s="11">
        <v>152610990</v>
      </c>
      <c r="AA40" s="11">
        <v>152300558</v>
      </c>
      <c r="AB40" s="11">
        <v>154420639.22000003</v>
      </c>
      <c r="AC40" s="11">
        <v>155800940</v>
      </c>
      <c r="AD40" s="11">
        <v>156035832</v>
      </c>
      <c r="AE40" s="11">
        <v>159529933</v>
      </c>
      <c r="AF40" s="11">
        <v>160986182</v>
      </c>
      <c r="AG40" s="11">
        <v>165138375</v>
      </c>
      <c r="AH40" s="11">
        <v>170315834</v>
      </c>
      <c r="AI40" s="11">
        <v>172986848</v>
      </c>
      <c r="AJ40" s="11">
        <v>170372430</v>
      </c>
      <c r="AK40" s="11">
        <v>173959005</v>
      </c>
      <c r="AL40" s="11">
        <v>180477144</v>
      </c>
      <c r="AM40" s="11">
        <v>183865670</v>
      </c>
      <c r="AN40" s="11">
        <v>188275359</v>
      </c>
      <c r="AO40" s="11">
        <v>191604514</v>
      </c>
      <c r="AP40" s="11">
        <v>194340587</v>
      </c>
      <c r="AQ40" s="11">
        <v>204427438</v>
      </c>
      <c r="AR40" s="11">
        <v>211749338</v>
      </c>
      <c r="AS40" s="11">
        <v>215331089</v>
      </c>
      <c r="AT40" s="11">
        <v>220690305</v>
      </c>
      <c r="AU40" s="11">
        <v>223399662</v>
      </c>
      <c r="AV40" s="11">
        <v>227940529</v>
      </c>
      <c r="AW40" s="11">
        <v>237187452</v>
      </c>
      <c r="AX40" s="11">
        <v>242212464</v>
      </c>
      <c r="AY40" s="11">
        <v>248539743</v>
      </c>
      <c r="AZ40" s="11">
        <v>248639911</v>
      </c>
      <c r="BA40" s="11">
        <v>258680595</v>
      </c>
      <c r="BB40" s="11">
        <v>265435048</v>
      </c>
      <c r="BC40" s="11">
        <v>277016009</v>
      </c>
      <c r="BD40" s="11">
        <v>280664527</v>
      </c>
      <c r="BE40" s="11">
        <v>287688190</v>
      </c>
      <c r="BF40" s="11">
        <v>295323646</v>
      </c>
      <c r="BG40" s="11">
        <v>301290902</v>
      </c>
      <c r="BH40" s="11">
        <v>311091491</v>
      </c>
      <c r="BI40" s="11">
        <v>308915566</v>
      </c>
      <c r="BJ40" s="11">
        <v>317583876</v>
      </c>
      <c r="BK40" s="11">
        <v>328673456</v>
      </c>
      <c r="BL40" s="11">
        <v>329679296</v>
      </c>
      <c r="BM40" s="11">
        <v>338036199</v>
      </c>
      <c r="BN40" s="11">
        <v>341890883</v>
      </c>
      <c r="BO40" s="11">
        <v>354887950</v>
      </c>
      <c r="BP40" s="11">
        <v>364126968</v>
      </c>
      <c r="BQ40" s="11">
        <v>356148911</v>
      </c>
      <c r="BR40" s="11">
        <v>363637089</v>
      </c>
      <c r="BS40" s="11">
        <v>368334348</v>
      </c>
      <c r="BT40" s="11">
        <v>375737669</v>
      </c>
      <c r="BU40" s="11">
        <v>382573927</v>
      </c>
      <c r="BV40" s="11">
        <v>388325824</v>
      </c>
      <c r="BW40" s="11">
        <v>395919656</v>
      </c>
    </row>
    <row r="41" spans="2:75" x14ac:dyDescent="0.25">
      <c r="B41" s="2" t="s">
        <v>21</v>
      </c>
      <c r="C41" s="11">
        <v>17144469</v>
      </c>
      <c r="D41" s="11">
        <v>19308534</v>
      </c>
      <c r="E41" s="11">
        <v>24525075</v>
      </c>
      <c r="F41" s="11">
        <v>48124232</v>
      </c>
      <c r="G41" s="11">
        <v>76844163</v>
      </c>
      <c r="H41" s="11">
        <v>70008961</v>
      </c>
      <c r="I41" s="11">
        <v>79091368</v>
      </c>
      <c r="J41" s="11">
        <v>86771992</v>
      </c>
      <c r="K41" s="11">
        <v>112211313</v>
      </c>
      <c r="L41" s="11">
        <v>131353691</v>
      </c>
      <c r="M41" s="11">
        <v>145518409</v>
      </c>
      <c r="N41" s="11">
        <v>148787194</v>
      </c>
      <c r="O41" s="11">
        <v>156709979</v>
      </c>
      <c r="P41" s="11">
        <v>153862789</v>
      </c>
      <c r="Q41" s="11">
        <v>149922037</v>
      </c>
      <c r="R41" s="11">
        <v>154245646</v>
      </c>
      <c r="S41" s="11">
        <v>155453668</v>
      </c>
      <c r="T41" s="11">
        <v>162089911</v>
      </c>
      <c r="U41" s="11">
        <v>157684627</v>
      </c>
      <c r="V41" s="11">
        <v>154910964</v>
      </c>
      <c r="W41" s="11">
        <v>157100640</v>
      </c>
      <c r="X41" s="11">
        <v>157216012</v>
      </c>
      <c r="Y41" s="11">
        <v>156484087</v>
      </c>
      <c r="Z41" s="11">
        <v>159246291</v>
      </c>
      <c r="AA41" s="11">
        <v>159037008</v>
      </c>
      <c r="AB41" s="11">
        <v>160596746.13000005</v>
      </c>
      <c r="AC41" s="11">
        <v>162280082</v>
      </c>
      <c r="AD41" s="11">
        <v>154015987</v>
      </c>
      <c r="AE41" s="11">
        <v>159397729</v>
      </c>
      <c r="AF41" s="11">
        <v>161953143</v>
      </c>
      <c r="AG41" s="11">
        <v>167159303</v>
      </c>
      <c r="AH41" s="11">
        <v>171853724</v>
      </c>
      <c r="AI41" s="11">
        <v>175172215</v>
      </c>
      <c r="AJ41" s="11">
        <v>176791673</v>
      </c>
      <c r="AK41" s="11">
        <v>183442221</v>
      </c>
      <c r="AL41" s="11">
        <v>190180098</v>
      </c>
      <c r="AM41" s="11">
        <v>192589730</v>
      </c>
      <c r="AN41" s="11">
        <v>199151393</v>
      </c>
      <c r="AO41" s="11">
        <v>205003974</v>
      </c>
      <c r="AP41" s="11">
        <v>207978861</v>
      </c>
      <c r="AQ41" s="11">
        <v>218602195</v>
      </c>
      <c r="AR41" s="11">
        <v>227332185</v>
      </c>
      <c r="AS41" s="11">
        <v>234353681</v>
      </c>
      <c r="AT41" s="11">
        <v>238362150</v>
      </c>
      <c r="AU41" s="11">
        <v>242141306</v>
      </c>
      <c r="AV41" s="11">
        <v>246118736</v>
      </c>
      <c r="AW41" s="11">
        <v>255481163</v>
      </c>
      <c r="AX41" s="11">
        <v>259057190</v>
      </c>
      <c r="AY41" s="11">
        <v>266185986</v>
      </c>
      <c r="AZ41" s="11">
        <v>269944347</v>
      </c>
      <c r="BA41" s="11">
        <v>279333980</v>
      </c>
      <c r="BB41" s="11">
        <v>285447839</v>
      </c>
      <c r="BC41" s="11">
        <v>297889452</v>
      </c>
      <c r="BD41" s="11">
        <v>301110436</v>
      </c>
      <c r="BE41" s="11">
        <v>307481488</v>
      </c>
      <c r="BF41" s="11">
        <v>315300843</v>
      </c>
      <c r="BG41" s="11">
        <v>319544031</v>
      </c>
      <c r="BH41" s="11">
        <v>326012874</v>
      </c>
      <c r="BI41" s="11">
        <v>337215897</v>
      </c>
      <c r="BJ41" s="11">
        <v>341677121</v>
      </c>
      <c r="BK41" s="11">
        <v>348765885</v>
      </c>
      <c r="BL41" s="11">
        <v>354180175</v>
      </c>
      <c r="BM41" s="11">
        <v>358833303</v>
      </c>
      <c r="BN41" s="11">
        <v>366564566</v>
      </c>
      <c r="BO41" s="11">
        <v>377255996</v>
      </c>
      <c r="BP41" s="11">
        <v>384449615</v>
      </c>
      <c r="BQ41" s="11">
        <v>387872763</v>
      </c>
      <c r="BR41" s="11">
        <v>395064220</v>
      </c>
      <c r="BS41" s="11">
        <v>401200665</v>
      </c>
      <c r="BT41" s="11">
        <v>409906100</v>
      </c>
      <c r="BU41" s="11">
        <v>420875631</v>
      </c>
      <c r="BV41" s="11">
        <v>423996249</v>
      </c>
      <c r="BW41" s="11">
        <v>433209725</v>
      </c>
    </row>
    <row r="42" spans="2:75" x14ac:dyDescent="0.25">
      <c r="B42" s="2" t="s">
        <v>22</v>
      </c>
      <c r="C42" s="11">
        <v>3587000</v>
      </c>
      <c r="D42" s="11">
        <v>4427897</v>
      </c>
      <c r="E42" s="54">
        <v>4610074</v>
      </c>
      <c r="F42" s="11">
        <v>4792250</v>
      </c>
      <c r="G42" s="11">
        <v>5409870</v>
      </c>
      <c r="H42" s="11">
        <v>6500000</v>
      </c>
      <c r="I42" s="11">
        <v>9909230</v>
      </c>
      <c r="J42" s="11">
        <v>11176819</v>
      </c>
      <c r="K42" s="11">
        <v>12377686</v>
      </c>
      <c r="L42" s="11">
        <v>12000887</v>
      </c>
      <c r="M42" s="11">
        <v>12033413</v>
      </c>
      <c r="N42" s="11">
        <v>11093201</v>
      </c>
      <c r="O42" s="11">
        <v>9897035</v>
      </c>
      <c r="P42" s="11">
        <v>3642229</v>
      </c>
      <c r="Q42" s="11">
        <v>2029889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</row>
    <row r="43" spans="2:75" x14ac:dyDescent="0.25">
      <c r="B43" s="26" t="s">
        <v>23</v>
      </c>
      <c r="C43" s="32">
        <v>4630863</v>
      </c>
      <c r="D43" s="32">
        <v>10958311</v>
      </c>
      <c r="E43" s="32">
        <v>24335257</v>
      </c>
      <c r="F43" s="32">
        <v>34021168</v>
      </c>
      <c r="G43" s="32">
        <v>53465491</v>
      </c>
      <c r="H43" s="32">
        <f>SUM(H44:H46)</f>
        <v>112098697</v>
      </c>
      <c r="I43" s="32">
        <f t="shared" ref="I43:Y43" si="448">SUM(I44:I46)</f>
        <v>121715913</v>
      </c>
      <c r="J43" s="32">
        <f t="shared" si="448"/>
        <v>127776182</v>
      </c>
      <c r="K43" s="32">
        <f t="shared" si="448"/>
        <v>110038772</v>
      </c>
      <c r="L43" s="32">
        <f t="shared" si="448"/>
        <v>113471493</v>
      </c>
      <c r="M43" s="32">
        <f t="shared" si="448"/>
        <v>122957158</v>
      </c>
      <c r="N43" s="32">
        <f t="shared" si="448"/>
        <v>148619363</v>
      </c>
      <c r="O43" s="32">
        <f t="shared" si="448"/>
        <v>155138253</v>
      </c>
      <c r="P43" s="32">
        <f t="shared" si="448"/>
        <v>148679761</v>
      </c>
      <c r="Q43" s="32">
        <f t="shared" si="448"/>
        <v>133229680</v>
      </c>
      <c r="R43" s="32">
        <f t="shared" si="448"/>
        <v>145222334</v>
      </c>
      <c r="S43" s="32">
        <f t="shared" si="448"/>
        <v>146744595</v>
      </c>
      <c r="T43" s="32">
        <f t="shared" si="448"/>
        <v>172469282</v>
      </c>
      <c r="U43" s="32">
        <f t="shared" si="448"/>
        <v>158912550</v>
      </c>
      <c r="V43" s="32">
        <f t="shared" si="448"/>
        <v>158774352</v>
      </c>
      <c r="W43" s="32">
        <f t="shared" si="448"/>
        <v>155497784</v>
      </c>
      <c r="X43" s="32">
        <f t="shared" si="448"/>
        <v>150139826</v>
      </c>
      <c r="Y43" s="32">
        <f t="shared" si="448"/>
        <v>149062971</v>
      </c>
      <c r="Z43" s="32">
        <f t="shared" ref="Z43" si="449">SUM(Z44:Z46)</f>
        <v>160161480</v>
      </c>
      <c r="AA43" s="32">
        <f t="shared" ref="AA43:AB43" si="450">SUM(AA44:AA46)</f>
        <v>168343593</v>
      </c>
      <c r="AB43" s="32">
        <f t="shared" si="450"/>
        <v>150908077.63</v>
      </c>
      <c r="AC43" s="32">
        <f t="shared" ref="AC43:AD43" si="451">SUM(AC44:AC46)</f>
        <v>143217463</v>
      </c>
      <c r="AD43" s="32">
        <f t="shared" si="451"/>
        <v>180361146</v>
      </c>
      <c r="AE43" s="32">
        <f t="shared" ref="AE43:AF43" si="452">SUM(AE44:AE46)</f>
        <v>145849201</v>
      </c>
      <c r="AF43" s="32">
        <f t="shared" si="452"/>
        <v>176617484</v>
      </c>
      <c r="AG43" s="32">
        <f t="shared" ref="AG43:AH43" si="453">SUM(AG44:AG46)</f>
        <v>207886112</v>
      </c>
      <c r="AH43" s="32">
        <f t="shared" si="453"/>
        <v>198508552</v>
      </c>
      <c r="AI43" s="32">
        <f t="shared" ref="AI43:AJ43" si="454">SUM(AI44:AI46)</f>
        <v>156216606</v>
      </c>
      <c r="AJ43" s="32">
        <f t="shared" si="454"/>
        <v>151253558</v>
      </c>
      <c r="AK43" s="32">
        <f t="shared" ref="AK43:AL43" si="455">SUM(AK44:AK46)</f>
        <v>165234724</v>
      </c>
      <c r="AL43" s="32">
        <f t="shared" si="455"/>
        <v>155180866</v>
      </c>
      <c r="AM43" s="32">
        <f t="shared" ref="AM43:AN43" si="456">SUM(AM44:AM46)</f>
        <v>146605145</v>
      </c>
      <c r="AN43" s="32">
        <f t="shared" si="456"/>
        <v>219177819</v>
      </c>
      <c r="AO43" s="32">
        <f t="shared" ref="AO43" si="457">SUM(AO44:AO46)</f>
        <v>208716693</v>
      </c>
      <c r="AP43" s="32">
        <f t="shared" ref="AP43:AQ43" si="458">SUM(AP44:AP46)</f>
        <v>200051754</v>
      </c>
      <c r="AQ43" s="32">
        <f t="shared" si="458"/>
        <v>191274803</v>
      </c>
      <c r="AR43" s="32">
        <f t="shared" ref="AR43:AS43" si="459">SUM(AR44:AR46)</f>
        <v>194454707</v>
      </c>
      <c r="AS43" s="32">
        <f t="shared" si="459"/>
        <v>192571466</v>
      </c>
      <c r="AT43" s="32">
        <f t="shared" ref="AT43:AU43" si="460">SUM(AT44:AT46)</f>
        <v>237303655</v>
      </c>
      <c r="AU43" s="32">
        <f t="shared" si="460"/>
        <v>262142598</v>
      </c>
      <c r="AV43" s="32">
        <f t="shared" ref="AV43:AW43" si="461">SUM(AV44:AV46)</f>
        <v>272093165</v>
      </c>
      <c r="AW43" s="32">
        <f t="shared" si="461"/>
        <v>244927449</v>
      </c>
      <c r="AX43" s="32">
        <f t="shared" ref="AX43:AY43" si="462">SUM(AX44:AX46)</f>
        <v>234351309</v>
      </c>
      <c r="AY43" s="32">
        <f t="shared" si="462"/>
        <v>231794097</v>
      </c>
      <c r="AZ43" s="32">
        <f t="shared" ref="AZ43:BA43" si="463">SUM(AZ44:AZ46)</f>
        <v>229077325</v>
      </c>
      <c r="BA43" s="32">
        <f t="shared" si="463"/>
        <v>265571685</v>
      </c>
      <c r="BB43" s="32">
        <f t="shared" ref="BB43:BC43" si="464">SUM(BB44:BB46)</f>
        <v>289844767</v>
      </c>
      <c r="BC43" s="32">
        <f t="shared" si="464"/>
        <v>273595353</v>
      </c>
      <c r="BD43" s="32">
        <f t="shared" ref="BD43:BE43" si="465">SUM(BD44:BD46)</f>
        <v>273422003</v>
      </c>
      <c r="BE43" s="32">
        <f t="shared" si="465"/>
        <v>262359567</v>
      </c>
      <c r="BF43" s="32">
        <f t="shared" ref="BF43:BG43" si="466">SUM(BF44:BF46)</f>
        <v>255306595</v>
      </c>
      <c r="BG43" s="32">
        <f t="shared" si="466"/>
        <v>248853065</v>
      </c>
      <c r="BH43" s="32">
        <f t="shared" ref="BH43:BI43" si="467">SUM(BH44:BH46)</f>
        <v>246643444</v>
      </c>
      <c r="BI43" s="32">
        <f t="shared" si="467"/>
        <v>256567830</v>
      </c>
      <c r="BJ43" s="32">
        <f t="shared" ref="BJ43:BK43" si="468">SUM(BJ44:BJ46)</f>
        <v>252301067</v>
      </c>
      <c r="BK43" s="32">
        <f t="shared" si="468"/>
        <v>255410497</v>
      </c>
      <c r="BL43" s="32">
        <f t="shared" ref="BL43:BM43" si="469">SUM(BL44:BL46)</f>
        <v>282760418</v>
      </c>
      <c r="BM43" s="32">
        <f t="shared" si="469"/>
        <v>280331165</v>
      </c>
      <c r="BN43" s="32">
        <f t="shared" ref="BN43:BO43" si="470">SUM(BN44:BN46)</f>
        <v>277685264</v>
      </c>
      <c r="BO43" s="32">
        <f t="shared" si="470"/>
        <v>346554961</v>
      </c>
      <c r="BP43" s="32">
        <f t="shared" ref="BP43:BQ43" si="471">SUM(BP44:BP46)</f>
        <v>360787437</v>
      </c>
      <c r="BQ43" s="32">
        <f t="shared" si="471"/>
        <v>364299200</v>
      </c>
      <c r="BR43" s="32">
        <f t="shared" ref="BR43:BS43" si="472">SUM(BR44:BR46)</f>
        <v>397440278</v>
      </c>
      <c r="BS43" s="32">
        <f t="shared" si="472"/>
        <v>374598236</v>
      </c>
      <c r="BT43" s="32">
        <f t="shared" ref="BT43:BU43" si="473">SUM(BT44:BT46)</f>
        <v>331734385</v>
      </c>
      <c r="BU43" s="32">
        <f t="shared" si="473"/>
        <v>320834858</v>
      </c>
      <c r="BV43" s="32">
        <f t="shared" ref="BV43:BW43" si="474">SUM(BV44:BV46)</f>
        <v>317410381</v>
      </c>
      <c r="BW43" s="32">
        <f t="shared" si="474"/>
        <v>324221553</v>
      </c>
    </row>
    <row r="44" spans="2:75" s="14" customFormat="1" x14ac:dyDescent="0.25">
      <c r="B44" s="41" t="s">
        <v>24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3681755</v>
      </c>
      <c r="I44" s="42">
        <v>9042197</v>
      </c>
      <c r="J44" s="42">
        <v>8186504</v>
      </c>
      <c r="K44" s="42">
        <v>9712493</v>
      </c>
      <c r="L44" s="42">
        <v>11085718</v>
      </c>
      <c r="M44" s="42">
        <v>13551949</v>
      </c>
      <c r="N44" s="42">
        <v>14942749</v>
      </c>
      <c r="O44" s="42">
        <v>20158985</v>
      </c>
      <c r="P44" s="42">
        <v>29160880</v>
      </c>
      <c r="Q44" s="42">
        <v>34972889</v>
      </c>
      <c r="R44" s="42">
        <v>37007164</v>
      </c>
      <c r="S44" s="42">
        <v>38126349</v>
      </c>
      <c r="T44" s="42">
        <v>38104670</v>
      </c>
      <c r="U44" s="42">
        <v>35839194</v>
      </c>
      <c r="V44" s="42">
        <v>37699934</v>
      </c>
      <c r="W44" s="42">
        <v>37421088</v>
      </c>
      <c r="X44" s="42">
        <v>37066868</v>
      </c>
      <c r="Y44" s="42">
        <v>35799375</v>
      </c>
      <c r="Z44" s="42">
        <v>34120395</v>
      </c>
      <c r="AA44" s="42">
        <v>34437569</v>
      </c>
      <c r="AB44" s="42">
        <v>32184796.640000001</v>
      </c>
      <c r="AC44" s="42">
        <v>30089719</v>
      </c>
      <c r="AD44" s="42">
        <v>29986850</v>
      </c>
      <c r="AE44" s="42">
        <v>27926929</v>
      </c>
      <c r="AF44" s="42">
        <v>25867225</v>
      </c>
      <c r="AG44" s="42">
        <v>24700495</v>
      </c>
      <c r="AH44" s="42">
        <v>23723583</v>
      </c>
      <c r="AI44" s="42">
        <v>23029627</v>
      </c>
      <c r="AJ44" s="42">
        <v>22450748</v>
      </c>
      <c r="AK44" s="42">
        <v>21494013</v>
      </c>
      <c r="AL44" s="42">
        <v>20885119</v>
      </c>
      <c r="AM44" s="42">
        <v>20218653</v>
      </c>
      <c r="AN44" s="42">
        <v>19325236</v>
      </c>
      <c r="AO44" s="42">
        <v>18451797</v>
      </c>
      <c r="AP44" s="42">
        <v>18492281</v>
      </c>
      <c r="AQ44" s="42">
        <v>18714777</v>
      </c>
      <c r="AR44" s="42">
        <v>17970951</v>
      </c>
      <c r="AS44" s="42">
        <v>18300821</v>
      </c>
      <c r="AT44" s="42">
        <v>18429198</v>
      </c>
      <c r="AU44" s="42">
        <v>18084590</v>
      </c>
      <c r="AV44" s="42">
        <v>17720871</v>
      </c>
      <c r="AW44" s="42">
        <v>17478874</v>
      </c>
      <c r="AX44" s="42">
        <v>16870101</v>
      </c>
      <c r="AY44" s="42">
        <v>16979913</v>
      </c>
      <c r="AZ44" s="42">
        <v>16784333</v>
      </c>
      <c r="BA44" s="42">
        <v>16831290</v>
      </c>
      <c r="BB44" s="42">
        <v>17087162</v>
      </c>
      <c r="BC44" s="42">
        <v>17460186</v>
      </c>
      <c r="BD44" s="42">
        <v>18136125</v>
      </c>
      <c r="BE44" s="42">
        <v>17711470</v>
      </c>
      <c r="BF44" s="42">
        <v>18342730</v>
      </c>
      <c r="BG44" s="42">
        <v>18583842</v>
      </c>
      <c r="BH44" s="42">
        <v>18866944</v>
      </c>
      <c r="BI44" s="42">
        <v>18954235</v>
      </c>
      <c r="BJ44" s="42">
        <v>19082867</v>
      </c>
      <c r="BK44" s="42">
        <v>17767127</v>
      </c>
      <c r="BL44" s="42">
        <v>17995504</v>
      </c>
      <c r="BM44" s="42">
        <v>17931837</v>
      </c>
      <c r="BN44" s="42">
        <v>18127542</v>
      </c>
      <c r="BO44" s="42">
        <v>18734407</v>
      </c>
      <c r="BP44" s="42">
        <v>17377964</v>
      </c>
      <c r="BQ44" s="42">
        <v>17321239</v>
      </c>
      <c r="BR44" s="42">
        <v>17496294</v>
      </c>
      <c r="BS44" s="42">
        <v>17626375</v>
      </c>
      <c r="BT44" s="42">
        <v>17502347</v>
      </c>
      <c r="BU44" s="42">
        <v>18435489</v>
      </c>
      <c r="BV44" s="42">
        <v>18411855</v>
      </c>
      <c r="BW44" s="42">
        <v>17829007</v>
      </c>
    </row>
    <row r="45" spans="2:75" s="14" customFormat="1" x14ac:dyDescent="0.25">
      <c r="B45" s="41" t="s">
        <v>25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63312378</v>
      </c>
      <c r="I45" s="42">
        <v>77376433</v>
      </c>
      <c r="J45" s="42">
        <v>88830312</v>
      </c>
      <c r="K45" s="42">
        <v>79213933</v>
      </c>
      <c r="L45" s="42">
        <v>64827972</v>
      </c>
      <c r="M45" s="42">
        <v>63245661</v>
      </c>
      <c r="N45" s="42">
        <v>78218559</v>
      </c>
      <c r="O45" s="42">
        <v>74743004</v>
      </c>
      <c r="P45" s="42">
        <v>73851549</v>
      </c>
      <c r="Q45" s="42">
        <v>73514802</v>
      </c>
      <c r="R45" s="42">
        <v>73647283</v>
      </c>
      <c r="S45" s="42">
        <v>73792291</v>
      </c>
      <c r="T45" s="42">
        <v>74151330</v>
      </c>
      <c r="U45" s="42">
        <v>71606045</v>
      </c>
      <c r="V45" s="42">
        <v>72699145</v>
      </c>
      <c r="W45" s="42">
        <v>75606236</v>
      </c>
      <c r="X45" s="42">
        <v>71031443</v>
      </c>
      <c r="Y45" s="42">
        <v>72173735</v>
      </c>
      <c r="Z45" s="42">
        <v>72723865</v>
      </c>
      <c r="AA45" s="42">
        <v>72567911</v>
      </c>
      <c r="AB45" s="42">
        <v>73096254.390000001</v>
      </c>
      <c r="AC45" s="42">
        <v>74524268</v>
      </c>
      <c r="AD45" s="42">
        <v>75957871</v>
      </c>
      <c r="AE45" s="42">
        <v>76486982</v>
      </c>
      <c r="AF45" s="42">
        <v>80238043</v>
      </c>
      <c r="AG45" s="42">
        <v>79925651</v>
      </c>
      <c r="AH45" s="42">
        <v>76115152</v>
      </c>
      <c r="AI45" s="42">
        <v>76780434</v>
      </c>
      <c r="AJ45" s="42">
        <v>91607590</v>
      </c>
      <c r="AK45" s="42">
        <v>90672278</v>
      </c>
      <c r="AL45" s="42">
        <v>90462663</v>
      </c>
      <c r="AM45" s="42">
        <v>93128927</v>
      </c>
      <c r="AN45" s="42">
        <v>107433922</v>
      </c>
      <c r="AO45" s="42">
        <v>102550571</v>
      </c>
      <c r="AP45" s="42">
        <v>106387091</v>
      </c>
      <c r="AQ45" s="42">
        <v>115881192</v>
      </c>
      <c r="AR45" s="42">
        <v>129149788</v>
      </c>
      <c r="AS45" s="42">
        <v>128711879</v>
      </c>
      <c r="AT45" s="42">
        <v>117937968</v>
      </c>
      <c r="AU45" s="42">
        <v>118044056</v>
      </c>
      <c r="AV45" s="42">
        <v>126227266</v>
      </c>
      <c r="AW45" s="42">
        <v>138650552</v>
      </c>
      <c r="AX45" s="42">
        <v>149548742</v>
      </c>
      <c r="AY45" s="42">
        <v>152780322</v>
      </c>
      <c r="AZ45" s="42">
        <v>155156786</v>
      </c>
      <c r="BA45" s="42">
        <v>150315071</v>
      </c>
      <c r="BB45" s="42">
        <v>171980850</v>
      </c>
      <c r="BC45" s="42">
        <v>173088454</v>
      </c>
      <c r="BD45" s="42">
        <v>173886703</v>
      </c>
      <c r="BE45" s="42">
        <v>175873907</v>
      </c>
      <c r="BF45" s="42">
        <v>181855372</v>
      </c>
      <c r="BG45" s="42">
        <v>185065935</v>
      </c>
      <c r="BH45" s="42">
        <v>186142864</v>
      </c>
      <c r="BI45" s="42">
        <v>189771191</v>
      </c>
      <c r="BJ45" s="42">
        <v>191449841</v>
      </c>
      <c r="BK45" s="42">
        <v>197476342</v>
      </c>
      <c r="BL45" s="42">
        <v>203271437</v>
      </c>
      <c r="BM45" s="42">
        <v>210093959</v>
      </c>
      <c r="BN45" s="42">
        <v>212377324</v>
      </c>
      <c r="BO45" s="42">
        <v>213570691</v>
      </c>
      <c r="BP45" s="42">
        <v>208499278</v>
      </c>
      <c r="BQ45" s="42">
        <v>207077436</v>
      </c>
      <c r="BR45" s="42">
        <v>210441764</v>
      </c>
      <c r="BS45" s="42">
        <v>211339505</v>
      </c>
      <c r="BT45" s="42">
        <v>219408080</v>
      </c>
      <c r="BU45" s="42">
        <v>208521452</v>
      </c>
      <c r="BV45" s="42">
        <v>228395720</v>
      </c>
      <c r="BW45" s="42">
        <v>231252064</v>
      </c>
    </row>
    <row r="46" spans="2:75" s="14" customFormat="1" x14ac:dyDescent="0.25">
      <c r="B46" s="41" t="s">
        <v>26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45104564</v>
      </c>
      <c r="I46" s="42">
        <v>35297283</v>
      </c>
      <c r="J46" s="42">
        <v>30759366</v>
      </c>
      <c r="K46" s="42">
        <v>21112346</v>
      </c>
      <c r="L46" s="42">
        <v>37557803</v>
      </c>
      <c r="M46" s="42">
        <v>46159548</v>
      </c>
      <c r="N46" s="42">
        <v>55458055</v>
      </c>
      <c r="O46" s="42">
        <v>60236264</v>
      </c>
      <c r="P46" s="42">
        <v>45667332</v>
      </c>
      <c r="Q46" s="42">
        <v>24741989</v>
      </c>
      <c r="R46" s="42">
        <v>34567887</v>
      </c>
      <c r="S46" s="42">
        <v>34825955</v>
      </c>
      <c r="T46" s="42">
        <v>60213282</v>
      </c>
      <c r="U46" s="42">
        <v>51467311</v>
      </c>
      <c r="V46" s="42">
        <v>48375273</v>
      </c>
      <c r="W46" s="42">
        <v>42470460</v>
      </c>
      <c r="X46" s="42">
        <v>42041515</v>
      </c>
      <c r="Y46" s="42">
        <v>41089861</v>
      </c>
      <c r="Z46" s="42">
        <v>53317220</v>
      </c>
      <c r="AA46" s="42">
        <v>61338113</v>
      </c>
      <c r="AB46" s="42">
        <v>45627026.600000001</v>
      </c>
      <c r="AC46" s="42">
        <v>38603476</v>
      </c>
      <c r="AD46" s="42">
        <v>74416425</v>
      </c>
      <c r="AE46" s="42">
        <v>41435290</v>
      </c>
      <c r="AF46" s="42">
        <v>70512216</v>
      </c>
      <c r="AG46" s="42">
        <v>103259966</v>
      </c>
      <c r="AH46" s="42">
        <v>98669817</v>
      </c>
      <c r="AI46" s="42">
        <v>56406545</v>
      </c>
      <c r="AJ46" s="42">
        <v>37195220</v>
      </c>
      <c r="AK46" s="42">
        <v>53068433</v>
      </c>
      <c r="AL46" s="42">
        <v>43833084</v>
      </c>
      <c r="AM46" s="42">
        <v>33257565</v>
      </c>
      <c r="AN46" s="42">
        <v>92418661</v>
      </c>
      <c r="AO46" s="42">
        <v>87714325</v>
      </c>
      <c r="AP46" s="42">
        <v>75172382</v>
      </c>
      <c r="AQ46" s="42">
        <v>56678834</v>
      </c>
      <c r="AR46" s="42">
        <v>47333968</v>
      </c>
      <c r="AS46" s="42">
        <v>45558766</v>
      </c>
      <c r="AT46" s="42">
        <v>100936489</v>
      </c>
      <c r="AU46" s="42">
        <v>126013952</v>
      </c>
      <c r="AV46" s="42">
        <v>128145028</v>
      </c>
      <c r="AW46" s="42">
        <v>88798023</v>
      </c>
      <c r="AX46" s="42">
        <v>67932466</v>
      </c>
      <c r="AY46" s="42">
        <v>62033862</v>
      </c>
      <c r="AZ46" s="42">
        <v>57136206</v>
      </c>
      <c r="BA46" s="42">
        <v>98425324</v>
      </c>
      <c r="BB46" s="42">
        <v>100776755</v>
      </c>
      <c r="BC46" s="42">
        <v>83046713</v>
      </c>
      <c r="BD46" s="42">
        <v>81399175</v>
      </c>
      <c r="BE46" s="42">
        <v>68774190</v>
      </c>
      <c r="BF46" s="42">
        <v>55108493</v>
      </c>
      <c r="BG46" s="42">
        <v>45203288</v>
      </c>
      <c r="BH46" s="42">
        <v>41633636</v>
      </c>
      <c r="BI46" s="42">
        <v>47842404</v>
      </c>
      <c r="BJ46" s="42">
        <v>41768359</v>
      </c>
      <c r="BK46" s="42">
        <v>40167028</v>
      </c>
      <c r="BL46" s="42">
        <v>61493477</v>
      </c>
      <c r="BM46" s="42">
        <v>52305369</v>
      </c>
      <c r="BN46" s="42">
        <v>47180398</v>
      </c>
      <c r="BO46" s="42">
        <v>114249863</v>
      </c>
      <c r="BP46" s="42">
        <v>134910195</v>
      </c>
      <c r="BQ46" s="42">
        <v>139900525</v>
      </c>
      <c r="BR46" s="42">
        <v>169502220</v>
      </c>
      <c r="BS46" s="42">
        <v>145632356</v>
      </c>
      <c r="BT46" s="42">
        <v>94823958</v>
      </c>
      <c r="BU46" s="42">
        <v>93877917</v>
      </c>
      <c r="BV46" s="42">
        <v>70602806</v>
      </c>
      <c r="BW46" s="42">
        <v>75140482</v>
      </c>
    </row>
    <row r="47" spans="2:75" x14ac:dyDescent="0.25">
      <c r="B47" s="30" t="s">
        <v>6</v>
      </c>
      <c r="C47" s="38">
        <f t="shared" ref="C47:F47" si="475">SUM(C40:C43)</f>
        <v>33218313</v>
      </c>
      <c r="D47" s="38">
        <f t="shared" si="475"/>
        <v>45208024</v>
      </c>
      <c r="E47" s="38">
        <f t="shared" si="475"/>
        <v>71905743</v>
      </c>
      <c r="F47" s="38">
        <f t="shared" si="475"/>
        <v>109553879</v>
      </c>
      <c r="G47" s="38">
        <f t="shared" ref="G47" si="476">SUM(G40:G43)</f>
        <v>161098950</v>
      </c>
      <c r="H47" s="38">
        <f t="shared" ref="H47:Y47" si="477">SUM(H40:H43)</f>
        <v>217765570</v>
      </c>
      <c r="I47" s="38">
        <f t="shared" si="477"/>
        <v>238587786</v>
      </c>
      <c r="J47" s="38">
        <f t="shared" si="477"/>
        <v>265195921</v>
      </c>
      <c r="K47" s="38">
        <f t="shared" si="477"/>
        <v>287331986</v>
      </c>
      <c r="L47" s="38">
        <f t="shared" si="477"/>
        <v>323241101</v>
      </c>
      <c r="M47" s="38">
        <f t="shared" si="477"/>
        <v>359107248</v>
      </c>
      <c r="N47" s="38">
        <f t="shared" si="477"/>
        <v>393810484</v>
      </c>
      <c r="O47" s="38">
        <f t="shared" si="477"/>
        <v>423093903</v>
      </c>
      <c r="P47" s="38">
        <f t="shared" si="477"/>
        <v>430245616</v>
      </c>
      <c r="Q47" s="38">
        <f t="shared" si="477"/>
        <v>415706939</v>
      </c>
      <c r="R47" s="38">
        <f t="shared" si="477"/>
        <v>431873336</v>
      </c>
      <c r="S47" s="38">
        <f t="shared" si="477"/>
        <v>438659521</v>
      </c>
      <c r="T47" s="38">
        <f t="shared" si="477"/>
        <v>470376580</v>
      </c>
      <c r="U47" s="38">
        <f t="shared" si="477"/>
        <v>456656779</v>
      </c>
      <c r="V47" s="38">
        <f t="shared" si="477"/>
        <v>455616992</v>
      </c>
      <c r="W47" s="38">
        <f t="shared" si="477"/>
        <v>456580554</v>
      </c>
      <c r="X47" s="38">
        <f t="shared" si="477"/>
        <v>453529139</v>
      </c>
      <c r="Y47" s="38">
        <f t="shared" si="477"/>
        <v>454278115</v>
      </c>
      <c r="Z47" s="38">
        <f t="shared" ref="Z47" si="478">SUM(Z40:Z43)</f>
        <v>472018761</v>
      </c>
      <c r="AA47" s="38">
        <f t="shared" ref="AA47:AB47" si="479">SUM(AA40:AA43)</f>
        <v>479681159</v>
      </c>
      <c r="AB47" s="38">
        <f t="shared" si="479"/>
        <v>465925462.98000008</v>
      </c>
      <c r="AC47" s="38">
        <f t="shared" ref="AC47:AD47" si="480">SUM(AC40:AC43)</f>
        <v>461298485</v>
      </c>
      <c r="AD47" s="38">
        <f t="shared" si="480"/>
        <v>490412965</v>
      </c>
      <c r="AE47" s="38">
        <f t="shared" ref="AE47:AF47" si="481">SUM(AE40:AE43)</f>
        <v>464776863</v>
      </c>
      <c r="AF47" s="38">
        <f t="shared" si="481"/>
        <v>499556809</v>
      </c>
      <c r="AG47" s="38">
        <f t="shared" ref="AG47:AH47" si="482">SUM(AG40:AG43)</f>
        <v>540183790</v>
      </c>
      <c r="AH47" s="38">
        <f t="shared" si="482"/>
        <v>540678110</v>
      </c>
      <c r="AI47" s="38">
        <f t="shared" ref="AI47:AJ47" si="483">SUM(AI40:AI43)</f>
        <v>504375669</v>
      </c>
      <c r="AJ47" s="38">
        <f t="shared" si="483"/>
        <v>498417661</v>
      </c>
      <c r="AK47" s="38">
        <f t="shared" ref="AK47:AL47" si="484">SUM(AK40:AK43)</f>
        <v>522635950</v>
      </c>
      <c r="AL47" s="38">
        <f t="shared" si="484"/>
        <v>525838108</v>
      </c>
      <c r="AM47" s="38">
        <f t="shared" ref="AM47:AN47" si="485">SUM(AM40:AM43)</f>
        <v>523060545</v>
      </c>
      <c r="AN47" s="38">
        <f t="shared" si="485"/>
        <v>606604571</v>
      </c>
      <c r="AO47" s="38">
        <f t="shared" ref="AO47" si="486">SUM(AO40:AO43)</f>
        <v>605325181</v>
      </c>
      <c r="AP47" s="38">
        <f t="shared" ref="AP47:AQ47" si="487">SUM(AP40:AP43)</f>
        <v>602371202</v>
      </c>
      <c r="AQ47" s="38">
        <f t="shared" si="487"/>
        <v>614304436</v>
      </c>
      <c r="AR47" s="38">
        <f t="shared" ref="AR47:AS47" si="488">SUM(AR40:AR43)</f>
        <v>633536230</v>
      </c>
      <c r="AS47" s="38">
        <f t="shared" si="488"/>
        <v>642256236</v>
      </c>
      <c r="AT47" s="38">
        <f t="shared" ref="AT47:AU47" si="489">SUM(AT40:AT43)</f>
        <v>696356110</v>
      </c>
      <c r="AU47" s="38">
        <f t="shared" si="489"/>
        <v>727683566</v>
      </c>
      <c r="AV47" s="38">
        <f t="shared" ref="AV47:AW47" si="490">SUM(AV40:AV43)</f>
        <v>746152430</v>
      </c>
      <c r="AW47" s="38">
        <f t="shared" si="490"/>
        <v>737596064</v>
      </c>
      <c r="AX47" s="38">
        <f t="shared" ref="AX47:AY47" si="491">SUM(AX40:AX43)</f>
        <v>735620963</v>
      </c>
      <c r="AY47" s="38">
        <f t="shared" si="491"/>
        <v>746519826</v>
      </c>
      <c r="AZ47" s="38">
        <f t="shared" ref="AZ47:BA47" si="492">SUM(AZ40:AZ43)</f>
        <v>747661583</v>
      </c>
      <c r="BA47" s="38">
        <f t="shared" si="492"/>
        <v>803586260</v>
      </c>
      <c r="BB47" s="38">
        <f t="shared" ref="BB47:BC47" si="493">SUM(BB40:BB43)</f>
        <v>840727654</v>
      </c>
      <c r="BC47" s="38">
        <f t="shared" si="493"/>
        <v>848500814</v>
      </c>
      <c r="BD47" s="38">
        <f t="shared" ref="BD47:BE47" si="494">SUM(BD40:BD43)</f>
        <v>855196966</v>
      </c>
      <c r="BE47" s="38">
        <f t="shared" si="494"/>
        <v>857529245</v>
      </c>
      <c r="BF47" s="38">
        <f t="shared" ref="BF47:BG47" si="495">SUM(BF40:BF43)</f>
        <v>865931084</v>
      </c>
      <c r="BG47" s="38">
        <f t="shared" si="495"/>
        <v>869687998</v>
      </c>
      <c r="BH47" s="38">
        <f t="shared" ref="BH47:BI47" si="496">SUM(BH40:BH43)</f>
        <v>883747809</v>
      </c>
      <c r="BI47" s="38">
        <f t="shared" si="496"/>
        <v>902699293</v>
      </c>
      <c r="BJ47" s="38">
        <f t="shared" ref="BJ47:BK47" si="497">SUM(BJ40:BJ43)</f>
        <v>911562064</v>
      </c>
      <c r="BK47" s="38">
        <f t="shared" si="497"/>
        <v>932849838</v>
      </c>
      <c r="BL47" s="38">
        <f t="shared" ref="BL47:BM47" si="498">SUM(BL40:BL43)</f>
        <v>966619889</v>
      </c>
      <c r="BM47" s="38">
        <f t="shared" si="498"/>
        <v>977200667</v>
      </c>
      <c r="BN47" s="38">
        <f t="shared" ref="BN47:BO47" si="499">SUM(BN40:BN43)</f>
        <v>986140713</v>
      </c>
      <c r="BO47" s="38">
        <f t="shared" si="499"/>
        <v>1078698907</v>
      </c>
      <c r="BP47" s="38">
        <f t="shared" ref="BP47:BQ47" si="500">SUM(BP40:BP43)</f>
        <v>1109364020</v>
      </c>
      <c r="BQ47" s="38">
        <f t="shared" si="500"/>
        <v>1108320874</v>
      </c>
      <c r="BR47" s="38">
        <f t="shared" ref="BR47:BS47" si="501">SUM(BR40:BR43)</f>
        <v>1156141587</v>
      </c>
      <c r="BS47" s="38">
        <f t="shared" si="501"/>
        <v>1144133249</v>
      </c>
      <c r="BT47" s="38">
        <f t="shared" ref="BT47:BU47" si="502">SUM(BT40:BT43)</f>
        <v>1117378154</v>
      </c>
      <c r="BU47" s="38">
        <f t="shared" si="502"/>
        <v>1124284416</v>
      </c>
      <c r="BV47" s="38">
        <f t="shared" ref="BV47:BW47" si="503">SUM(BV40:BV43)</f>
        <v>1129732454</v>
      </c>
      <c r="BW47" s="38">
        <f t="shared" si="503"/>
        <v>1153350934</v>
      </c>
    </row>
    <row r="49" spans="2:75" x14ac:dyDescent="0.25">
      <c r="B49" s="31" t="s">
        <v>27</v>
      </c>
      <c r="C49" s="10">
        <v>0.8</v>
      </c>
      <c r="D49" s="10">
        <v>0.80300000000000005</v>
      </c>
      <c r="E49" s="10">
        <v>0.73529999999999995</v>
      </c>
      <c r="F49" s="10">
        <v>0.81430000000000002</v>
      </c>
      <c r="G49" s="10">
        <v>0.74380000000000002</v>
      </c>
      <c r="H49" s="10">
        <v>0.69240000000000002</v>
      </c>
      <c r="I49" s="10">
        <v>0.63780000000000003</v>
      </c>
      <c r="J49" s="10">
        <v>0.63419999999999999</v>
      </c>
      <c r="K49" s="10">
        <v>0.68569999999999998</v>
      </c>
      <c r="L49" s="10">
        <v>0.7651</v>
      </c>
      <c r="M49" s="10">
        <v>0.78610000000000002</v>
      </c>
      <c r="N49" s="10">
        <v>0.76339999999999997</v>
      </c>
      <c r="O49" s="10">
        <v>0.77569999999999995</v>
      </c>
      <c r="P49" s="10">
        <v>0.76060000000000005</v>
      </c>
      <c r="Q49" s="10">
        <v>0.73899999999999999</v>
      </c>
      <c r="R49" s="10">
        <v>0.74380000000000002</v>
      </c>
      <c r="S49" s="10">
        <v>0.74490000000000001</v>
      </c>
      <c r="T49" s="10">
        <v>0.76129999999999998</v>
      </c>
      <c r="U49" s="10">
        <v>0.76470000000000005</v>
      </c>
      <c r="V49" s="10">
        <v>0.75770000000000004</v>
      </c>
      <c r="W49" s="10">
        <v>0.75239999999999996</v>
      </c>
      <c r="X49" s="10">
        <v>0.76170000000000004</v>
      </c>
      <c r="Y49" s="10">
        <v>0.76229999999999998</v>
      </c>
      <c r="Z49" s="10">
        <v>0.77359999999999995</v>
      </c>
      <c r="AA49" s="10">
        <v>0.77690000000000003</v>
      </c>
      <c r="AB49" s="10">
        <v>0.77400000000000002</v>
      </c>
      <c r="AC49" s="10">
        <v>0.7732</v>
      </c>
      <c r="AD49" s="10">
        <v>0.78396835187539249</v>
      </c>
      <c r="AE49" s="10">
        <v>0.77534615128409967</v>
      </c>
      <c r="AF49" s="10">
        <v>0.78760119700829267</v>
      </c>
      <c r="AG49" s="10">
        <v>0.80631379852218477</v>
      </c>
      <c r="AH49" s="10">
        <v>0.81530000000000002</v>
      </c>
      <c r="AI49" s="10">
        <v>0.80210000000000004</v>
      </c>
      <c r="AJ49" s="10">
        <v>0.7712</v>
      </c>
      <c r="AK49" s="10">
        <v>0.78539999999999999</v>
      </c>
      <c r="AL49" s="10">
        <v>0.78820000000000001</v>
      </c>
      <c r="AM49" s="10">
        <v>0.7833</v>
      </c>
      <c r="AN49" s="10">
        <v>0.79100000000000004</v>
      </c>
      <c r="AO49" s="10">
        <v>0.80010000000000003</v>
      </c>
      <c r="AP49" s="10">
        <v>0.79269999999999996</v>
      </c>
      <c r="AQ49" s="10">
        <v>0.78090000000000004</v>
      </c>
      <c r="AR49" s="10">
        <v>0.76780000000000004</v>
      </c>
      <c r="AS49" s="10">
        <v>0.77110000000000001</v>
      </c>
      <c r="AT49" s="10">
        <v>0.80420000000000003</v>
      </c>
      <c r="AU49" s="10">
        <v>0.81289999999999996</v>
      </c>
      <c r="AV49" s="10">
        <v>0.80710000000000004</v>
      </c>
      <c r="AW49" s="10">
        <v>0.7883</v>
      </c>
      <c r="AX49" s="10">
        <v>0.77380000000000004</v>
      </c>
      <c r="AY49" s="10">
        <v>0.77259999999999995</v>
      </c>
      <c r="AZ49" s="10">
        <v>0.77</v>
      </c>
      <c r="BA49" s="10">
        <v>0.79200000000000004</v>
      </c>
      <c r="BB49" s="10">
        <v>0.77510000000000001</v>
      </c>
      <c r="BC49" s="10">
        <v>0.77539999999999998</v>
      </c>
      <c r="BD49" s="10">
        <v>0.77549999999999997</v>
      </c>
      <c r="BE49" s="10">
        <v>0.77429999999999999</v>
      </c>
      <c r="BF49" s="10">
        <v>0.76880000000000004</v>
      </c>
      <c r="BG49" s="10">
        <v>0.76580000000000004</v>
      </c>
      <c r="BH49" s="10">
        <v>0.76800000000000002</v>
      </c>
      <c r="BI49" s="10">
        <v>0.76880000000000004</v>
      </c>
      <c r="BJ49" s="10">
        <v>0.76900000000000002</v>
      </c>
      <c r="BK49" s="10">
        <v>0.76929999999999998</v>
      </c>
      <c r="BL49" s="10">
        <v>0.77110000000000001</v>
      </c>
      <c r="BM49" s="10">
        <v>0.76670000000000005</v>
      </c>
      <c r="BN49" s="10">
        <v>0.76629999999999998</v>
      </c>
      <c r="BO49" s="10">
        <v>0.78459999999999996</v>
      </c>
      <c r="BP49" s="10">
        <v>0.7964</v>
      </c>
      <c r="BQ49" s="10">
        <v>0.79749999999999999</v>
      </c>
      <c r="BR49" s="10">
        <v>0.80279999999999996</v>
      </c>
      <c r="BS49" s="10">
        <v>0.80279999999999996</v>
      </c>
      <c r="BT49" s="10">
        <v>0.78800000000000003</v>
      </c>
      <c r="BU49" s="10">
        <v>0.7984</v>
      </c>
      <c r="BV49" s="10">
        <v>0.78149999999999997</v>
      </c>
      <c r="BW49" s="10">
        <v>0.78400000000000003</v>
      </c>
    </row>
    <row r="50" spans="2:75" ht="15.75" thickBot="1" x14ac:dyDescent="0.3">
      <c r="B50" s="3" t="s">
        <v>28</v>
      </c>
      <c r="C50" s="9">
        <v>0.2</v>
      </c>
      <c r="D50" s="9">
        <v>0.19700000000000001</v>
      </c>
      <c r="E50" s="9">
        <v>0.26469999999999999</v>
      </c>
      <c r="F50" s="9">
        <v>0.1857</v>
      </c>
      <c r="G50" s="9">
        <v>0.25619999999999998</v>
      </c>
      <c r="H50" s="9">
        <v>0.30759999999999998</v>
      </c>
      <c r="I50" s="9">
        <v>0.36220000000000002</v>
      </c>
      <c r="J50" s="9">
        <v>0.36580000000000001</v>
      </c>
      <c r="K50" s="9">
        <v>0.31430000000000002</v>
      </c>
      <c r="L50" s="9">
        <v>0.2349</v>
      </c>
      <c r="M50" s="9">
        <v>0.21390000000000001</v>
      </c>
      <c r="N50" s="9">
        <v>0.2366</v>
      </c>
      <c r="O50" s="9">
        <v>0.2243</v>
      </c>
      <c r="P50" s="9">
        <v>0.2394</v>
      </c>
      <c r="Q50" s="9">
        <v>0.26100000000000001</v>
      </c>
      <c r="R50" s="9">
        <v>0.25619999999999998</v>
      </c>
      <c r="S50" s="9">
        <v>0.25509999999999999</v>
      </c>
      <c r="T50" s="9">
        <v>0.2387</v>
      </c>
      <c r="U50" s="9">
        <v>0.23530000000000001</v>
      </c>
      <c r="V50" s="9">
        <v>0.24229999999999999</v>
      </c>
      <c r="W50" s="9">
        <v>0.24759999999999999</v>
      </c>
      <c r="X50" s="9">
        <v>0.23830000000000001</v>
      </c>
      <c r="Y50" s="9">
        <v>0.23769999999999999</v>
      </c>
      <c r="Z50" s="9">
        <v>0.22639999999999999</v>
      </c>
      <c r="AA50" s="9">
        <v>0.22309999999999999</v>
      </c>
      <c r="AB50" s="9">
        <v>0.22599999999999998</v>
      </c>
      <c r="AC50" s="9">
        <v>0.2268</v>
      </c>
      <c r="AD50" s="9">
        <v>0.21603164812460751</v>
      </c>
      <c r="AE50" s="9">
        <v>0.22465384871590033</v>
      </c>
      <c r="AF50" s="9">
        <v>0.21239880299170733</v>
      </c>
      <c r="AG50" s="9">
        <v>0.19368620147781523</v>
      </c>
      <c r="AH50" s="9">
        <v>0.1847</v>
      </c>
      <c r="AI50" s="9">
        <v>0.19789999999999996</v>
      </c>
      <c r="AJ50" s="9">
        <v>0.2288</v>
      </c>
      <c r="AK50" s="9">
        <v>0.21460000000000001</v>
      </c>
      <c r="AL50" s="9">
        <v>0.21179999999999999</v>
      </c>
      <c r="AM50" s="9">
        <v>0.2167</v>
      </c>
      <c r="AN50" s="9">
        <v>0.20899999999999996</v>
      </c>
      <c r="AO50" s="9">
        <v>0.19989999999999997</v>
      </c>
      <c r="AP50" s="9">
        <v>0.20730000000000004</v>
      </c>
      <c r="AQ50" s="9">
        <v>0.21909999999999996</v>
      </c>
      <c r="AR50" s="9">
        <v>0.23219999999999996</v>
      </c>
      <c r="AS50" s="9">
        <v>0.22889999999999999</v>
      </c>
      <c r="AT50" s="9">
        <v>0.1958</v>
      </c>
      <c r="AU50" s="9">
        <v>0.18710000000000004</v>
      </c>
      <c r="AV50" s="9">
        <v>0.19289999999999996</v>
      </c>
      <c r="AW50" s="9">
        <v>0.2117</v>
      </c>
      <c r="AX50" s="9">
        <v>0.22619999999999996</v>
      </c>
      <c r="AY50" s="9">
        <v>0.22740000000000005</v>
      </c>
      <c r="AZ50" s="9">
        <v>0.22997185216431493</v>
      </c>
      <c r="BA50" s="9">
        <v>0.20799999999999996</v>
      </c>
      <c r="BB50" s="9">
        <v>0.22489999999999999</v>
      </c>
      <c r="BC50" s="9">
        <v>0.22459999999999999</v>
      </c>
      <c r="BD50" s="9">
        <v>0.22450000000000003</v>
      </c>
      <c r="BE50" s="9">
        <v>0.22570000000000001</v>
      </c>
      <c r="BF50" s="9">
        <v>0.23119999999999996</v>
      </c>
      <c r="BG50" s="9">
        <v>0.23419999999999996</v>
      </c>
      <c r="BH50" s="9">
        <v>0.23199999999999998</v>
      </c>
      <c r="BI50" s="9">
        <v>0.23119999999999996</v>
      </c>
      <c r="BJ50" s="9">
        <v>0.23099999999999998</v>
      </c>
      <c r="BK50" s="9">
        <v>0.23070000000000002</v>
      </c>
      <c r="BL50" s="9">
        <v>0.22889999999999999</v>
      </c>
      <c r="BM50" s="9">
        <v>0.23329999999999995</v>
      </c>
      <c r="BN50" s="9">
        <v>0.23370000000000002</v>
      </c>
      <c r="BO50" s="9">
        <v>0.21540000000000004</v>
      </c>
      <c r="BP50" s="9">
        <v>0.2036</v>
      </c>
      <c r="BQ50" s="9">
        <v>0.20250000000000001</v>
      </c>
      <c r="BR50" s="9">
        <v>0.19720000000000004</v>
      </c>
      <c r="BS50" s="9">
        <v>0.19720000000000004</v>
      </c>
      <c r="BT50" s="9">
        <v>0.21199999999999997</v>
      </c>
      <c r="BU50" s="9">
        <f>100%-BU49</f>
        <v>0.2016</v>
      </c>
      <c r="BV50" s="9">
        <f>100%-BV49</f>
        <v>0.21850000000000003</v>
      </c>
      <c r="BW50" s="9">
        <f>100%-BW49</f>
        <v>0.21599999999999997</v>
      </c>
    </row>
    <row r="51" spans="2:75" x14ac:dyDescent="0.25"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</row>
    <row r="52" spans="2:75" s="19" customFormat="1" x14ac:dyDescent="0.25">
      <c r="B52" s="23" t="s">
        <v>29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</row>
    <row r="53" spans="2:75" s="19" customFormat="1" x14ac:dyDescent="0.25">
      <c r="B53" s="20" t="s">
        <v>20</v>
      </c>
      <c r="C53" s="39">
        <f t="shared" ref="C53" si="504">C40/C$47</f>
        <v>0.23649548368094431</v>
      </c>
      <c r="D53" s="39">
        <f t="shared" ref="D53:E53" si="505">D40/D$47</f>
        <v>0.23255345113071077</v>
      </c>
      <c r="E53" s="39">
        <f t="shared" si="505"/>
        <v>0.25638198328609163</v>
      </c>
      <c r="F53" s="39">
        <f t="shared" ref="F53:G53" si="506">F40/F$47</f>
        <v>0.2064393265344808</v>
      </c>
      <c r="G53" s="39">
        <f t="shared" si="506"/>
        <v>0.15753936322986586</v>
      </c>
      <c r="H53" s="39">
        <f t="shared" ref="H53:Y53" si="507">H40/H$47</f>
        <v>0.13389587711225426</v>
      </c>
      <c r="I53" s="39">
        <f t="shared" si="507"/>
        <v>0.11681769409604228</v>
      </c>
      <c r="J53" s="39">
        <f t="shared" si="507"/>
        <v>0.14883685937235813</v>
      </c>
      <c r="K53" s="39">
        <f t="shared" si="507"/>
        <v>0.18342620233028981</v>
      </c>
      <c r="L53" s="39">
        <f t="shared" si="507"/>
        <v>0.20546591938504752</v>
      </c>
      <c r="M53" s="39">
        <f t="shared" si="507"/>
        <v>0.2188712938481264</v>
      </c>
      <c r="N53" s="39">
        <f t="shared" si="507"/>
        <v>0.21662888487245047</v>
      </c>
      <c r="O53" s="39">
        <f t="shared" si="507"/>
        <v>0.23954170760054655</v>
      </c>
      <c r="P53" s="39">
        <f t="shared" si="507"/>
        <v>0.28834886954432093</v>
      </c>
      <c r="Q53" s="39">
        <f t="shared" si="507"/>
        <v>0.31398401314633817</v>
      </c>
      <c r="R53" s="39">
        <f t="shared" si="507"/>
        <v>0.30658377112681945</v>
      </c>
      <c r="S53" s="39">
        <f t="shared" si="507"/>
        <v>0.31108696259211027</v>
      </c>
      <c r="T53" s="39">
        <f t="shared" si="507"/>
        <v>0.28874181405885474</v>
      </c>
      <c r="U53" s="39">
        <f t="shared" si="507"/>
        <v>0.30670649914955056</v>
      </c>
      <c r="V53" s="39">
        <f t="shared" si="507"/>
        <v>0.31151532645209157</v>
      </c>
      <c r="W53" s="39">
        <f t="shared" si="507"/>
        <v>0.31534880042219232</v>
      </c>
      <c r="X53" s="39">
        <f t="shared" si="507"/>
        <v>0.32230189513798801</v>
      </c>
      <c r="Y53" s="39">
        <f t="shared" si="507"/>
        <v>0.32740088524845623</v>
      </c>
      <c r="Z53" s="39">
        <f t="shared" ref="Z53" si="508">Z40/Z$47</f>
        <v>0.3233155175372362</v>
      </c>
      <c r="AA53" s="39">
        <f t="shared" ref="AA53:AB53" si="509">AA40/AA$47</f>
        <v>0.31750373168190249</v>
      </c>
      <c r="AB53" s="39">
        <f t="shared" si="509"/>
        <v>0.33142777437477927</v>
      </c>
      <c r="AC53" s="39">
        <f t="shared" ref="AC53:AD53" si="510">AC40/AC$47</f>
        <v>0.33774431320753201</v>
      </c>
      <c r="AD53" s="39">
        <f t="shared" si="510"/>
        <v>0.31817232238140358</v>
      </c>
      <c r="AE53" s="39">
        <f t="shared" ref="AE53:AF53" si="511">AE40/AE$47</f>
        <v>0.3432398333477284</v>
      </c>
      <c r="AF53" s="39">
        <f t="shared" si="511"/>
        <v>0.32225800769737883</v>
      </c>
      <c r="AG53" s="39">
        <f t="shared" ref="AG53:AH53" si="512">AG40/AG$47</f>
        <v>0.30570775735421457</v>
      </c>
      <c r="AH53" s="39">
        <f t="shared" si="512"/>
        <v>0.31500412324811894</v>
      </c>
      <c r="AI53" s="39">
        <f t="shared" ref="AI53:AJ53" si="513">AI40/AI$47</f>
        <v>0.34297223008986977</v>
      </c>
      <c r="AJ53" s="39">
        <f t="shared" si="513"/>
        <v>0.34182663121963491</v>
      </c>
      <c r="AK53" s="39">
        <f t="shared" ref="AK53:AL53" si="514">AK40/AK$47</f>
        <v>0.33284929021817194</v>
      </c>
      <c r="AL53" s="39">
        <f t="shared" si="514"/>
        <v>0.34321807654153508</v>
      </c>
      <c r="AM53" s="39">
        <f t="shared" ref="AM53:AN53" si="515">AM40/AM$47</f>
        <v>0.35151890494818339</v>
      </c>
      <c r="AN53" s="39">
        <f t="shared" si="515"/>
        <v>0.31037576701676389</v>
      </c>
      <c r="AO53" s="39">
        <f t="shared" ref="AO53" si="516">AO40/AO$47</f>
        <v>0.31653154372905562</v>
      </c>
      <c r="AP53" s="39">
        <f t="shared" ref="AP53:AQ53" si="517">AP40/AP$47</f>
        <v>0.32262595946610345</v>
      </c>
      <c r="AQ53" s="39">
        <f t="shared" si="517"/>
        <v>0.33277871039173157</v>
      </c>
      <c r="AR53" s="39">
        <f t="shared" ref="AR53:AS53" si="518">AR40/AR$47</f>
        <v>0.33423398374549157</v>
      </c>
      <c r="AS53" s="39">
        <f t="shared" si="518"/>
        <v>0.33527286607770673</v>
      </c>
      <c r="AT53" s="39">
        <f t="shared" ref="AT53:AU53" si="519">AT40/AT$47</f>
        <v>0.31692161787738171</v>
      </c>
      <c r="AU53" s="39">
        <f t="shared" si="519"/>
        <v>0.30700110932558838</v>
      </c>
      <c r="AV53" s="39">
        <f t="shared" ref="AV53:AW53" si="520">AV40/AV$47</f>
        <v>0.3054878867043293</v>
      </c>
      <c r="AW53" s="39">
        <f t="shared" si="520"/>
        <v>0.321568218129754</v>
      </c>
      <c r="AX53" s="39">
        <f t="shared" ref="AX53:AY53" si="521">AX40/AX$47</f>
        <v>0.32926259063120256</v>
      </c>
      <c r="AY53" s="39">
        <f t="shared" si="521"/>
        <v>0.33293120201739962</v>
      </c>
      <c r="AZ53" s="39">
        <f t="shared" ref="AZ53:BA53" si="522">AZ40/AZ$47</f>
        <v>0.33255675649714372</v>
      </c>
      <c r="BA53" s="39">
        <f t="shared" si="522"/>
        <v>0.32190768791890495</v>
      </c>
      <c r="BB53" s="39">
        <f t="shared" ref="BB53:BC53" si="523">BB40/BB$47</f>
        <v>0.3157206102798184</v>
      </c>
      <c r="BC53" s="39">
        <f t="shared" si="523"/>
        <v>0.32647701030962123</v>
      </c>
      <c r="BD53" s="39">
        <f t="shared" ref="BD53:BE53" si="524">BD40/BD$47</f>
        <v>0.32818700037343213</v>
      </c>
      <c r="BE53" s="39">
        <f t="shared" si="524"/>
        <v>0.33548498978597519</v>
      </c>
      <c r="BF53" s="39">
        <f t="shared" ref="BF53:BG53" si="525">BF40/BF$47</f>
        <v>0.3410475168945431</v>
      </c>
      <c r="BG53" s="39">
        <f t="shared" si="525"/>
        <v>0.34643562138706208</v>
      </c>
      <c r="BH53" s="39">
        <f t="shared" ref="BH53:BI53" si="526">BH40/BH$47</f>
        <v>0.35201387526155664</v>
      </c>
      <c r="BI53" s="39">
        <f t="shared" si="526"/>
        <v>0.34221314716372553</v>
      </c>
      <c r="BJ53" s="39">
        <f t="shared" ref="BJ53:BK53" si="527">BJ40/BJ$47</f>
        <v>0.34839523115564847</v>
      </c>
      <c r="BK53" s="39">
        <f t="shared" si="527"/>
        <v>0.35233265056320889</v>
      </c>
      <c r="BL53" s="39">
        <f t="shared" ref="BL53:BM53" si="528">BL40/BL$47</f>
        <v>0.34106405191089545</v>
      </c>
      <c r="BM53" s="39">
        <f t="shared" si="528"/>
        <v>0.34592301296495126</v>
      </c>
      <c r="BN53" s="39">
        <f t="shared" ref="BN53:BO53" si="529">BN40/BN$47</f>
        <v>0.34669584015034982</v>
      </c>
      <c r="BO53" s="39">
        <f t="shared" si="529"/>
        <v>0.32899630072583358</v>
      </c>
      <c r="BP53" s="39">
        <f t="shared" ref="BP53:BQ53" si="530">BP40/BP$47</f>
        <v>0.32823037473308353</v>
      </c>
      <c r="BQ53" s="39">
        <f t="shared" si="530"/>
        <v>0.32134097566405667</v>
      </c>
      <c r="BR53" s="39">
        <f t="shared" ref="BR53:BS53" si="531">BR40/BR$47</f>
        <v>0.3145264326522319</v>
      </c>
      <c r="BS53" s="39">
        <f t="shared" si="531"/>
        <v>0.32193308630959994</v>
      </c>
      <c r="BT53" s="39">
        <f t="shared" ref="BT53:BU53" si="532">BT40/BT$47</f>
        <v>0.3362672410006684</v>
      </c>
      <c r="BU53" s="39">
        <f t="shared" si="532"/>
        <v>0.34028215774895165</v>
      </c>
      <c r="BV53" s="39">
        <f t="shared" ref="BV53:BW53" si="533">BV40/BV$47</f>
        <v>0.3437325559915268</v>
      </c>
      <c r="BW53" s="39">
        <f t="shared" si="533"/>
        <v>0.34327770007250891</v>
      </c>
    </row>
    <row r="54" spans="2:75" s="19" customFormat="1" x14ac:dyDescent="0.25">
      <c r="B54" s="20" t="s">
        <v>21</v>
      </c>
      <c r="C54" s="39">
        <f t="shared" ref="C54" si="534">C41/C$47</f>
        <v>0.51611498151637025</v>
      </c>
      <c r="D54" s="39">
        <f t="shared" ref="D54:E54" si="535">D41/D$47</f>
        <v>0.42710413531898672</v>
      </c>
      <c r="E54" s="39">
        <f t="shared" si="535"/>
        <v>0.34107254826641592</v>
      </c>
      <c r="F54" s="39">
        <f t="shared" ref="F54:G54" si="536">F41/F$47</f>
        <v>0.43927456005460108</v>
      </c>
      <c r="G54" s="39">
        <f t="shared" si="536"/>
        <v>0.47699977560375162</v>
      </c>
      <c r="H54" s="39">
        <f t="shared" ref="H54:I56" si="537">H41/H$47</f>
        <v>0.32148774023368343</v>
      </c>
      <c r="I54" s="39">
        <f t="shared" si="537"/>
        <v>0.33149797534061531</v>
      </c>
      <c r="J54" s="39">
        <f t="shared" ref="J54:K54" si="538">J41/J$47</f>
        <v>0.32719957257562798</v>
      </c>
      <c r="K54" s="39">
        <f t="shared" si="538"/>
        <v>0.39052844259392688</v>
      </c>
      <c r="L54" s="39">
        <f t="shared" ref="L54:M54" si="539">L41/L$47</f>
        <v>0.4063644462094565</v>
      </c>
      <c r="M54" s="39">
        <f t="shared" si="539"/>
        <v>0.40522270104668007</v>
      </c>
      <c r="N54" s="39">
        <f t="shared" ref="N54:O54" si="540">N41/N$47</f>
        <v>0.37781420263052212</v>
      </c>
      <c r="O54" s="39">
        <f t="shared" si="540"/>
        <v>0.37039053952049034</v>
      </c>
      <c r="P54" s="39">
        <f t="shared" ref="P54:Q54" si="541">P41/P$47</f>
        <v>0.35761616917904865</v>
      </c>
      <c r="Q54" s="39">
        <f t="shared" si="541"/>
        <v>0.36064357588219137</v>
      </c>
      <c r="R54" s="39">
        <f t="shared" ref="R54:S54" si="542">R41/R$47</f>
        <v>0.3571548255991428</v>
      </c>
      <c r="S54" s="39">
        <f t="shared" si="542"/>
        <v>0.35438343534779904</v>
      </c>
      <c r="T54" s="39">
        <f t="shared" ref="T54:U54" si="543">T41/T$47</f>
        <v>0.34459604897845891</v>
      </c>
      <c r="U54" s="39">
        <f t="shared" si="543"/>
        <v>0.34530228007411229</v>
      </c>
      <c r="V54" s="39">
        <f t="shared" ref="V54:W54" si="544">V41/V$47</f>
        <v>0.3400026046438584</v>
      </c>
      <c r="W54" s="39">
        <f t="shared" si="544"/>
        <v>0.34408088260368619</v>
      </c>
      <c r="X54" s="39">
        <f t="shared" ref="X54:Y54" si="545">X41/X$47</f>
        <v>0.34665029979473932</v>
      </c>
      <c r="Y54" s="39">
        <f t="shared" si="545"/>
        <v>0.34446758897905527</v>
      </c>
      <c r="Z54" s="39">
        <f t="shared" ref="Z54" si="546">Z41/Z$47</f>
        <v>0.33737279989173991</v>
      </c>
      <c r="AA54" s="39">
        <f t="shared" ref="AA54:AB54" si="547">AA41/AA$47</f>
        <v>0.33154733100534389</v>
      </c>
      <c r="AB54" s="39">
        <f t="shared" si="547"/>
        <v>0.34468334291679115</v>
      </c>
      <c r="AC54" s="39">
        <f t="shared" ref="AC54:AD54" si="548">AC41/AC$47</f>
        <v>0.35178975712439203</v>
      </c>
      <c r="AD54" s="39">
        <f t="shared" si="548"/>
        <v>0.31405366087741993</v>
      </c>
      <c r="AE54" s="39">
        <f t="shared" ref="AE54:AF54" si="549">AE41/AE$47</f>
        <v>0.34295538717468388</v>
      </c>
      <c r="AF54" s="39">
        <f t="shared" si="549"/>
        <v>0.3241936454118074</v>
      </c>
      <c r="AG54" s="39">
        <f t="shared" ref="AG54:AH54" si="550">AG41/AG$47</f>
        <v>0.30944894329391115</v>
      </c>
      <c r="AH54" s="39">
        <f t="shared" si="550"/>
        <v>0.31784849584533764</v>
      </c>
      <c r="AI54" s="39">
        <f t="shared" ref="AI54:AJ54" si="551">AI41/AI$47</f>
        <v>0.34730504615201807</v>
      </c>
      <c r="AJ54" s="39">
        <f t="shared" si="551"/>
        <v>0.35470587588187408</v>
      </c>
      <c r="AK54" s="39">
        <f t="shared" ref="AK54:AL54" si="552">AK41/AK$47</f>
        <v>0.35099426474585227</v>
      </c>
      <c r="AL54" s="39">
        <f t="shared" si="552"/>
        <v>0.3616704364073971</v>
      </c>
      <c r="AM54" s="39">
        <f t="shared" ref="AM54:AN54" si="553">AM41/AM$47</f>
        <v>0.3681977771808424</v>
      </c>
      <c r="AN54" s="39">
        <f t="shared" si="553"/>
        <v>0.32830513075708423</v>
      </c>
      <c r="AO54" s="39">
        <f t="shared" ref="AO54" si="554">AO41/AO$47</f>
        <v>0.33866751365164172</v>
      </c>
      <c r="AP54" s="39">
        <f t="shared" ref="AP54:AQ54" si="555">AP41/AP$47</f>
        <v>0.34526693890655152</v>
      </c>
      <c r="AQ54" s="39">
        <f t="shared" si="555"/>
        <v>0.3558531929598503</v>
      </c>
      <c r="AR54" s="39">
        <f t="shared" ref="AR54:AS54" si="556">AR41/AR$47</f>
        <v>0.35883059915926196</v>
      </c>
      <c r="AS54" s="39">
        <f t="shared" si="556"/>
        <v>0.36489125035136288</v>
      </c>
      <c r="AT54" s="39">
        <f t="shared" ref="AT54:AU54" si="557">AT41/AT$47</f>
        <v>0.34229921526788931</v>
      </c>
      <c r="AU54" s="39">
        <f t="shared" si="557"/>
        <v>0.33275632062302202</v>
      </c>
      <c r="AV54" s="39">
        <f t="shared" ref="AV54:AW54" si="558">AV41/AV$47</f>
        <v>0.32985047840693893</v>
      </c>
      <c r="AW54" s="39">
        <f t="shared" si="558"/>
        <v>0.34637001940400808</v>
      </c>
      <c r="AX54" s="39">
        <f t="shared" ref="AX54:AY54" si="559">AX41/AX$47</f>
        <v>0.35216123932020138</v>
      </c>
      <c r="AY54" s="39">
        <f t="shared" si="559"/>
        <v>0.35656921186712059</v>
      </c>
      <c r="AZ54" s="39">
        <f t="shared" ref="AZ54:BA54" si="560">AZ41/AZ$47</f>
        <v>0.36105151466636209</v>
      </c>
      <c r="BA54" s="39">
        <f t="shared" si="560"/>
        <v>0.34760920377110482</v>
      </c>
      <c r="BB54" s="39">
        <f t="shared" ref="BB54:BC54" si="561">BB41/BB$47</f>
        <v>0.33952474102868035</v>
      </c>
      <c r="BC54" s="39">
        <f t="shared" si="561"/>
        <v>0.35107739095227314</v>
      </c>
      <c r="BD54" s="39">
        <f t="shared" ref="BD54:BE54" si="562">BD41/BD$47</f>
        <v>0.35209483659463781</v>
      </c>
      <c r="BE54" s="39">
        <f t="shared" si="562"/>
        <v>0.35856676584831809</v>
      </c>
      <c r="BF54" s="39">
        <f t="shared" ref="BF54:BG54" si="563">BF41/BF$47</f>
        <v>0.36411770962595447</v>
      </c>
      <c r="BG54" s="39">
        <f t="shared" si="563"/>
        <v>0.36742375626069063</v>
      </c>
      <c r="BH54" s="39">
        <f t="shared" ref="BH54:BI54" si="564">BH41/BH$47</f>
        <v>0.36889808458919754</v>
      </c>
      <c r="BI54" s="39">
        <f t="shared" si="564"/>
        <v>0.37356393166024116</v>
      </c>
      <c r="BJ54" s="39">
        <f t="shared" ref="BJ54:BK54" si="565">BJ41/BJ$47</f>
        <v>0.37482595480191022</v>
      </c>
      <c r="BK54" s="39">
        <f t="shared" si="565"/>
        <v>0.37387141080256048</v>
      </c>
      <c r="BL54" s="39">
        <f t="shared" ref="BL54:BM54" si="566">BL41/BL$47</f>
        <v>0.36641101536448933</v>
      </c>
      <c r="BM54" s="39">
        <f t="shared" si="566"/>
        <v>0.36720533982197945</v>
      </c>
      <c r="BN54" s="39">
        <f t="shared" ref="BN54:BO54" si="567">BN41/BN$47</f>
        <v>0.37171628872805701</v>
      </c>
      <c r="BO54" s="39">
        <f t="shared" si="567"/>
        <v>0.34973243557759531</v>
      </c>
      <c r="BP54" s="39">
        <f t="shared" ref="BP54:BQ54" si="568">BP41/BP$47</f>
        <v>0.34654956179307134</v>
      </c>
      <c r="BQ54" s="39">
        <f t="shared" si="568"/>
        <v>0.34996432179441206</v>
      </c>
      <c r="BR54" s="39">
        <f t="shared" ref="BR54:BS54" si="569">BR41/BR$47</f>
        <v>0.34170920278469319</v>
      </c>
      <c r="BS54" s="39">
        <f t="shared" si="569"/>
        <v>0.3506590384910665</v>
      </c>
      <c r="BT54" s="39">
        <f t="shared" ref="BT54:BU54" si="570">BT41/BT$47</f>
        <v>0.36684635235852303</v>
      </c>
      <c r="BU54" s="39">
        <f t="shared" si="570"/>
        <v>0.37434978641561106</v>
      </c>
      <c r="BV54" s="39">
        <f t="shared" ref="BV54:BW54" si="571">BV41/BV$47</f>
        <v>0.37530677949347463</v>
      </c>
      <c r="BW54" s="39">
        <f t="shared" si="571"/>
        <v>0.37560963643351936</v>
      </c>
    </row>
    <row r="55" spans="2:75" s="19" customFormat="1" x14ac:dyDescent="0.25">
      <c r="B55" s="20" t="s">
        <v>22</v>
      </c>
      <c r="C55" s="39">
        <f t="shared" ref="C55" si="572">C42/C$47</f>
        <v>0.10798260585960522</v>
      </c>
      <c r="D55" s="39">
        <f t="shared" ref="D55:E55" si="573">D42/D$47</f>
        <v>9.7944935615854392E-2</v>
      </c>
      <c r="E55" s="39">
        <f t="shared" si="573"/>
        <v>6.4112737142567322E-2</v>
      </c>
      <c r="F55" s="39">
        <f t="shared" ref="F55:G55" si="574">F42/F$47</f>
        <v>4.3743316473531711E-2</v>
      </c>
      <c r="G55" s="39">
        <f t="shared" si="574"/>
        <v>3.3581038237679391E-2</v>
      </c>
      <c r="H55" s="39">
        <f t="shared" si="537"/>
        <v>2.9848611972957892E-2</v>
      </c>
      <c r="I55" s="39">
        <f t="shared" si="537"/>
        <v>4.1532846949675788E-2</v>
      </c>
      <c r="J55" s="39">
        <f t="shared" ref="J55:K55" si="575">J42/J$47</f>
        <v>4.2145516257770799E-2</v>
      </c>
      <c r="K55" s="39">
        <f t="shared" si="575"/>
        <v>4.3077995500299088E-2</v>
      </c>
      <c r="L55" s="39">
        <f t="shared" ref="L55:M55" si="576">L42/L$47</f>
        <v>3.7126735934487488E-2</v>
      </c>
      <c r="M55" s="39">
        <f t="shared" si="576"/>
        <v>3.3509245683618169E-2</v>
      </c>
      <c r="N55" s="39">
        <f t="shared" ref="N55:O55" si="577">N42/N$47</f>
        <v>2.8168881862474744E-2</v>
      </c>
      <c r="O55" s="39">
        <f t="shared" si="577"/>
        <v>2.3392052993020794E-2</v>
      </c>
      <c r="P55" s="39">
        <f t="shared" ref="P55:Q55" si="578">P42/P$47</f>
        <v>8.4654645266623706E-3</v>
      </c>
      <c r="Q55" s="39">
        <f t="shared" si="578"/>
        <v>4.8829807962382848E-3</v>
      </c>
      <c r="R55" s="39">
        <f t="shared" ref="R55:S55" si="579">R42/R$47</f>
        <v>0</v>
      </c>
      <c r="S55" s="39">
        <f t="shared" si="579"/>
        <v>0</v>
      </c>
      <c r="T55" s="39">
        <f t="shared" ref="T55:U55" si="580">T42/T$47</f>
        <v>0</v>
      </c>
      <c r="U55" s="39">
        <f t="shared" si="580"/>
        <v>0</v>
      </c>
      <c r="V55" s="39">
        <f t="shared" ref="V55:W55" si="581">V42/V$47</f>
        <v>0</v>
      </c>
      <c r="W55" s="39">
        <f t="shared" si="581"/>
        <v>0</v>
      </c>
      <c r="X55" s="39">
        <f t="shared" ref="X55:Y55" si="582">X42/X$47</f>
        <v>0</v>
      </c>
      <c r="Y55" s="39">
        <f t="shared" si="582"/>
        <v>0</v>
      </c>
      <c r="Z55" s="39">
        <f t="shared" ref="Z55" si="583">Z42/Z$47</f>
        <v>0</v>
      </c>
      <c r="AA55" s="39">
        <f t="shared" ref="AA55:AB55" si="584">AA42/AA$47</f>
        <v>0</v>
      </c>
      <c r="AB55" s="39">
        <f t="shared" si="584"/>
        <v>0</v>
      </c>
      <c r="AC55" s="39">
        <f t="shared" ref="AC55:AD55" si="585">AC42/AC$47</f>
        <v>0</v>
      </c>
      <c r="AD55" s="39">
        <f t="shared" si="585"/>
        <v>0</v>
      </c>
      <c r="AE55" s="39">
        <f t="shared" ref="AE55:AF55" si="586">AE42/AE$47</f>
        <v>0</v>
      </c>
      <c r="AF55" s="39">
        <f t="shared" si="586"/>
        <v>0</v>
      </c>
      <c r="AG55" s="39">
        <f t="shared" ref="AG55:AH55" si="587">AG42/AG$47</f>
        <v>0</v>
      </c>
      <c r="AH55" s="39">
        <f t="shared" si="587"/>
        <v>0</v>
      </c>
      <c r="AI55" s="39">
        <f t="shared" ref="AI55:AJ55" si="588">AI42/AI$47</f>
        <v>0</v>
      </c>
      <c r="AJ55" s="39">
        <f t="shared" si="588"/>
        <v>0</v>
      </c>
      <c r="AK55" s="39">
        <f t="shared" ref="AK55:AL55" si="589">AK42/AK$47</f>
        <v>0</v>
      </c>
      <c r="AL55" s="39">
        <f t="shared" si="589"/>
        <v>0</v>
      </c>
      <c r="AM55" s="39">
        <f t="shared" ref="AM55:AN55" si="590">AM42/AM$47</f>
        <v>0</v>
      </c>
      <c r="AN55" s="39">
        <f t="shared" si="590"/>
        <v>0</v>
      </c>
      <c r="AO55" s="39">
        <f t="shared" ref="AO55" si="591">AO42/AO$47</f>
        <v>0</v>
      </c>
      <c r="AP55" s="39">
        <f t="shared" ref="AP55:AQ55" si="592">AP42/AP$47</f>
        <v>0</v>
      </c>
      <c r="AQ55" s="39">
        <f t="shared" si="592"/>
        <v>0</v>
      </c>
      <c r="AR55" s="39">
        <f t="shared" ref="AR55:AS55" si="593">AR42/AR$47</f>
        <v>0</v>
      </c>
      <c r="AS55" s="39">
        <f t="shared" si="593"/>
        <v>0</v>
      </c>
      <c r="AT55" s="39">
        <f t="shared" ref="AT55:AU55" si="594">AT42/AT$47</f>
        <v>0</v>
      </c>
      <c r="AU55" s="39">
        <f t="shared" si="594"/>
        <v>0</v>
      </c>
      <c r="AV55" s="39">
        <f t="shared" ref="AV55:AW55" si="595">AV42/AV$47</f>
        <v>0</v>
      </c>
      <c r="AW55" s="39">
        <f t="shared" si="595"/>
        <v>0</v>
      </c>
      <c r="AX55" s="39">
        <f t="shared" ref="AX55:AY55" si="596">AX42/AX$47</f>
        <v>0</v>
      </c>
      <c r="AY55" s="39">
        <f t="shared" si="596"/>
        <v>0</v>
      </c>
      <c r="AZ55" s="39">
        <f t="shared" ref="AZ55:BA55" si="597">AZ42/AZ$47</f>
        <v>0</v>
      </c>
      <c r="BA55" s="39">
        <f t="shared" si="597"/>
        <v>0</v>
      </c>
      <c r="BB55" s="39">
        <f t="shared" ref="BB55:BC55" si="598">BB42/BB$47</f>
        <v>0</v>
      </c>
      <c r="BC55" s="39">
        <f t="shared" si="598"/>
        <v>0</v>
      </c>
      <c r="BD55" s="39">
        <f t="shared" ref="BD55:BE55" si="599">BD42/BD$47</f>
        <v>0</v>
      </c>
      <c r="BE55" s="39">
        <f t="shared" si="599"/>
        <v>0</v>
      </c>
      <c r="BF55" s="39">
        <f t="shared" ref="BF55:BG55" si="600">BF42/BF$47</f>
        <v>0</v>
      </c>
      <c r="BG55" s="39">
        <f t="shared" si="600"/>
        <v>0</v>
      </c>
      <c r="BH55" s="39">
        <f t="shared" ref="BH55:BI55" si="601">BH42/BH$47</f>
        <v>0</v>
      </c>
      <c r="BI55" s="39">
        <f t="shared" si="601"/>
        <v>0</v>
      </c>
      <c r="BJ55" s="39">
        <f t="shared" ref="BJ55:BK55" si="602">BJ42/BJ$47</f>
        <v>0</v>
      </c>
      <c r="BK55" s="39">
        <f t="shared" si="602"/>
        <v>0</v>
      </c>
      <c r="BL55" s="39">
        <f t="shared" ref="BL55:BM55" si="603">BL42/BL$47</f>
        <v>0</v>
      </c>
      <c r="BM55" s="39">
        <f t="shared" si="603"/>
        <v>0</v>
      </c>
      <c r="BN55" s="39">
        <f t="shared" ref="BN55:BO55" si="604">BN42/BN$47</f>
        <v>0</v>
      </c>
      <c r="BO55" s="39">
        <f t="shared" si="604"/>
        <v>0</v>
      </c>
      <c r="BP55" s="39">
        <f t="shared" ref="BP55:BQ55" si="605">BP42/BP$47</f>
        <v>0</v>
      </c>
      <c r="BQ55" s="39">
        <f t="shared" si="605"/>
        <v>0</v>
      </c>
      <c r="BR55" s="39">
        <f t="shared" ref="BR55:BS55" si="606">BR42/BR$47</f>
        <v>0</v>
      </c>
      <c r="BS55" s="39">
        <f t="shared" si="606"/>
        <v>0</v>
      </c>
      <c r="BT55" s="39">
        <f t="shared" ref="BT55:BU55" si="607">BT42/BT$47</f>
        <v>0</v>
      </c>
      <c r="BU55" s="39">
        <f t="shared" si="607"/>
        <v>0</v>
      </c>
      <c r="BV55" s="39">
        <f t="shared" ref="BV55:BW55" si="608">BV42/BV$47</f>
        <v>0</v>
      </c>
      <c r="BW55" s="39">
        <f t="shared" si="608"/>
        <v>0</v>
      </c>
    </row>
    <row r="56" spans="2:75" s="19" customFormat="1" x14ac:dyDescent="0.25">
      <c r="B56" s="21" t="s">
        <v>23</v>
      </c>
      <c r="C56" s="39">
        <f t="shared" ref="C56" si="609">C43/C$47</f>
        <v>0.13940692894308029</v>
      </c>
      <c r="D56" s="39">
        <f t="shared" ref="D56:E56" si="610">D43/D$47</f>
        <v>0.2423974779344481</v>
      </c>
      <c r="E56" s="39">
        <f t="shared" si="610"/>
        <v>0.33843273130492513</v>
      </c>
      <c r="F56" s="39">
        <f t="shared" ref="F56:G56" si="611">F43/F$47</f>
        <v>0.3105427969373864</v>
      </c>
      <c r="G56" s="39">
        <f t="shared" si="611"/>
        <v>0.33187982292870316</v>
      </c>
      <c r="H56" s="39">
        <f t="shared" si="537"/>
        <v>0.51476777068110446</v>
      </c>
      <c r="I56" s="39">
        <f t="shared" si="537"/>
        <v>0.51015148361366658</v>
      </c>
      <c r="J56" s="39">
        <f t="shared" ref="J56:K56" si="612">J43/J$47</f>
        <v>0.48181805179424309</v>
      </c>
      <c r="K56" s="39">
        <f t="shared" si="612"/>
        <v>0.38296735957548422</v>
      </c>
      <c r="L56" s="39">
        <f t="shared" ref="L56:M56" si="613">L43/L$47</f>
        <v>0.3510428984710085</v>
      </c>
      <c r="M56" s="39">
        <f t="shared" si="613"/>
        <v>0.34239675942157538</v>
      </c>
      <c r="N56" s="39">
        <f t="shared" ref="N56:O56" si="614">N43/N$47</f>
        <v>0.37738803063455262</v>
      </c>
      <c r="O56" s="39">
        <f t="shared" si="614"/>
        <v>0.36667569988594234</v>
      </c>
      <c r="P56" s="39">
        <f t="shared" ref="P56:Q56" si="615">P43/P$47</f>
        <v>0.34556949674996806</v>
      </c>
      <c r="Q56" s="39">
        <f t="shared" si="615"/>
        <v>0.32048943017523218</v>
      </c>
      <c r="R56" s="39">
        <f t="shared" ref="R56:S56" si="616">R43/R$47</f>
        <v>0.33626140327403775</v>
      </c>
      <c r="S56" s="39">
        <f t="shared" si="616"/>
        <v>0.33452960206009069</v>
      </c>
      <c r="T56" s="39">
        <f t="shared" ref="T56:U56" si="617">T43/T$47</f>
        <v>0.36666213696268635</v>
      </c>
      <c r="U56" s="39">
        <f t="shared" si="617"/>
        <v>0.34799122077633715</v>
      </c>
      <c r="V56" s="39">
        <f t="shared" ref="V56:W56" si="618">V43/V$47</f>
        <v>0.34848206890404998</v>
      </c>
      <c r="W56" s="39">
        <f t="shared" si="618"/>
        <v>0.34057031697412149</v>
      </c>
      <c r="X56" s="39">
        <f t="shared" ref="X56:Y56" si="619">X43/X$47</f>
        <v>0.33104780506727266</v>
      </c>
      <c r="Y56" s="39">
        <f t="shared" si="619"/>
        <v>0.3281315257724885</v>
      </c>
      <c r="Z56" s="39">
        <f t="shared" ref="Z56" si="620">Z43/Z$47</f>
        <v>0.3393116825710239</v>
      </c>
      <c r="AA56" s="39">
        <f t="shared" ref="AA56:AB56" si="621">AA43/AA$47</f>
        <v>0.35094893731275362</v>
      </c>
      <c r="AB56" s="39">
        <f t="shared" si="621"/>
        <v>0.32388888270842958</v>
      </c>
      <c r="AC56" s="39">
        <f t="shared" ref="AC56:AD56" si="622">AC43/AC$47</f>
        <v>0.31046592966807596</v>
      </c>
      <c r="AD56" s="39">
        <f t="shared" si="622"/>
        <v>0.36777401674117649</v>
      </c>
      <c r="AE56" s="39">
        <f t="shared" ref="AE56:AF56" si="623">AE43/AE$47</f>
        <v>0.31380477947758773</v>
      </c>
      <c r="AF56" s="39">
        <f t="shared" si="623"/>
        <v>0.35354834689081377</v>
      </c>
      <c r="AG56" s="39">
        <f t="shared" ref="AG56:AH56" si="624">AG43/AG$47</f>
        <v>0.38484329935187428</v>
      </c>
      <c r="AH56" s="39">
        <f t="shared" si="624"/>
        <v>0.36714738090654347</v>
      </c>
      <c r="AI56" s="39">
        <f t="shared" ref="AI56:AJ56" si="625">AI43/AI$47</f>
        <v>0.30972272375811211</v>
      </c>
      <c r="AJ56" s="39">
        <f t="shared" si="625"/>
        <v>0.30346749289849101</v>
      </c>
      <c r="AK56" s="39">
        <f t="shared" ref="AK56:AL56" si="626">AK43/AK$47</f>
        <v>0.31615644503597579</v>
      </c>
      <c r="AL56" s="39">
        <f t="shared" si="626"/>
        <v>0.29511148705106782</v>
      </c>
      <c r="AM56" s="39">
        <f t="shared" ref="AM56:AN56" si="627">AM43/AM$47</f>
        <v>0.28028331787097421</v>
      </c>
      <c r="AN56" s="39">
        <f t="shared" si="627"/>
        <v>0.36131910222615188</v>
      </c>
      <c r="AO56" s="39">
        <f t="shared" ref="AO56" si="628">AO43/AO$47</f>
        <v>0.34480094261930266</v>
      </c>
      <c r="AP56" s="39">
        <f t="shared" ref="AP56:AQ56" si="629">AP43/AP$47</f>
        <v>0.33210710162734508</v>
      </c>
      <c r="AQ56" s="39">
        <f t="shared" si="629"/>
        <v>0.31136809664841814</v>
      </c>
      <c r="AR56" s="39">
        <f t="shared" ref="AR56:AS56" si="630">AR43/AR$47</f>
        <v>0.30693541709524647</v>
      </c>
      <c r="AS56" s="39">
        <f t="shared" si="630"/>
        <v>0.29983588357093038</v>
      </c>
      <c r="AT56" s="39">
        <f t="shared" ref="AT56:AU56" si="631">AT43/AT$47</f>
        <v>0.34077916685472898</v>
      </c>
      <c r="AU56" s="39">
        <f t="shared" si="631"/>
        <v>0.3602425700513896</v>
      </c>
      <c r="AV56" s="39">
        <f t="shared" ref="AV56:AW56" si="632">AV43/AV$47</f>
        <v>0.36466163488873177</v>
      </c>
      <c r="AW56" s="39">
        <f t="shared" si="632"/>
        <v>0.33206176246623786</v>
      </c>
      <c r="AX56" s="39">
        <f t="shared" ref="AX56:AY56" si="633">AX43/AX$47</f>
        <v>0.31857617004859606</v>
      </c>
      <c r="AY56" s="39">
        <f t="shared" si="633"/>
        <v>0.31049958611547979</v>
      </c>
      <c r="AZ56" s="39">
        <f t="shared" ref="AZ56:BA56" si="634">AZ43/AZ$47</f>
        <v>0.30639172883649418</v>
      </c>
      <c r="BA56" s="39">
        <f t="shared" si="634"/>
        <v>0.33048310830999028</v>
      </c>
      <c r="BB56" s="39">
        <f t="shared" ref="BB56:BC56" si="635">BB43/BB$47</f>
        <v>0.34475464869150124</v>
      </c>
      <c r="BC56" s="39">
        <f t="shared" si="635"/>
        <v>0.32244559873810563</v>
      </c>
      <c r="BD56" s="39">
        <f t="shared" ref="BD56:BE56" si="636">BD43/BD$47</f>
        <v>0.31971816303193012</v>
      </c>
      <c r="BE56" s="39">
        <f t="shared" si="636"/>
        <v>0.30594824436570672</v>
      </c>
      <c r="BF56" s="39">
        <f t="shared" ref="BF56:BG56" si="637">BF43/BF$47</f>
        <v>0.29483477347950243</v>
      </c>
      <c r="BG56" s="39">
        <f t="shared" si="637"/>
        <v>0.2861406223522473</v>
      </c>
      <c r="BH56" s="39">
        <f t="shared" ref="BH56:BI56" si="638">BH43/BH$47</f>
        <v>0.27908804014924576</v>
      </c>
      <c r="BI56" s="39">
        <f t="shared" si="638"/>
        <v>0.28422292117603332</v>
      </c>
      <c r="BJ56" s="39">
        <f t="shared" ref="BJ56:BK56" si="639">BJ43/BJ$47</f>
        <v>0.27677881404244131</v>
      </c>
      <c r="BK56" s="39">
        <f t="shared" si="639"/>
        <v>0.27379593863423063</v>
      </c>
      <c r="BL56" s="39">
        <f t="shared" ref="BL56:BM56" si="640">BL43/BL$47</f>
        <v>0.29252493272461516</v>
      </c>
      <c r="BM56" s="39">
        <f t="shared" si="640"/>
        <v>0.28687164721306929</v>
      </c>
      <c r="BN56" s="39">
        <f t="shared" ref="BN56:BO56" si="641">BN43/BN$47</f>
        <v>0.28158787112159317</v>
      </c>
      <c r="BO56" s="39">
        <f t="shared" si="641"/>
        <v>0.32127126369657105</v>
      </c>
      <c r="BP56" s="39">
        <f t="shared" ref="BP56:BQ56" si="642">BP43/BP$47</f>
        <v>0.32522006347384513</v>
      </c>
      <c r="BQ56" s="39">
        <f t="shared" si="642"/>
        <v>0.32869470254153133</v>
      </c>
      <c r="BR56" s="39">
        <f t="shared" ref="BR56:BS56" si="643">BR43/BR$47</f>
        <v>0.34376436456307491</v>
      </c>
      <c r="BS56" s="39">
        <f t="shared" si="643"/>
        <v>0.32740787519933351</v>
      </c>
      <c r="BT56" s="39">
        <f t="shared" ref="BT56:BU56" si="644">BT43/BT$47</f>
        <v>0.29688640664080856</v>
      </c>
      <c r="BU56" s="39">
        <f t="shared" si="644"/>
        <v>0.28536805583543728</v>
      </c>
      <c r="BV56" s="39">
        <f t="shared" ref="BV56:BW56" si="645">BV43/BV$47</f>
        <v>0.28096066451499851</v>
      </c>
      <c r="BW56" s="39">
        <f t="shared" si="645"/>
        <v>0.28111266349397174</v>
      </c>
    </row>
    <row r="57" spans="2:75" s="19" customFormat="1" x14ac:dyDescent="0.25">
      <c r="B57" s="22" t="s">
        <v>6</v>
      </c>
      <c r="C57" s="40">
        <f t="shared" ref="C57" si="646">SUM(C53:C56)</f>
        <v>1</v>
      </c>
      <c r="D57" s="40">
        <f t="shared" ref="D57:E57" si="647">SUM(D53:D56)</f>
        <v>1</v>
      </c>
      <c r="E57" s="40">
        <f t="shared" si="647"/>
        <v>1</v>
      </c>
      <c r="F57" s="40">
        <f t="shared" ref="F57:G57" si="648">SUM(F53:F56)</f>
        <v>1</v>
      </c>
      <c r="G57" s="40">
        <f t="shared" si="648"/>
        <v>1</v>
      </c>
      <c r="H57" s="40">
        <f t="shared" ref="H57:Z57" si="649">SUM(H53:H56)</f>
        <v>1</v>
      </c>
      <c r="I57" s="40">
        <f t="shared" si="649"/>
        <v>1</v>
      </c>
      <c r="J57" s="40">
        <f t="shared" si="649"/>
        <v>1</v>
      </c>
      <c r="K57" s="40">
        <f t="shared" si="649"/>
        <v>1</v>
      </c>
      <c r="L57" s="40">
        <f t="shared" si="649"/>
        <v>1</v>
      </c>
      <c r="M57" s="40">
        <f t="shared" si="649"/>
        <v>1</v>
      </c>
      <c r="N57" s="40">
        <f t="shared" si="649"/>
        <v>1</v>
      </c>
      <c r="O57" s="40">
        <f t="shared" si="649"/>
        <v>1</v>
      </c>
      <c r="P57" s="40">
        <f t="shared" si="649"/>
        <v>1</v>
      </c>
      <c r="Q57" s="40">
        <f t="shared" si="649"/>
        <v>1</v>
      </c>
      <c r="R57" s="40">
        <f t="shared" si="649"/>
        <v>1</v>
      </c>
      <c r="S57" s="40">
        <f t="shared" si="649"/>
        <v>1</v>
      </c>
      <c r="T57" s="40">
        <f t="shared" si="649"/>
        <v>1</v>
      </c>
      <c r="U57" s="40">
        <f t="shared" si="649"/>
        <v>1</v>
      </c>
      <c r="V57" s="40">
        <f t="shared" si="649"/>
        <v>1</v>
      </c>
      <c r="W57" s="40">
        <f t="shared" si="649"/>
        <v>1</v>
      </c>
      <c r="X57" s="40">
        <f t="shared" si="649"/>
        <v>1</v>
      </c>
      <c r="Y57" s="40">
        <f t="shared" si="649"/>
        <v>1</v>
      </c>
      <c r="Z57" s="40">
        <f t="shared" si="649"/>
        <v>1</v>
      </c>
      <c r="AA57" s="40">
        <f t="shared" ref="AA57:AB57" si="650">SUM(AA53:AA56)</f>
        <v>1</v>
      </c>
      <c r="AB57" s="40">
        <f t="shared" si="650"/>
        <v>1</v>
      </c>
      <c r="AC57" s="40">
        <f t="shared" ref="AC57:AD57" si="651">SUM(AC53:AC56)</f>
        <v>1</v>
      </c>
      <c r="AD57" s="40">
        <f t="shared" si="651"/>
        <v>1</v>
      </c>
      <c r="AE57" s="40">
        <f t="shared" ref="AE57:AF57" si="652">SUM(AE53:AE56)</f>
        <v>1</v>
      </c>
      <c r="AF57" s="40">
        <f t="shared" si="652"/>
        <v>1</v>
      </c>
      <c r="AG57" s="40">
        <f t="shared" ref="AG57:AH57" si="653">SUM(AG53:AG56)</f>
        <v>1</v>
      </c>
      <c r="AH57" s="40">
        <f t="shared" si="653"/>
        <v>1</v>
      </c>
      <c r="AI57" s="40">
        <f t="shared" ref="AI57:AJ57" si="654">SUM(AI53:AI56)</f>
        <v>1</v>
      </c>
      <c r="AJ57" s="40">
        <f t="shared" si="654"/>
        <v>1</v>
      </c>
      <c r="AK57" s="40">
        <f t="shared" ref="AK57:AL57" si="655">SUM(AK53:AK56)</f>
        <v>1</v>
      </c>
      <c r="AL57" s="40">
        <f t="shared" si="655"/>
        <v>1</v>
      </c>
      <c r="AM57" s="40">
        <f t="shared" ref="AM57:AN57" si="656">SUM(AM53:AM56)</f>
        <v>1</v>
      </c>
      <c r="AN57" s="40">
        <f t="shared" si="656"/>
        <v>1</v>
      </c>
      <c r="AO57" s="40">
        <f t="shared" ref="AO57" si="657">SUM(AO53:AO56)</f>
        <v>1</v>
      </c>
      <c r="AP57" s="40">
        <f t="shared" ref="AP57:AQ57" si="658">SUM(AP53:AP56)</f>
        <v>1</v>
      </c>
      <c r="AQ57" s="40">
        <f t="shared" si="658"/>
        <v>1</v>
      </c>
      <c r="AR57" s="40">
        <f t="shared" ref="AR57:AS57" si="659">SUM(AR53:AR56)</f>
        <v>1</v>
      </c>
      <c r="AS57" s="40">
        <f t="shared" si="659"/>
        <v>1</v>
      </c>
      <c r="AT57" s="40">
        <f t="shared" ref="AT57:AU57" si="660">SUM(AT53:AT56)</f>
        <v>1</v>
      </c>
      <c r="AU57" s="40">
        <f t="shared" si="660"/>
        <v>1</v>
      </c>
      <c r="AV57" s="40">
        <f t="shared" ref="AV57:AW57" si="661">SUM(AV53:AV56)</f>
        <v>1</v>
      </c>
      <c r="AW57" s="40">
        <f t="shared" si="661"/>
        <v>1</v>
      </c>
      <c r="AX57" s="40">
        <f t="shared" ref="AX57:AY57" si="662">SUM(AX53:AX56)</f>
        <v>1</v>
      </c>
      <c r="AY57" s="40">
        <f t="shared" si="662"/>
        <v>1</v>
      </c>
      <c r="AZ57" s="40">
        <f t="shared" ref="AZ57:BA57" si="663">SUM(AZ53:AZ56)</f>
        <v>1</v>
      </c>
      <c r="BA57" s="40">
        <f t="shared" si="663"/>
        <v>1</v>
      </c>
      <c r="BB57" s="40">
        <f t="shared" ref="BB57:BC57" si="664">SUM(BB53:BB56)</f>
        <v>1</v>
      </c>
      <c r="BC57" s="40">
        <f t="shared" si="664"/>
        <v>1</v>
      </c>
      <c r="BD57" s="40">
        <f t="shared" ref="BD57:BE57" si="665">SUM(BD53:BD56)</f>
        <v>1</v>
      </c>
      <c r="BE57" s="40">
        <f t="shared" si="665"/>
        <v>1</v>
      </c>
      <c r="BF57" s="40">
        <f t="shared" ref="BF57:BG57" si="666">SUM(BF53:BF56)</f>
        <v>1</v>
      </c>
      <c r="BG57" s="40">
        <f t="shared" si="666"/>
        <v>1</v>
      </c>
      <c r="BH57" s="40">
        <f t="shared" ref="BH57:BI57" si="667">SUM(BH53:BH56)</f>
        <v>1</v>
      </c>
      <c r="BI57" s="40">
        <f t="shared" si="667"/>
        <v>1</v>
      </c>
      <c r="BJ57" s="40">
        <f t="shared" ref="BJ57:BK57" si="668">SUM(BJ53:BJ56)</f>
        <v>1</v>
      </c>
      <c r="BK57" s="40">
        <f t="shared" si="668"/>
        <v>1</v>
      </c>
      <c r="BL57" s="40">
        <f t="shared" ref="BL57:BM57" si="669">SUM(BL53:BL56)</f>
        <v>1</v>
      </c>
      <c r="BM57" s="40">
        <f t="shared" si="669"/>
        <v>1</v>
      </c>
      <c r="BN57" s="40">
        <f t="shared" ref="BN57:BO57" si="670">SUM(BN53:BN56)</f>
        <v>1</v>
      </c>
      <c r="BO57" s="40">
        <f t="shared" si="670"/>
        <v>1</v>
      </c>
      <c r="BP57" s="40">
        <f t="shared" ref="BP57:BQ57" si="671">SUM(BP53:BP56)</f>
        <v>1</v>
      </c>
      <c r="BQ57" s="40">
        <f t="shared" si="671"/>
        <v>1</v>
      </c>
      <c r="BR57" s="40">
        <f t="shared" ref="BR57:BS57" si="672">SUM(BR53:BR56)</f>
        <v>1</v>
      </c>
      <c r="BS57" s="40">
        <f t="shared" si="672"/>
        <v>1</v>
      </c>
      <c r="BT57" s="40">
        <f t="shared" ref="BT57:BU57" si="673">SUM(BT53:BT56)</f>
        <v>1</v>
      </c>
      <c r="BU57" s="40">
        <f t="shared" si="673"/>
        <v>1</v>
      </c>
      <c r="BV57" s="40">
        <f t="shared" ref="BV57:BW57" si="674">SUM(BV53:BV56)</f>
        <v>1</v>
      </c>
      <c r="BW57" s="40">
        <f t="shared" si="674"/>
        <v>1</v>
      </c>
    </row>
    <row r="60" spans="2:75" x14ac:dyDescent="0.25">
      <c r="B60" s="6" t="s">
        <v>30</v>
      </c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</row>
    <row r="61" spans="2:75" s="44" customFormat="1" x14ac:dyDescent="0.25">
      <c r="B61" s="43" t="s">
        <v>20</v>
      </c>
      <c r="C61" s="12">
        <v>91</v>
      </c>
      <c r="D61" s="12">
        <v>127</v>
      </c>
      <c r="E61" s="12">
        <v>155</v>
      </c>
      <c r="F61" s="12">
        <v>157</v>
      </c>
      <c r="G61" s="12">
        <v>159</v>
      </c>
      <c r="H61" s="12">
        <v>301</v>
      </c>
      <c r="I61" s="12">
        <v>301</v>
      </c>
      <c r="J61" s="12">
        <v>484</v>
      </c>
      <c r="K61" s="12">
        <v>653</v>
      </c>
      <c r="L61" s="12">
        <v>761</v>
      </c>
      <c r="M61" s="12">
        <v>923</v>
      </c>
      <c r="N61" s="12">
        <v>987</v>
      </c>
      <c r="O61" s="12">
        <v>1235</v>
      </c>
      <c r="P61" s="12">
        <v>1460</v>
      </c>
      <c r="Q61" s="12">
        <v>1534</v>
      </c>
      <c r="R61" s="12">
        <v>1574</v>
      </c>
      <c r="S61" s="12">
        <v>1631</v>
      </c>
      <c r="T61" s="12">
        <v>1583</v>
      </c>
      <c r="U61" s="12">
        <v>1592</v>
      </c>
      <c r="V61" s="12">
        <v>1576</v>
      </c>
      <c r="W61" s="12">
        <v>1531</v>
      </c>
      <c r="X61" s="12">
        <v>1504</v>
      </c>
      <c r="Y61" s="12">
        <v>1497</v>
      </c>
      <c r="Z61" s="12">
        <v>1528</v>
      </c>
      <c r="AA61" s="12">
        <v>1503</v>
      </c>
      <c r="AB61" s="12">
        <v>1514</v>
      </c>
      <c r="AC61" s="36">
        <v>1527</v>
      </c>
      <c r="AD61" s="36">
        <v>1541</v>
      </c>
      <c r="AE61" s="36">
        <v>1582</v>
      </c>
      <c r="AF61" s="36">
        <v>1633</v>
      </c>
      <c r="AG61" s="36">
        <v>1679</v>
      </c>
      <c r="AH61" s="36">
        <v>1701</v>
      </c>
      <c r="AI61" s="36">
        <v>1724</v>
      </c>
      <c r="AJ61" s="36">
        <v>1694</v>
      </c>
      <c r="AK61" s="36">
        <v>1736</v>
      </c>
      <c r="AL61" s="36">
        <v>1771</v>
      </c>
      <c r="AM61" s="36">
        <v>1802</v>
      </c>
      <c r="AN61" s="36">
        <v>1833</v>
      </c>
      <c r="AO61" s="36">
        <v>1857</v>
      </c>
      <c r="AP61" s="36">
        <v>1903</v>
      </c>
      <c r="AQ61" s="36">
        <v>1918</v>
      </c>
      <c r="AR61" s="36">
        <v>1931</v>
      </c>
      <c r="AS61" s="36">
        <v>1957</v>
      </c>
      <c r="AT61" s="36">
        <v>1973</v>
      </c>
      <c r="AU61" s="36">
        <v>1986</v>
      </c>
      <c r="AV61" s="36">
        <v>2011</v>
      </c>
      <c r="AW61" s="36">
        <v>2019</v>
      </c>
      <c r="AX61" s="36">
        <v>2007</v>
      </c>
      <c r="AY61" s="36">
        <v>2005</v>
      </c>
      <c r="AZ61" s="36">
        <v>1998</v>
      </c>
      <c r="BA61" s="36">
        <v>1986</v>
      </c>
      <c r="BB61" s="36">
        <v>1983</v>
      </c>
      <c r="BC61" s="36">
        <v>1977</v>
      </c>
      <c r="BD61" s="36">
        <v>1967</v>
      </c>
      <c r="BE61" s="36">
        <v>1972</v>
      </c>
      <c r="BF61" s="36">
        <v>1965</v>
      </c>
      <c r="BG61" s="36">
        <v>1969</v>
      </c>
      <c r="BH61" s="36">
        <v>1974</v>
      </c>
      <c r="BI61" s="36">
        <v>2901</v>
      </c>
      <c r="BJ61" s="36">
        <v>2882</v>
      </c>
      <c r="BK61" s="36">
        <v>2915</v>
      </c>
      <c r="BL61" s="36">
        <v>2890</v>
      </c>
      <c r="BM61" s="36">
        <v>2910</v>
      </c>
      <c r="BN61" s="53">
        <v>3843</v>
      </c>
      <c r="BO61" s="53">
        <v>3966</v>
      </c>
      <c r="BP61" s="53">
        <v>4066</v>
      </c>
      <c r="BQ61" s="53">
        <v>4165</v>
      </c>
      <c r="BR61" s="53">
        <v>4188</v>
      </c>
      <c r="BS61" s="53">
        <v>4226</v>
      </c>
      <c r="BT61" s="53">
        <v>4191</v>
      </c>
      <c r="BU61" s="53">
        <v>4241</v>
      </c>
      <c r="BV61" s="53">
        <v>4254</v>
      </c>
      <c r="BW61" s="53">
        <v>4271</v>
      </c>
    </row>
    <row r="62" spans="2:75" s="44" customFormat="1" x14ac:dyDescent="0.25">
      <c r="B62" s="43" t="s">
        <v>21</v>
      </c>
      <c r="C62" s="12">
        <v>232</v>
      </c>
      <c r="D62" s="12">
        <v>240</v>
      </c>
      <c r="E62" s="12">
        <v>235</v>
      </c>
      <c r="F62" s="12">
        <v>2387</v>
      </c>
      <c r="G62" s="12">
        <v>2748</v>
      </c>
      <c r="H62" s="12">
        <v>2864</v>
      </c>
      <c r="I62" s="12">
        <v>2751</v>
      </c>
      <c r="J62" s="12">
        <v>3116</v>
      </c>
      <c r="K62" s="12">
        <v>3957</v>
      </c>
      <c r="L62" s="12">
        <v>4138</v>
      </c>
      <c r="M62" s="12">
        <v>4491</v>
      </c>
      <c r="N62" s="12">
        <v>4551</v>
      </c>
      <c r="O62" s="12">
        <v>4865</v>
      </c>
      <c r="P62" s="12">
        <v>4511</v>
      </c>
      <c r="Q62" s="12">
        <v>4291</v>
      </c>
      <c r="R62" s="12">
        <v>4393</v>
      </c>
      <c r="S62" s="12">
        <v>4452</v>
      </c>
      <c r="T62" s="12">
        <v>4547</v>
      </c>
      <c r="U62" s="12">
        <v>4483</v>
      </c>
      <c r="V62" s="12">
        <v>3920</v>
      </c>
      <c r="W62" s="12">
        <v>3874</v>
      </c>
      <c r="X62" s="12">
        <v>3529</v>
      </c>
      <c r="Y62" s="12">
        <v>3408</v>
      </c>
      <c r="Z62" s="12">
        <v>3281</v>
      </c>
      <c r="AA62" s="12">
        <v>3149</v>
      </c>
      <c r="AB62" s="12">
        <v>3037</v>
      </c>
      <c r="AC62" s="36">
        <v>3068</v>
      </c>
      <c r="AD62" s="36">
        <v>2993</v>
      </c>
      <c r="AE62" s="36">
        <v>3135</v>
      </c>
      <c r="AF62" s="36">
        <v>3207</v>
      </c>
      <c r="AG62" s="36">
        <v>3361</v>
      </c>
      <c r="AH62" s="36">
        <v>3577</v>
      </c>
      <c r="AI62" s="36">
        <v>3628</v>
      </c>
      <c r="AJ62" s="36">
        <v>3611</v>
      </c>
      <c r="AK62" s="36">
        <v>3708</v>
      </c>
      <c r="AL62" s="36">
        <v>3994</v>
      </c>
      <c r="AM62" s="36">
        <v>3999</v>
      </c>
      <c r="AN62" s="36">
        <v>4185</v>
      </c>
      <c r="AO62" s="36">
        <v>4323</v>
      </c>
      <c r="AP62" s="36">
        <v>4407</v>
      </c>
      <c r="AQ62" s="36">
        <v>4435</v>
      </c>
      <c r="AR62" s="36">
        <v>4454</v>
      </c>
      <c r="AS62" s="36">
        <v>4485</v>
      </c>
      <c r="AT62" s="36">
        <v>4491</v>
      </c>
      <c r="AU62" s="36">
        <v>4512</v>
      </c>
      <c r="AV62" s="36">
        <v>4546</v>
      </c>
      <c r="AW62" s="36">
        <v>4557</v>
      </c>
      <c r="AX62" s="36">
        <v>4563</v>
      </c>
      <c r="AY62" s="36">
        <v>4557</v>
      </c>
      <c r="AZ62" s="36">
        <v>4543</v>
      </c>
      <c r="BA62" s="36">
        <v>4532</v>
      </c>
      <c r="BB62" s="36">
        <v>4508</v>
      </c>
      <c r="BC62" s="36">
        <v>4492</v>
      </c>
      <c r="BD62" s="36">
        <v>4477</v>
      </c>
      <c r="BE62" s="36">
        <v>4485</v>
      </c>
      <c r="BF62" s="36">
        <v>4472</v>
      </c>
      <c r="BG62" s="36">
        <v>4481</v>
      </c>
      <c r="BH62" s="36">
        <v>4480</v>
      </c>
      <c r="BI62" s="36">
        <v>1280</v>
      </c>
      <c r="BJ62" s="36">
        <v>1510</v>
      </c>
      <c r="BK62" s="36">
        <v>1612</v>
      </c>
      <c r="BL62" s="36">
        <v>1838</v>
      </c>
      <c r="BM62" s="36">
        <v>1900</v>
      </c>
      <c r="BN62" s="53">
        <v>1941</v>
      </c>
      <c r="BO62" s="53">
        <v>2054</v>
      </c>
      <c r="BP62" s="53">
        <v>2090</v>
      </c>
      <c r="BQ62" s="53">
        <v>2117</v>
      </c>
      <c r="BR62" s="53">
        <v>2196</v>
      </c>
      <c r="BS62" s="53">
        <v>2201</v>
      </c>
      <c r="BT62" s="53">
        <v>2253</v>
      </c>
      <c r="BU62" s="53">
        <v>2304</v>
      </c>
      <c r="BV62" s="53">
        <v>2320</v>
      </c>
      <c r="BW62" s="53">
        <v>2334</v>
      </c>
    </row>
    <row r="63" spans="2:75" s="44" customFormat="1" x14ac:dyDescent="0.25">
      <c r="B63" s="43" t="s">
        <v>22</v>
      </c>
      <c r="C63" s="12">
        <v>55</v>
      </c>
      <c r="D63" s="12">
        <v>71</v>
      </c>
      <c r="E63" s="36">
        <v>67</v>
      </c>
      <c r="F63" s="12">
        <v>63</v>
      </c>
      <c r="G63" s="12">
        <v>72</v>
      </c>
      <c r="H63" s="12">
        <v>82</v>
      </c>
      <c r="I63" s="12">
        <v>116</v>
      </c>
      <c r="J63" s="12">
        <v>136</v>
      </c>
      <c r="K63" s="12">
        <v>148</v>
      </c>
      <c r="L63" s="12">
        <v>143</v>
      </c>
      <c r="M63" s="12">
        <v>149</v>
      </c>
      <c r="N63" s="12">
        <v>136</v>
      </c>
      <c r="O63" s="12">
        <v>117</v>
      </c>
      <c r="P63" s="12">
        <v>43</v>
      </c>
      <c r="Q63" s="12">
        <v>24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53">
        <v>0</v>
      </c>
      <c r="BO63" s="53">
        <v>0</v>
      </c>
      <c r="BP63" s="53">
        <v>0</v>
      </c>
      <c r="BQ63" s="53">
        <v>0</v>
      </c>
      <c r="BR63" s="53">
        <v>0</v>
      </c>
      <c r="BS63" s="53">
        <v>0</v>
      </c>
      <c r="BT63" s="53">
        <v>0</v>
      </c>
      <c r="BU63" s="53">
        <v>0</v>
      </c>
      <c r="BV63" s="53">
        <v>0</v>
      </c>
      <c r="BW63" s="53">
        <v>0</v>
      </c>
    </row>
    <row r="64" spans="2:75" s="44" customFormat="1" x14ac:dyDescent="0.25">
      <c r="B64" s="45" t="s">
        <v>23</v>
      </c>
      <c r="C64" s="36">
        <v>12</v>
      </c>
      <c r="D64" s="36">
        <v>16</v>
      </c>
      <c r="E64" s="36">
        <v>5</v>
      </c>
      <c r="F64" s="36">
        <v>4</v>
      </c>
      <c r="G64" s="36">
        <v>8</v>
      </c>
      <c r="H64" s="12">
        <v>313</v>
      </c>
      <c r="I64" s="12">
        <v>311</v>
      </c>
      <c r="J64" s="12">
        <f>J65+J66</f>
        <v>548</v>
      </c>
      <c r="K64" s="12">
        <f t="shared" ref="K64:AB64" si="675">K65+K66</f>
        <v>623</v>
      </c>
      <c r="L64" s="12">
        <f t="shared" si="675"/>
        <v>751</v>
      </c>
      <c r="M64" s="12">
        <f t="shared" si="675"/>
        <v>911</v>
      </c>
      <c r="N64" s="12">
        <f t="shared" si="675"/>
        <v>995</v>
      </c>
      <c r="O64" s="12">
        <f t="shared" si="675"/>
        <v>1400</v>
      </c>
      <c r="P64" s="12">
        <f t="shared" si="675"/>
        <v>2081</v>
      </c>
      <c r="Q64" s="12">
        <f t="shared" si="675"/>
        <v>2328</v>
      </c>
      <c r="R64" s="12">
        <f t="shared" si="675"/>
        <v>2490</v>
      </c>
      <c r="S64" s="12">
        <f t="shared" si="675"/>
        <v>2591</v>
      </c>
      <c r="T64" s="12">
        <f t="shared" si="675"/>
        <v>2640</v>
      </c>
      <c r="U64" s="12">
        <f t="shared" si="675"/>
        <v>2498</v>
      </c>
      <c r="V64" s="12">
        <f t="shared" si="675"/>
        <v>2084</v>
      </c>
      <c r="W64" s="12">
        <f t="shared" si="675"/>
        <v>2039</v>
      </c>
      <c r="X64" s="36">
        <f t="shared" si="675"/>
        <v>2002</v>
      </c>
      <c r="Y64" s="36">
        <f t="shared" si="675"/>
        <v>1916</v>
      </c>
      <c r="Z64" s="36">
        <f t="shared" si="675"/>
        <v>1863</v>
      </c>
      <c r="AA64" s="36">
        <f t="shared" si="675"/>
        <v>1831</v>
      </c>
      <c r="AB64" s="36">
        <f t="shared" si="675"/>
        <v>1742</v>
      </c>
      <c r="AC64" s="36">
        <f t="shared" ref="AC64:AD64" si="676">AC65+AC66</f>
        <v>1742</v>
      </c>
      <c r="AD64" s="36">
        <f t="shared" si="676"/>
        <v>1601</v>
      </c>
      <c r="AE64" s="36">
        <f t="shared" ref="AE64:AF64" si="677">AE65+AE66</f>
        <v>1601</v>
      </c>
      <c r="AF64" s="36">
        <f t="shared" si="677"/>
        <v>1417</v>
      </c>
      <c r="AG64" s="36">
        <f t="shared" ref="AG64:AH64" si="678">AG65+AG66</f>
        <v>1322</v>
      </c>
      <c r="AH64" s="36">
        <f t="shared" si="678"/>
        <v>1229</v>
      </c>
      <c r="AI64" s="36">
        <f t="shared" ref="AI64:AJ64" si="679">AI65+AI66</f>
        <v>1118</v>
      </c>
      <c r="AJ64" s="36">
        <f t="shared" si="679"/>
        <v>1051</v>
      </c>
      <c r="AK64" s="36">
        <f t="shared" ref="AK64:AL64" si="680">AK65+AK66</f>
        <v>1010</v>
      </c>
      <c r="AL64" s="36">
        <f t="shared" si="680"/>
        <v>972</v>
      </c>
      <c r="AM64" s="36">
        <f t="shared" ref="AM64:AN64" si="681">AM65+AM66</f>
        <v>953</v>
      </c>
      <c r="AN64" s="36">
        <f t="shared" si="681"/>
        <v>919</v>
      </c>
      <c r="AO64" s="36">
        <f t="shared" ref="AO64" si="682">AO65+AO66</f>
        <v>877</v>
      </c>
      <c r="AP64" s="36">
        <f t="shared" ref="AP64:AQ64" si="683">AP65+AP66</f>
        <v>846</v>
      </c>
      <c r="AQ64" s="36">
        <f t="shared" si="683"/>
        <v>828</v>
      </c>
      <c r="AR64" s="36">
        <f t="shared" ref="AR64:AS64" si="684">AR65+AR66</f>
        <v>794</v>
      </c>
      <c r="AS64" s="36">
        <f t="shared" si="684"/>
        <v>826</v>
      </c>
      <c r="AT64" s="36">
        <f t="shared" ref="AT64:AU64" si="685">AT65+AT66</f>
        <v>837</v>
      </c>
      <c r="AU64" s="36">
        <f t="shared" si="685"/>
        <v>816</v>
      </c>
      <c r="AV64" s="36">
        <f t="shared" ref="AV64:AW64" si="686">AV65+AV66</f>
        <v>794</v>
      </c>
      <c r="AW64" s="36">
        <f t="shared" si="686"/>
        <v>784</v>
      </c>
      <c r="AX64" s="36">
        <f t="shared" ref="AX64:AY64" si="687">AX65+AX66</f>
        <v>782</v>
      </c>
      <c r="AY64" s="36">
        <f t="shared" si="687"/>
        <v>774</v>
      </c>
      <c r="AZ64" s="36">
        <f t="shared" ref="AZ64:BA64" si="688">AZ65+AZ66</f>
        <v>764</v>
      </c>
      <c r="BA64" s="36">
        <f t="shared" si="688"/>
        <v>750</v>
      </c>
      <c r="BB64" s="36">
        <f t="shared" ref="BB64:BC64" si="689">BB65+BB66</f>
        <v>755</v>
      </c>
      <c r="BC64" s="36">
        <f t="shared" si="689"/>
        <v>761</v>
      </c>
      <c r="BD64" s="36">
        <f t="shared" ref="BD64:BE64" si="690">BD65+BD66</f>
        <v>772</v>
      </c>
      <c r="BE64" s="36">
        <f t="shared" si="690"/>
        <v>760</v>
      </c>
      <c r="BF64" s="36">
        <f t="shared" ref="BF64:BG64" si="691">BF65+BF66</f>
        <v>765</v>
      </c>
      <c r="BG64" s="36">
        <f t="shared" si="691"/>
        <v>760</v>
      </c>
      <c r="BH64" s="36">
        <f t="shared" ref="BH64" si="692">BH65+BH66</f>
        <v>763</v>
      </c>
      <c r="BI64" s="36">
        <f t="shared" ref="BI64:BN64" si="693">BI65+BI66</f>
        <v>1058</v>
      </c>
      <c r="BJ64" s="36">
        <f t="shared" si="693"/>
        <v>999</v>
      </c>
      <c r="BK64" s="36">
        <f t="shared" si="693"/>
        <v>1035</v>
      </c>
      <c r="BL64" s="36">
        <f t="shared" si="693"/>
        <v>1020</v>
      </c>
      <c r="BM64" s="36">
        <f t="shared" si="693"/>
        <v>1042</v>
      </c>
      <c r="BN64" s="53">
        <f t="shared" si="693"/>
        <v>1053</v>
      </c>
      <c r="BO64" s="53">
        <f t="shared" ref="BO64:BP64" si="694">BO65+BO66</f>
        <v>1074</v>
      </c>
      <c r="BP64" s="53">
        <f t="shared" si="694"/>
        <v>1052</v>
      </c>
      <c r="BQ64" s="53">
        <f t="shared" ref="BQ64:BR64" si="695">BQ65+BQ66</f>
        <v>1087</v>
      </c>
      <c r="BR64" s="53">
        <f t="shared" si="695"/>
        <v>1025</v>
      </c>
      <c r="BS64" s="53">
        <f t="shared" ref="BS64:BT64" si="696">BS65+BS66</f>
        <v>1041</v>
      </c>
      <c r="BT64" s="53">
        <f t="shared" si="696"/>
        <v>1037</v>
      </c>
      <c r="BU64" s="53">
        <f t="shared" ref="BU64:BV64" si="697">BU65+BU66</f>
        <v>1053</v>
      </c>
      <c r="BV64" s="53">
        <f t="shared" si="697"/>
        <v>1048</v>
      </c>
      <c r="BW64" s="53">
        <f t="shared" ref="BW64" si="698">BW65+BW66</f>
        <v>1040</v>
      </c>
    </row>
    <row r="65" spans="2:75" s="44" customFormat="1" x14ac:dyDescent="0.25">
      <c r="B65" s="51" t="s">
        <v>24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531</v>
      </c>
      <c r="K65" s="48">
        <v>605</v>
      </c>
      <c r="L65" s="48">
        <v>737</v>
      </c>
      <c r="M65" s="48">
        <v>896</v>
      </c>
      <c r="N65" s="48">
        <v>977</v>
      </c>
      <c r="O65" s="48">
        <v>1381</v>
      </c>
      <c r="P65" s="48">
        <v>2063</v>
      </c>
      <c r="Q65" s="48">
        <v>2310</v>
      </c>
      <c r="R65" s="48">
        <v>2472</v>
      </c>
      <c r="S65" s="48">
        <v>2573</v>
      </c>
      <c r="T65" s="48">
        <v>2621</v>
      </c>
      <c r="U65" s="48">
        <v>2479</v>
      </c>
      <c r="V65" s="48">
        <v>2064</v>
      </c>
      <c r="W65" s="48">
        <v>2018</v>
      </c>
      <c r="X65" s="48">
        <v>1982</v>
      </c>
      <c r="Y65" s="48">
        <v>1896</v>
      </c>
      <c r="Z65" s="48">
        <v>1844</v>
      </c>
      <c r="AA65" s="48">
        <v>1812</v>
      </c>
      <c r="AB65" s="48">
        <v>1723</v>
      </c>
      <c r="AC65" s="48">
        <v>1723</v>
      </c>
      <c r="AD65" s="48">
        <v>1582</v>
      </c>
      <c r="AE65" s="48">
        <v>1582</v>
      </c>
      <c r="AF65" s="48">
        <v>1398</v>
      </c>
      <c r="AG65" s="48">
        <v>1302</v>
      </c>
      <c r="AH65" s="48">
        <v>1209</v>
      </c>
      <c r="AI65" s="48">
        <v>1099</v>
      </c>
      <c r="AJ65" s="48">
        <v>1032</v>
      </c>
      <c r="AK65" s="48">
        <v>992</v>
      </c>
      <c r="AL65" s="48">
        <v>953</v>
      </c>
      <c r="AM65" s="48">
        <v>934</v>
      </c>
      <c r="AN65" s="48">
        <v>899</v>
      </c>
      <c r="AO65" s="48">
        <v>858</v>
      </c>
      <c r="AP65" s="48">
        <v>826</v>
      </c>
      <c r="AQ65" s="48">
        <v>807</v>
      </c>
      <c r="AR65" s="48">
        <v>772</v>
      </c>
      <c r="AS65" s="48">
        <v>804</v>
      </c>
      <c r="AT65" s="48">
        <v>816</v>
      </c>
      <c r="AU65" s="48">
        <v>795</v>
      </c>
      <c r="AV65" s="48">
        <v>773</v>
      </c>
      <c r="AW65" s="48">
        <v>762</v>
      </c>
      <c r="AX65" s="48">
        <v>759</v>
      </c>
      <c r="AY65" s="48">
        <v>752</v>
      </c>
      <c r="AZ65" s="48">
        <v>742</v>
      </c>
      <c r="BA65" s="48">
        <v>729</v>
      </c>
      <c r="BB65" s="48">
        <v>734</v>
      </c>
      <c r="BC65" s="48">
        <v>741</v>
      </c>
      <c r="BD65" s="48">
        <v>752</v>
      </c>
      <c r="BE65" s="48">
        <v>739</v>
      </c>
      <c r="BF65" s="48">
        <v>744</v>
      </c>
      <c r="BG65" s="48">
        <v>739</v>
      </c>
      <c r="BH65" s="48">
        <v>742</v>
      </c>
      <c r="BI65" s="48">
        <v>1037</v>
      </c>
      <c r="BJ65" s="48">
        <v>978</v>
      </c>
      <c r="BK65" s="48">
        <v>1014</v>
      </c>
      <c r="BL65" s="48">
        <v>998</v>
      </c>
      <c r="BM65" s="48">
        <v>1020</v>
      </c>
      <c r="BN65" s="48">
        <v>1031</v>
      </c>
      <c r="BO65" s="48">
        <v>1051</v>
      </c>
      <c r="BP65" s="48">
        <v>1029</v>
      </c>
      <c r="BQ65" s="48">
        <v>1065</v>
      </c>
      <c r="BR65" s="48">
        <v>1002</v>
      </c>
      <c r="BS65" s="48">
        <v>1018</v>
      </c>
      <c r="BT65" s="48">
        <v>1014</v>
      </c>
      <c r="BU65" s="48">
        <v>1031</v>
      </c>
      <c r="BV65" s="48">
        <v>1026</v>
      </c>
      <c r="BW65" s="48">
        <v>1018</v>
      </c>
    </row>
    <row r="66" spans="2:75" s="44" customFormat="1" x14ac:dyDescent="0.25">
      <c r="B66" s="51" t="s">
        <v>25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17</v>
      </c>
      <c r="K66" s="48">
        <v>18</v>
      </c>
      <c r="L66" s="48">
        <v>14</v>
      </c>
      <c r="M66" s="48">
        <v>15</v>
      </c>
      <c r="N66" s="48">
        <v>18</v>
      </c>
      <c r="O66" s="48">
        <v>19</v>
      </c>
      <c r="P66" s="48">
        <v>18</v>
      </c>
      <c r="Q66" s="48">
        <v>18</v>
      </c>
      <c r="R66" s="48">
        <v>18</v>
      </c>
      <c r="S66" s="48">
        <v>18</v>
      </c>
      <c r="T66" s="48">
        <v>19</v>
      </c>
      <c r="U66" s="48">
        <v>19</v>
      </c>
      <c r="V66" s="48">
        <v>20</v>
      </c>
      <c r="W66" s="48">
        <v>21</v>
      </c>
      <c r="X66" s="48">
        <v>20</v>
      </c>
      <c r="Y66" s="48">
        <v>20</v>
      </c>
      <c r="Z66" s="48">
        <v>19</v>
      </c>
      <c r="AA66" s="48">
        <v>19</v>
      </c>
      <c r="AB66" s="48">
        <v>19</v>
      </c>
      <c r="AC66" s="48">
        <v>19</v>
      </c>
      <c r="AD66" s="48">
        <v>19</v>
      </c>
      <c r="AE66" s="48">
        <v>19</v>
      </c>
      <c r="AF66" s="48">
        <v>19</v>
      </c>
      <c r="AG66" s="48">
        <v>20</v>
      </c>
      <c r="AH66" s="48">
        <v>20</v>
      </c>
      <c r="AI66" s="48">
        <v>19</v>
      </c>
      <c r="AJ66" s="48">
        <v>19</v>
      </c>
      <c r="AK66" s="48">
        <v>18</v>
      </c>
      <c r="AL66" s="48">
        <v>19</v>
      </c>
      <c r="AM66" s="48">
        <v>19</v>
      </c>
      <c r="AN66" s="48">
        <v>20</v>
      </c>
      <c r="AO66" s="48">
        <v>19</v>
      </c>
      <c r="AP66" s="48">
        <v>20</v>
      </c>
      <c r="AQ66" s="48">
        <v>21</v>
      </c>
      <c r="AR66" s="48">
        <v>22</v>
      </c>
      <c r="AS66" s="48">
        <v>22</v>
      </c>
      <c r="AT66" s="48">
        <v>21</v>
      </c>
      <c r="AU66" s="48">
        <v>21</v>
      </c>
      <c r="AV66" s="48">
        <v>21</v>
      </c>
      <c r="AW66" s="48">
        <v>22</v>
      </c>
      <c r="AX66" s="48">
        <v>23</v>
      </c>
      <c r="AY66" s="48">
        <v>22</v>
      </c>
      <c r="AZ66" s="48">
        <v>22</v>
      </c>
      <c r="BA66" s="48">
        <v>21</v>
      </c>
      <c r="BB66" s="48">
        <v>21</v>
      </c>
      <c r="BC66" s="48">
        <v>20</v>
      </c>
      <c r="BD66" s="48">
        <v>20</v>
      </c>
      <c r="BE66" s="48">
        <v>21</v>
      </c>
      <c r="BF66" s="48">
        <v>21</v>
      </c>
      <c r="BG66" s="48">
        <v>21</v>
      </c>
      <c r="BH66" s="48">
        <v>21</v>
      </c>
      <c r="BI66" s="48">
        <v>21</v>
      </c>
      <c r="BJ66" s="48">
        <v>21</v>
      </c>
      <c r="BK66" s="48">
        <v>21</v>
      </c>
      <c r="BL66" s="48">
        <v>22</v>
      </c>
      <c r="BM66" s="48">
        <v>22</v>
      </c>
      <c r="BN66" s="48">
        <v>22</v>
      </c>
      <c r="BO66" s="48">
        <v>23</v>
      </c>
      <c r="BP66" s="48">
        <v>23</v>
      </c>
      <c r="BQ66" s="48">
        <v>22</v>
      </c>
      <c r="BR66" s="48">
        <v>23</v>
      </c>
      <c r="BS66" s="48">
        <v>23</v>
      </c>
      <c r="BT66" s="48">
        <v>23</v>
      </c>
      <c r="BU66" s="48">
        <v>22</v>
      </c>
      <c r="BV66" s="48">
        <v>22</v>
      </c>
      <c r="BW66" s="48">
        <v>22</v>
      </c>
    </row>
    <row r="67" spans="2:75" s="44" customFormat="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53"/>
      <c r="BO67" s="53"/>
      <c r="BP67" s="53"/>
      <c r="BQ67" s="53"/>
      <c r="BR67" s="53"/>
      <c r="BS67" s="53"/>
      <c r="BT67" s="53"/>
      <c r="BU67" s="53"/>
      <c r="BV67" s="53"/>
      <c r="BW67" s="53"/>
    </row>
    <row r="68" spans="2:75" s="44" customFormat="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53"/>
      <c r="BO68" s="53"/>
      <c r="BP68" s="53"/>
      <c r="BQ68" s="53"/>
      <c r="BR68" s="53"/>
      <c r="BS68" s="53"/>
      <c r="BT68" s="53"/>
      <c r="BU68" s="53"/>
      <c r="BV68" s="53"/>
      <c r="BW68" s="53"/>
    </row>
    <row r="69" spans="2:75" s="44" customFormat="1" x14ac:dyDescent="0.25">
      <c r="B69" s="47" t="s">
        <v>31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36"/>
      <c r="V69" s="36"/>
      <c r="W69" s="36"/>
      <c r="X69" s="36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53"/>
      <c r="BO69" s="53"/>
      <c r="BP69" s="53"/>
      <c r="BQ69" s="53"/>
      <c r="BR69" s="53"/>
      <c r="BS69" s="53"/>
      <c r="BT69" s="53"/>
      <c r="BU69" s="53"/>
      <c r="BV69" s="53"/>
      <c r="BW69" s="53"/>
    </row>
    <row r="70" spans="2:75" s="44" customFormat="1" x14ac:dyDescent="0.25">
      <c r="B70" s="49" t="s">
        <v>20</v>
      </c>
      <c r="C70" s="36">
        <v>84671</v>
      </c>
      <c r="D70" s="36">
        <v>82782</v>
      </c>
      <c r="E70" s="36">
        <v>118938</v>
      </c>
      <c r="F70" s="36">
        <v>57842</v>
      </c>
      <c r="G70" s="36">
        <v>145844</v>
      </c>
      <c r="H70" s="36">
        <f>H40/H61</f>
        <v>96870.139534883725</v>
      </c>
      <c r="I70" s="36">
        <f t="shared" ref="I70:AB73" si="699">I40/I61</f>
        <v>92595.598006644519</v>
      </c>
      <c r="J70" s="36">
        <f t="shared" si="699"/>
        <v>81551.504132231406</v>
      </c>
      <c r="K70" s="36">
        <f t="shared" si="699"/>
        <v>80710.895865237369</v>
      </c>
      <c r="L70" s="36">
        <f t="shared" si="699"/>
        <v>87273.363994743762</v>
      </c>
      <c r="M70" s="36">
        <f t="shared" si="699"/>
        <v>85155.219934994588</v>
      </c>
      <c r="N70" s="36">
        <f t="shared" si="699"/>
        <v>86434.372847011138</v>
      </c>
      <c r="O70" s="36">
        <f t="shared" si="699"/>
        <v>82063.672874493932</v>
      </c>
      <c r="P70" s="36">
        <f t="shared" si="699"/>
        <v>84973.176027397261</v>
      </c>
      <c r="Q70" s="36">
        <f t="shared" si="699"/>
        <v>85088.222294654493</v>
      </c>
      <c r="R70" s="36">
        <f t="shared" si="699"/>
        <v>84120.302414231264</v>
      </c>
      <c r="S70" s="36">
        <f t="shared" si="699"/>
        <v>83667.233599019004</v>
      </c>
      <c r="T70" s="36">
        <f t="shared" si="699"/>
        <v>85797.46493998736</v>
      </c>
      <c r="U70" s="36">
        <f t="shared" si="699"/>
        <v>87977.13693467337</v>
      </c>
      <c r="V70" s="36">
        <f t="shared" si="699"/>
        <v>90058.170050761415</v>
      </c>
      <c r="W70" s="36">
        <f t="shared" si="699"/>
        <v>94044.500326583933</v>
      </c>
      <c r="X70" s="36">
        <f t="shared" si="699"/>
        <v>97189.694813829788</v>
      </c>
      <c r="Y70" s="36">
        <f t="shared" si="699"/>
        <v>99352.743486973952</v>
      </c>
      <c r="Z70" s="36">
        <f t="shared" si="699"/>
        <v>99876.30235602094</v>
      </c>
      <c r="AA70" s="36">
        <f t="shared" si="699"/>
        <v>101331.04324683966</v>
      </c>
      <c r="AB70" s="36">
        <f t="shared" si="699"/>
        <v>101995.13819022459</v>
      </c>
      <c r="AC70" s="36">
        <f t="shared" ref="AC70:AD70" si="700">AC40/AC61</f>
        <v>102030.74001309757</v>
      </c>
      <c r="AD70" s="36">
        <f t="shared" si="700"/>
        <v>101256.21804023361</v>
      </c>
      <c r="AE70" s="36">
        <f t="shared" ref="AE70:AF70" si="701">AE40/AE61</f>
        <v>100840.66561314791</v>
      </c>
      <c r="AF70" s="36">
        <f t="shared" si="701"/>
        <v>98583.087568891613</v>
      </c>
      <c r="AG70" s="36">
        <f t="shared" ref="AG70:AH70" si="702">AG40/AG61</f>
        <v>98355.196545562838</v>
      </c>
      <c r="AH70" s="36">
        <f t="shared" si="702"/>
        <v>100126.88653733098</v>
      </c>
      <c r="AI70" s="36">
        <f t="shared" ref="AI70:AJ70" si="703">AI40/AI61</f>
        <v>100340.39907192576</v>
      </c>
      <c r="AJ70" s="36">
        <f t="shared" si="703"/>
        <v>100574.04368358915</v>
      </c>
      <c r="AK70" s="36">
        <f t="shared" ref="AK70:AL70" si="704">AK40/AK61</f>
        <v>100206.80011520737</v>
      </c>
      <c r="AL70" s="36">
        <f t="shared" si="704"/>
        <v>101906.913608131</v>
      </c>
      <c r="AM70" s="36">
        <f t="shared" ref="AM70:AN70" si="705">AM40/AM61</f>
        <v>102034.2230854606</v>
      </c>
      <c r="AN70" s="36">
        <f t="shared" si="705"/>
        <v>102714.32569558102</v>
      </c>
      <c r="AO70" s="36">
        <f t="shared" ref="AO70" si="706">AO40/AO61</f>
        <v>103179.59827679052</v>
      </c>
      <c r="AP70" s="36">
        <f t="shared" ref="AP70:AQ70" si="707">AP40/AP61</f>
        <v>102123.27220178665</v>
      </c>
      <c r="AQ70" s="36">
        <f t="shared" si="707"/>
        <v>106583.64859228363</v>
      </c>
      <c r="AR70" s="36">
        <f t="shared" ref="AR70:AS70" si="708">AR40/AR61</f>
        <v>109657.86535473847</v>
      </c>
      <c r="AS70" s="36">
        <f t="shared" si="708"/>
        <v>110031.21563617782</v>
      </c>
      <c r="AT70" s="36">
        <f t="shared" ref="AT70:AU70" si="709">AT40/AT61</f>
        <v>111855.19766852508</v>
      </c>
      <c r="AU70" s="36">
        <f t="shared" si="709"/>
        <v>112487.24169184289</v>
      </c>
      <c r="AV70" s="36">
        <f t="shared" ref="AV70:AW70" si="710">AV40/AV61</f>
        <v>113346.85678766783</v>
      </c>
      <c r="AW70" s="36">
        <f t="shared" si="710"/>
        <v>117477.68796433878</v>
      </c>
      <c r="AX70" s="36">
        <f t="shared" ref="AX70:AY70" si="711">AX40/AX61</f>
        <v>120683.83856502242</v>
      </c>
      <c r="AY70" s="36">
        <f t="shared" si="711"/>
        <v>123959.97157107232</v>
      </c>
      <c r="AZ70" s="36">
        <f t="shared" ref="AZ70:BA70" si="712">AZ40/AZ61</f>
        <v>124444.3998998999</v>
      </c>
      <c r="BA70" s="36">
        <f t="shared" si="712"/>
        <v>130252.06193353474</v>
      </c>
      <c r="BB70" s="36">
        <f t="shared" ref="BB70:BC70" si="713">BB40/BB61</f>
        <v>133855.29399899143</v>
      </c>
      <c r="BC70" s="36">
        <f t="shared" si="713"/>
        <v>140119.37733940315</v>
      </c>
      <c r="BD70" s="36">
        <f t="shared" ref="BD70:BE70" si="714">BD40/BD61</f>
        <v>142686.5922724962</v>
      </c>
      <c r="BE70" s="36">
        <f t="shared" si="714"/>
        <v>145886.5060851927</v>
      </c>
      <c r="BF70" s="36">
        <f t="shared" ref="BF70:BG70" si="715">BF40/BF61</f>
        <v>150291.93180661579</v>
      </c>
      <c r="BG70" s="36">
        <f t="shared" si="715"/>
        <v>153017.21787709498</v>
      </c>
      <c r="BH70" s="36">
        <f t="shared" ref="BH70:BI70" si="716">BH40/BH61</f>
        <v>157594.47365754814</v>
      </c>
      <c r="BI70" s="36">
        <f t="shared" si="716"/>
        <v>106485.88969320923</v>
      </c>
      <c r="BJ70" s="36">
        <f t="shared" ref="BJ70:BK70" si="717">BJ40/BJ61</f>
        <v>110195.65440666204</v>
      </c>
      <c r="BK70" s="36">
        <f t="shared" si="717"/>
        <v>112752.47204116639</v>
      </c>
      <c r="BL70" s="36">
        <f t="shared" ref="BL70:BM70" si="718">BL40/BL61</f>
        <v>114075.88096885814</v>
      </c>
      <c r="BM70" s="36">
        <f t="shared" si="718"/>
        <v>116163.64226804124</v>
      </c>
      <c r="BN70" s="53">
        <f t="shared" ref="BN70:BO70" si="719">BN40/BN61</f>
        <v>88964.580536039546</v>
      </c>
      <c r="BO70" s="53">
        <f t="shared" si="719"/>
        <v>89482.589510842154</v>
      </c>
      <c r="BP70" s="53">
        <f t="shared" ref="BP70:BQ70" si="720">BP40/BP61</f>
        <v>89554.099360550914</v>
      </c>
      <c r="BQ70" s="53">
        <f t="shared" si="720"/>
        <v>85509.942617046821</v>
      </c>
      <c r="BR70" s="53">
        <f t="shared" ref="BR70:BS70" si="721">BR40/BR61</f>
        <v>86828.340257879652</v>
      </c>
      <c r="BS70" s="53">
        <f t="shared" si="721"/>
        <v>87159.097964978704</v>
      </c>
      <c r="BT70" s="53">
        <f t="shared" ref="BT70:BU70" si="722">BT40/BT61</f>
        <v>89653.464328322603</v>
      </c>
      <c r="BU70" s="53">
        <f t="shared" si="722"/>
        <v>90208.424192407445</v>
      </c>
      <c r="BV70" s="53">
        <f t="shared" ref="BV70:BW70" si="723">BV40/BV61</f>
        <v>91284.866948754119</v>
      </c>
      <c r="BW70" s="53">
        <f t="shared" si="723"/>
        <v>92699.521423554208</v>
      </c>
    </row>
    <row r="71" spans="2:75" s="44" customFormat="1" x14ac:dyDescent="0.25">
      <c r="B71" s="49" t="s">
        <v>21</v>
      </c>
      <c r="C71" s="36">
        <v>73899</v>
      </c>
      <c r="D71" s="36">
        <v>80452</v>
      </c>
      <c r="E71" s="36">
        <v>89182</v>
      </c>
      <c r="F71" s="36">
        <v>20161</v>
      </c>
      <c r="G71" s="36">
        <v>28982</v>
      </c>
      <c r="H71" s="36">
        <f t="shared" ref="H71:W73" si="724">H41/H62</f>
        <v>24444.469622905028</v>
      </c>
      <c r="I71" s="36">
        <f t="shared" si="724"/>
        <v>28750.042893493275</v>
      </c>
      <c r="J71" s="36">
        <f t="shared" si="724"/>
        <v>27847.237483953788</v>
      </c>
      <c r="K71" s="36">
        <f t="shared" si="724"/>
        <v>28357.673237300987</v>
      </c>
      <c r="L71" s="36">
        <f t="shared" si="724"/>
        <v>31743.279603673273</v>
      </c>
      <c r="M71" s="36">
        <f t="shared" si="724"/>
        <v>32402.228679581385</v>
      </c>
      <c r="N71" s="36">
        <f t="shared" si="724"/>
        <v>32693.296857833444</v>
      </c>
      <c r="O71" s="36">
        <f t="shared" si="724"/>
        <v>32211.71202466598</v>
      </c>
      <c r="P71" s="36">
        <f t="shared" si="724"/>
        <v>34108.354910219467</v>
      </c>
      <c r="Q71" s="36">
        <f t="shared" si="724"/>
        <v>34938.717548357024</v>
      </c>
      <c r="R71" s="36">
        <f t="shared" si="724"/>
        <v>35111.688140223079</v>
      </c>
      <c r="S71" s="36">
        <f t="shared" si="724"/>
        <v>34917.715184186884</v>
      </c>
      <c r="T71" s="36">
        <f t="shared" si="724"/>
        <v>35647.660215526717</v>
      </c>
      <c r="U71" s="36">
        <f t="shared" si="724"/>
        <v>35173.907428061568</v>
      </c>
      <c r="V71" s="36">
        <f t="shared" si="724"/>
        <v>39518.103061224487</v>
      </c>
      <c r="W71" s="36">
        <f t="shared" si="724"/>
        <v>40552.565823438308</v>
      </c>
      <c r="X71" s="36">
        <f t="shared" si="699"/>
        <v>44549.734202323605</v>
      </c>
      <c r="Y71" s="36">
        <f t="shared" si="699"/>
        <v>45916.692194835683</v>
      </c>
      <c r="Z71" s="36">
        <f t="shared" si="699"/>
        <v>48535.900944833891</v>
      </c>
      <c r="AA71" s="36">
        <f t="shared" si="699"/>
        <v>50503.972054620514</v>
      </c>
      <c r="AB71" s="36">
        <f t="shared" si="699"/>
        <v>52880.061287454744</v>
      </c>
      <c r="AC71" s="36">
        <f t="shared" ref="AC71:AD71" si="725">AC41/AC62</f>
        <v>52894.420469361146</v>
      </c>
      <c r="AD71" s="36">
        <f t="shared" si="725"/>
        <v>51458.732709655866</v>
      </c>
      <c r="AE71" s="36">
        <f t="shared" ref="AE71:AF71" si="726">AE41/AE62</f>
        <v>50844.570653907496</v>
      </c>
      <c r="AF71" s="36">
        <f t="shared" si="726"/>
        <v>50499.888681010292</v>
      </c>
      <c r="AG71" s="36">
        <f t="shared" ref="AG71:AH71" si="727">AG41/AG62</f>
        <v>49734.990479024098</v>
      </c>
      <c r="AH71" s="36">
        <f t="shared" si="727"/>
        <v>48044.093933463795</v>
      </c>
      <c r="AI71" s="36">
        <f t="shared" ref="AI71:AJ71" si="728">AI41/AI62</f>
        <v>48283.410970231533</v>
      </c>
      <c r="AJ71" s="36">
        <f t="shared" si="728"/>
        <v>48959.200498476879</v>
      </c>
      <c r="AK71" s="36">
        <f t="shared" ref="AK71:AL71" si="729">AK41/AK62</f>
        <v>49472.012135922327</v>
      </c>
      <c r="AL71" s="36">
        <f t="shared" si="729"/>
        <v>47616.449173760644</v>
      </c>
      <c r="AM71" s="36">
        <f t="shared" ref="AM71:AN71" si="730">AM41/AM62</f>
        <v>48159.472368092021</v>
      </c>
      <c r="AN71" s="36">
        <f t="shared" si="730"/>
        <v>47586.951732377536</v>
      </c>
      <c r="AO71" s="36">
        <f t="shared" ref="AO71" si="731">AO41/AO62</f>
        <v>47421.691880638442</v>
      </c>
      <c r="AP71" s="36">
        <f t="shared" ref="AP71:AQ71" si="732">AP41/AP62</f>
        <v>47192.843430905377</v>
      </c>
      <c r="AQ71" s="36">
        <f t="shared" si="732"/>
        <v>49290.235625704619</v>
      </c>
      <c r="AR71" s="36">
        <f t="shared" ref="AR71:AS71" si="733">AR41/AR62</f>
        <v>51040.005612932197</v>
      </c>
      <c r="AS71" s="36">
        <f t="shared" si="733"/>
        <v>52252.771683389074</v>
      </c>
      <c r="AT71" s="36">
        <f t="shared" ref="AT71:AU71" si="734">AT41/AT62</f>
        <v>53075.517702070807</v>
      </c>
      <c r="AU71" s="36">
        <f t="shared" si="734"/>
        <v>53666.069592198583</v>
      </c>
      <c r="AV71" s="36">
        <f t="shared" ref="AV71:AW71" si="735">AV41/AV62</f>
        <v>54139.6251649802</v>
      </c>
      <c r="AW71" s="36">
        <f t="shared" si="735"/>
        <v>56063.454685099845</v>
      </c>
      <c r="AX71" s="36">
        <f t="shared" ref="AX71:AY71" si="736">AX41/AX62</f>
        <v>56773.436335744031</v>
      </c>
      <c r="AY71" s="36">
        <f t="shared" si="736"/>
        <v>58412.549045424625</v>
      </c>
      <c r="AZ71" s="36">
        <f t="shared" ref="AZ71:BA71" si="737">AZ41/AZ62</f>
        <v>59419.843055249832</v>
      </c>
      <c r="BA71" s="36">
        <f t="shared" si="737"/>
        <v>61635.917917034421</v>
      </c>
      <c r="BB71" s="36">
        <f t="shared" ref="BB71:BC71" si="738">BB41/BB62</f>
        <v>63320.283717834958</v>
      </c>
      <c r="BC71" s="36">
        <f t="shared" si="738"/>
        <v>66315.550311665182</v>
      </c>
      <c r="BD71" s="36">
        <f t="shared" ref="BD71:BE71" si="739">BD41/BD62</f>
        <v>67257.189189189186</v>
      </c>
      <c r="BE71" s="36">
        <f t="shared" si="739"/>
        <v>68557.745373467114</v>
      </c>
      <c r="BF71" s="36">
        <f t="shared" ref="BF71:BG71" si="740">BF41/BF62</f>
        <v>70505.555232558138</v>
      </c>
      <c r="BG71" s="36">
        <f t="shared" si="740"/>
        <v>71310.875027895556</v>
      </c>
      <c r="BH71" s="36">
        <f t="shared" ref="BH71:BI71" si="741">BH41/BH62</f>
        <v>72770.730803571423</v>
      </c>
      <c r="BI71" s="36">
        <f t="shared" si="741"/>
        <v>263449.91953125002</v>
      </c>
      <c r="BJ71" s="36">
        <f t="shared" ref="BJ71:BK71" si="742">BJ41/BJ62</f>
        <v>226276.23907284767</v>
      </c>
      <c r="BK71" s="36">
        <f t="shared" si="742"/>
        <v>216356.00806451612</v>
      </c>
      <c r="BL71" s="36">
        <f t="shared" ref="BL71:BM71" si="743">BL41/BL62</f>
        <v>192698.68063112078</v>
      </c>
      <c r="BM71" s="36">
        <f t="shared" si="743"/>
        <v>188859.63315789474</v>
      </c>
      <c r="BN71" s="53">
        <f t="shared" ref="BN71:BO71" si="744">BN41/BN62</f>
        <v>188853.46007212778</v>
      </c>
      <c r="BO71" s="53">
        <f t="shared" si="744"/>
        <v>183668.93670886077</v>
      </c>
      <c r="BP71" s="53">
        <f t="shared" ref="BP71:BQ71" si="745">BP41/BP62</f>
        <v>183947.18421052632</v>
      </c>
      <c r="BQ71" s="53">
        <f t="shared" si="745"/>
        <v>183218.121398205</v>
      </c>
      <c r="BR71" s="53">
        <f t="shared" ref="BR71:BS71" si="746">BR41/BR62</f>
        <v>179901.73952641166</v>
      </c>
      <c r="BS71" s="53">
        <f t="shared" si="746"/>
        <v>182281.08359836438</v>
      </c>
      <c r="BT71" s="53">
        <f t="shared" ref="BT71:BU71" si="747">BT41/BT62</f>
        <v>181937.90501553484</v>
      </c>
      <c r="BU71" s="53">
        <f t="shared" si="747"/>
        <v>182671.71484375</v>
      </c>
      <c r="BV71" s="53">
        <f t="shared" ref="BV71:BW71" si="748">BV41/BV62</f>
        <v>182757.00387931033</v>
      </c>
      <c r="BW71" s="53">
        <f t="shared" si="748"/>
        <v>185608.27977720651</v>
      </c>
    </row>
    <row r="72" spans="2:75" s="44" customFormat="1" x14ac:dyDescent="0.25">
      <c r="B72" s="49" t="s">
        <v>22</v>
      </c>
      <c r="C72" s="36">
        <v>58392</v>
      </c>
      <c r="D72" s="36">
        <v>62365</v>
      </c>
      <c r="E72" s="36">
        <v>70000</v>
      </c>
      <c r="F72" s="36">
        <v>75000</v>
      </c>
      <c r="G72" s="36">
        <v>77000</v>
      </c>
      <c r="H72" s="36">
        <f t="shared" si="724"/>
        <v>79268.292682926825</v>
      </c>
      <c r="I72" s="36">
        <f t="shared" si="699"/>
        <v>85424.396551724145</v>
      </c>
      <c r="J72" s="36">
        <f t="shared" si="699"/>
        <v>82182.492647058825</v>
      </c>
      <c r="K72" s="36">
        <f t="shared" si="699"/>
        <v>83633.013513513521</v>
      </c>
      <c r="L72" s="36">
        <f t="shared" si="699"/>
        <v>83922.28671328671</v>
      </c>
      <c r="M72" s="36">
        <f t="shared" si="699"/>
        <v>80761.161073825497</v>
      </c>
      <c r="N72" s="36">
        <f t="shared" si="699"/>
        <v>81567.654411764699</v>
      </c>
      <c r="O72" s="36">
        <f t="shared" si="699"/>
        <v>84590.042735042734</v>
      </c>
      <c r="P72" s="36">
        <f t="shared" si="699"/>
        <v>84703</v>
      </c>
      <c r="Q72" s="36">
        <f t="shared" si="699"/>
        <v>84578.708333333328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53">
        <v>0</v>
      </c>
      <c r="BO72" s="53">
        <v>0</v>
      </c>
      <c r="BP72" s="53">
        <v>0</v>
      </c>
      <c r="BQ72" s="53">
        <v>0</v>
      </c>
      <c r="BR72" s="53">
        <v>0</v>
      </c>
      <c r="BS72" s="53">
        <v>0</v>
      </c>
      <c r="BT72" s="53">
        <v>0</v>
      </c>
      <c r="BU72" s="53">
        <v>0</v>
      </c>
      <c r="BV72" s="53">
        <v>0</v>
      </c>
      <c r="BW72" s="53">
        <v>0</v>
      </c>
    </row>
    <row r="73" spans="2:75" s="44" customFormat="1" x14ac:dyDescent="0.25">
      <c r="B73" s="50" t="s">
        <v>23</v>
      </c>
      <c r="C73" s="36">
        <v>287102</v>
      </c>
      <c r="D73" s="36">
        <v>547796</v>
      </c>
      <c r="E73" s="36">
        <v>1361272</v>
      </c>
      <c r="F73" s="36">
        <v>1632590</v>
      </c>
      <c r="G73" s="36">
        <v>2224105</v>
      </c>
      <c r="H73" s="36">
        <f t="shared" si="724"/>
        <v>358142.80191693292</v>
      </c>
      <c r="I73" s="36">
        <f t="shared" si="699"/>
        <v>391369.4951768489</v>
      </c>
      <c r="J73" s="36">
        <f t="shared" si="699"/>
        <v>233168.21532846717</v>
      </c>
      <c r="K73" s="36">
        <f t="shared" si="699"/>
        <v>176627.24237560193</v>
      </c>
      <c r="L73" s="36">
        <f t="shared" si="699"/>
        <v>151093.86551264979</v>
      </c>
      <c r="M73" s="36">
        <f t="shared" si="699"/>
        <v>134969.43798024149</v>
      </c>
      <c r="N73" s="36">
        <f t="shared" si="699"/>
        <v>149366.19396984924</v>
      </c>
      <c r="O73" s="36">
        <f t="shared" si="699"/>
        <v>110813.03785714286</v>
      </c>
      <c r="P73" s="36">
        <f t="shared" si="699"/>
        <v>71446.30514175877</v>
      </c>
      <c r="Q73" s="36">
        <f t="shared" si="699"/>
        <v>57229.243986254296</v>
      </c>
      <c r="R73" s="36">
        <f t="shared" si="699"/>
        <v>58322.222489959837</v>
      </c>
      <c r="S73" s="36">
        <f t="shared" si="699"/>
        <v>56636.277499035124</v>
      </c>
      <c r="T73" s="36">
        <f t="shared" si="699"/>
        <v>65329.273484848483</v>
      </c>
      <c r="U73" s="36">
        <f t="shared" si="699"/>
        <v>63615.912730184151</v>
      </c>
      <c r="V73" s="36">
        <f t="shared" si="699"/>
        <v>76187.309021113237</v>
      </c>
      <c r="W73" s="36">
        <f t="shared" si="699"/>
        <v>76261.787150564007</v>
      </c>
      <c r="X73" s="36">
        <f t="shared" si="699"/>
        <v>74994.918081918076</v>
      </c>
      <c r="Y73" s="36">
        <f t="shared" si="699"/>
        <v>77799.045407098121</v>
      </c>
      <c r="Z73" s="36">
        <f t="shared" si="699"/>
        <v>85969.66183574879</v>
      </c>
      <c r="AA73" s="36">
        <f t="shared" si="699"/>
        <v>91940.793555434182</v>
      </c>
      <c r="AB73" s="36">
        <f t="shared" si="699"/>
        <v>86629.206446613083</v>
      </c>
      <c r="AC73" s="36">
        <f t="shared" ref="AC73:AD73" si="749">AC43/AC64</f>
        <v>82214.38748564868</v>
      </c>
      <c r="AD73" s="36">
        <f t="shared" si="749"/>
        <v>112655.30668332292</v>
      </c>
      <c r="AE73" s="36">
        <f t="shared" ref="AE73:AF73" si="750">AE43/AE64</f>
        <v>91098.813866333541</v>
      </c>
      <c r="AF73" s="36">
        <f t="shared" si="750"/>
        <v>124641.83768525053</v>
      </c>
      <c r="AG73" s="36">
        <f t="shared" ref="AG73:AH73" si="751">AG43/AG64</f>
        <v>157251.21936459909</v>
      </c>
      <c r="AH73" s="36">
        <f t="shared" si="751"/>
        <v>161520.38405207486</v>
      </c>
      <c r="AI73" s="36">
        <f t="shared" ref="AI73:AJ73" si="752">AI43/AI64</f>
        <v>139728.62790697673</v>
      </c>
      <c r="AJ73" s="36">
        <f t="shared" si="752"/>
        <v>143913.94671741198</v>
      </c>
      <c r="AK73" s="36">
        <f t="shared" ref="AK73:AL73" si="753">AK43/AK64</f>
        <v>163598.73663366336</v>
      </c>
      <c r="AL73" s="36">
        <f t="shared" si="753"/>
        <v>159651.09670781894</v>
      </c>
      <c r="AM73" s="36">
        <f t="shared" ref="AM73:AN73" si="754">AM43/AM64</f>
        <v>153835.4092339979</v>
      </c>
      <c r="AN73" s="36">
        <f t="shared" si="754"/>
        <v>238495.9945593036</v>
      </c>
      <c r="AO73" s="36">
        <f t="shared" ref="AO73" si="755">AO43/AO64</f>
        <v>237989.38768529077</v>
      </c>
      <c r="AP73" s="36">
        <f t="shared" ref="AP73:AQ73" si="756">AP43/AP64</f>
        <v>236467.79432624113</v>
      </c>
      <c r="AQ73" s="36">
        <f t="shared" si="756"/>
        <v>231008.21618357487</v>
      </c>
      <c r="AR73" s="36">
        <f t="shared" ref="AR73:AS73" si="757">AR43/AR64</f>
        <v>244905.17254408062</v>
      </c>
      <c r="AS73" s="36">
        <f t="shared" si="757"/>
        <v>233137.36803874091</v>
      </c>
      <c r="AT73" s="36">
        <f t="shared" ref="AT73:AU73" si="758">AT43/AT64</f>
        <v>283516.91158900835</v>
      </c>
      <c r="AU73" s="36">
        <f t="shared" si="758"/>
        <v>321253.1838235294</v>
      </c>
      <c r="AV73" s="36">
        <f t="shared" ref="AV73:AW73" si="759">AV43/AV64</f>
        <v>342686.6057934509</v>
      </c>
      <c r="AW73" s="36">
        <f t="shared" si="759"/>
        <v>312407.46045918367</v>
      </c>
      <c r="AX73" s="36">
        <f t="shared" ref="AX73:AY73" si="760">AX43/AX64</f>
        <v>299681.9808184143</v>
      </c>
      <c r="AY73" s="36">
        <f t="shared" si="760"/>
        <v>299475.57751937985</v>
      </c>
      <c r="AZ73" s="36">
        <f t="shared" ref="AZ73:BA73" si="761">AZ43/AZ64</f>
        <v>299839.43062827224</v>
      </c>
      <c r="BA73" s="36">
        <f t="shared" si="761"/>
        <v>354095.58</v>
      </c>
      <c r="BB73" s="36">
        <f t="shared" ref="BB73:BC73" si="762">BB43/BB64</f>
        <v>383900.35364238411</v>
      </c>
      <c r="BC73" s="36">
        <f t="shared" si="762"/>
        <v>359520.83180026279</v>
      </c>
      <c r="BD73" s="36">
        <f t="shared" ref="BD73:BE73" si="763">BD43/BD64</f>
        <v>354173.57901554403</v>
      </c>
      <c r="BE73" s="36">
        <f t="shared" si="763"/>
        <v>345209.95657894737</v>
      </c>
      <c r="BF73" s="36">
        <f t="shared" ref="BF73:BG73" si="764">BF43/BF64</f>
        <v>333734.11111111112</v>
      </c>
      <c r="BG73" s="36">
        <f t="shared" si="764"/>
        <v>327438.24342105264</v>
      </c>
      <c r="BH73" s="36">
        <f t="shared" ref="BH73:BI73" si="765">BH43/BH64</f>
        <v>323254.84141546529</v>
      </c>
      <c r="BI73" s="36">
        <f t="shared" si="765"/>
        <v>242502.67485822306</v>
      </c>
      <c r="BJ73" s="36">
        <f t="shared" ref="BJ73:BK73" si="766">BJ43/BJ64</f>
        <v>252553.62062062061</v>
      </c>
      <c r="BK73" s="36">
        <f t="shared" si="766"/>
        <v>246773.4270531401</v>
      </c>
      <c r="BL73" s="36">
        <f t="shared" ref="BL73:BM73" si="767">BL43/BL64</f>
        <v>277216.09607843135</v>
      </c>
      <c r="BM73" s="36">
        <f t="shared" si="767"/>
        <v>269031.82821497123</v>
      </c>
      <c r="BN73" s="53">
        <f t="shared" ref="BN73:BO73" si="768">BN43/BN64</f>
        <v>263708.70275403612</v>
      </c>
      <c r="BO73" s="53">
        <f t="shared" si="768"/>
        <v>322676.87243947858</v>
      </c>
      <c r="BP73" s="53">
        <f t="shared" ref="BP73:BQ73" si="769">BP43/BP64</f>
        <v>342953.83745247149</v>
      </c>
      <c r="BQ73" s="53">
        <f t="shared" si="769"/>
        <v>335141.85832566698</v>
      </c>
      <c r="BR73" s="53">
        <f t="shared" ref="BR73:BS73" si="770">BR43/BR64</f>
        <v>387746.61268292682</v>
      </c>
      <c r="BS73" s="53">
        <f t="shared" si="770"/>
        <v>359844.60710854945</v>
      </c>
      <c r="BT73" s="53">
        <f t="shared" ref="BT73:BU73" si="771">BT43/BT64</f>
        <v>319898.15332690452</v>
      </c>
      <c r="BU73" s="53">
        <f t="shared" si="771"/>
        <v>304686.47483380814</v>
      </c>
      <c r="BV73" s="53">
        <f t="shared" ref="BV73:BW73" si="772">BV43/BV64</f>
        <v>302872.50095419848</v>
      </c>
      <c r="BW73" s="53">
        <f t="shared" si="772"/>
        <v>311751.49326923076</v>
      </c>
    </row>
    <row r="74" spans="2:75" s="44" customFormat="1" x14ac:dyDescent="0.25">
      <c r="B74" s="51" t="s">
        <v>24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f t="shared" ref="J74:AB74" si="773">J44/J65</f>
        <v>15417.145009416196</v>
      </c>
      <c r="K74" s="48">
        <f t="shared" si="773"/>
        <v>16053.707438016529</v>
      </c>
      <c r="L74" s="48">
        <f t="shared" si="773"/>
        <v>15041.679782903664</v>
      </c>
      <c r="M74" s="48">
        <f t="shared" si="773"/>
        <v>15124.943080357143</v>
      </c>
      <c r="N74" s="48">
        <f t="shared" si="773"/>
        <v>15294.523029682703</v>
      </c>
      <c r="O74" s="48">
        <f t="shared" si="773"/>
        <v>14597.382331643736</v>
      </c>
      <c r="P74" s="48">
        <f t="shared" si="773"/>
        <v>14135.181774115366</v>
      </c>
      <c r="Q74" s="48">
        <f t="shared" si="773"/>
        <v>15139.778787878788</v>
      </c>
      <c r="R74" s="48">
        <f t="shared" si="773"/>
        <v>14970.535598705501</v>
      </c>
      <c r="S74" s="48">
        <f t="shared" si="773"/>
        <v>14817.858142246405</v>
      </c>
      <c r="T74" s="48">
        <f t="shared" si="773"/>
        <v>14538.218237314002</v>
      </c>
      <c r="U74" s="48">
        <f t="shared" si="773"/>
        <v>14457.117386042759</v>
      </c>
      <c r="V74" s="48">
        <f t="shared" si="773"/>
        <v>18265.471899224805</v>
      </c>
      <c r="W74" s="48">
        <f t="shared" si="773"/>
        <v>18543.65113974232</v>
      </c>
      <c r="X74" s="48">
        <f t="shared" si="773"/>
        <v>18701.749747729566</v>
      </c>
      <c r="Y74" s="48">
        <f t="shared" si="773"/>
        <v>18881.526898734177</v>
      </c>
      <c r="Z74" s="48">
        <f t="shared" si="773"/>
        <v>18503.468004338396</v>
      </c>
      <c r="AA74" s="48">
        <f t="shared" si="773"/>
        <v>19005.280905077263</v>
      </c>
      <c r="AB74" s="48">
        <f t="shared" si="773"/>
        <v>18679.510528148578</v>
      </c>
      <c r="AC74" s="48">
        <f t="shared" ref="AC74:AD74" si="774">AC44/AC65</f>
        <v>17463.56297156123</v>
      </c>
      <c r="AD74" s="48">
        <f t="shared" si="774"/>
        <v>18955.025284450065</v>
      </c>
      <c r="AE74" s="48">
        <f t="shared" ref="AE74:AF74" si="775">AE44/AE65</f>
        <v>17652.926042983567</v>
      </c>
      <c r="AF74" s="48">
        <f t="shared" si="775"/>
        <v>18503.02217453505</v>
      </c>
      <c r="AG74" s="48">
        <f t="shared" ref="AG74:AH74" si="776">AG44/AG65</f>
        <v>18971.194316436253</v>
      </c>
      <c r="AH74" s="48">
        <f t="shared" si="776"/>
        <v>19622.483870967742</v>
      </c>
      <c r="AI74" s="48">
        <f t="shared" ref="AI74:AJ74" si="777">AI44/AI65</f>
        <v>20955.074613284803</v>
      </c>
      <c r="AJ74" s="48">
        <f t="shared" si="777"/>
        <v>21754.600775193798</v>
      </c>
      <c r="AK74" s="48">
        <f t="shared" ref="AK74:AL74" si="778">AK44/AK65</f>
        <v>21667.351814516129</v>
      </c>
      <c r="AL74" s="48">
        <f t="shared" si="778"/>
        <v>21915.130115424974</v>
      </c>
      <c r="AM74" s="48">
        <f t="shared" ref="AM74:AN74" si="779">AM44/AM65</f>
        <v>21647.380085653105</v>
      </c>
      <c r="AN74" s="48">
        <f t="shared" si="779"/>
        <v>21496.369299221358</v>
      </c>
      <c r="AO74" s="48">
        <f t="shared" ref="AO74" si="780">AO44/AO65</f>
        <v>21505.590909090908</v>
      </c>
      <c r="AP74" s="48">
        <f t="shared" ref="AP74:AQ74" si="781">AP44/AP65</f>
        <v>22387.749394673123</v>
      </c>
      <c r="AQ74" s="48">
        <f t="shared" si="781"/>
        <v>23190.553903345724</v>
      </c>
      <c r="AR74" s="48">
        <f t="shared" ref="AR74:AS74" si="782">AR44/AR65</f>
        <v>23278.433937823833</v>
      </c>
      <c r="AS74" s="48">
        <f t="shared" si="782"/>
        <v>22762.215174129353</v>
      </c>
      <c r="AT74" s="48">
        <f t="shared" ref="AT74:AU74" si="783">AT44/AT65</f>
        <v>22584.801470588234</v>
      </c>
      <c r="AU74" s="48">
        <f t="shared" si="783"/>
        <v>22747.911949685535</v>
      </c>
      <c r="AV74" s="48">
        <f t="shared" ref="AV74:AW74" si="784">AV44/AV65</f>
        <v>22924.800776196636</v>
      </c>
      <c r="AW74" s="48">
        <f t="shared" si="784"/>
        <v>22938.154855643046</v>
      </c>
      <c r="AX74" s="48">
        <f t="shared" ref="AX74:AY74" si="785">AX44/AX65</f>
        <v>22226.747035573124</v>
      </c>
      <c r="AY74" s="48">
        <f t="shared" si="785"/>
        <v>22579.671542553191</v>
      </c>
      <c r="AZ74" s="48">
        <f t="shared" ref="AZ74:BA74" si="786">AZ44/AZ65</f>
        <v>22620.3948787062</v>
      </c>
      <c r="BA74" s="48">
        <f t="shared" si="786"/>
        <v>23088.189300411523</v>
      </c>
      <c r="BB74" s="48">
        <f t="shared" ref="BB74:BC74" si="787">BB44/BB65</f>
        <v>23279.512261580381</v>
      </c>
      <c r="BC74" s="48">
        <f t="shared" si="787"/>
        <v>23563.004048582996</v>
      </c>
      <c r="BD74" s="48">
        <f t="shared" ref="BD74:BE74" si="788">BD44/BD65</f>
        <v>24117.1875</v>
      </c>
      <c r="BE74" s="48">
        <f t="shared" si="788"/>
        <v>23966.806495263871</v>
      </c>
      <c r="BF74" s="48">
        <f t="shared" ref="BF74:BG74" si="789">BF44/BF65</f>
        <v>24654.206989247312</v>
      </c>
      <c r="BG74" s="48">
        <f t="shared" si="789"/>
        <v>25147.282814614344</v>
      </c>
      <c r="BH74" s="48">
        <f t="shared" ref="BH74:BI74" si="790">BH44/BH65</f>
        <v>25427.148247978435</v>
      </c>
      <c r="BI74" s="48">
        <f t="shared" si="790"/>
        <v>18277.950819672133</v>
      </c>
      <c r="BJ74" s="48">
        <f t="shared" ref="BJ74:BK74" si="791">BJ44/BJ65</f>
        <v>19512.133946830265</v>
      </c>
      <c r="BK74" s="48">
        <f t="shared" si="791"/>
        <v>17521.821499013808</v>
      </c>
      <c r="BL74" s="48">
        <f t="shared" ref="BL74:BM74" si="792">BL44/BL65</f>
        <v>18031.567134268538</v>
      </c>
      <c r="BM74" s="48">
        <f t="shared" si="792"/>
        <v>17580.232352941177</v>
      </c>
      <c r="BN74" s="48">
        <f t="shared" ref="BN74:BO74" si="793">BN44/BN65</f>
        <v>17582.484966052376</v>
      </c>
      <c r="BO74" s="48">
        <f t="shared" si="793"/>
        <v>17825.315889628924</v>
      </c>
      <c r="BP74" s="48">
        <f t="shared" ref="BP74:BQ74" si="794">BP44/BP65</f>
        <v>16888.206025267249</v>
      </c>
      <c r="BQ74" s="48">
        <f t="shared" si="794"/>
        <v>16264.074178403756</v>
      </c>
      <c r="BR74" s="48">
        <f t="shared" ref="BR74:BS74" si="795">BR44/BR65</f>
        <v>17461.371257485029</v>
      </c>
      <c r="BS74" s="48">
        <f t="shared" si="795"/>
        <v>17314.710216110019</v>
      </c>
      <c r="BT74" s="48">
        <f t="shared" ref="BT74:BU74" si="796">BT44/BT65</f>
        <v>17260.697238658777</v>
      </c>
      <c r="BU74" s="48">
        <f t="shared" si="796"/>
        <v>17881.172647914645</v>
      </c>
      <c r="BV74" s="48">
        <f t="shared" ref="BV74:BW74" si="797">BV44/BV65</f>
        <v>17945.277777777777</v>
      </c>
      <c r="BW74" s="48">
        <f t="shared" si="797"/>
        <v>17513.759332023576</v>
      </c>
    </row>
    <row r="75" spans="2:75" s="44" customFormat="1" x14ac:dyDescent="0.25">
      <c r="B75" s="46" t="s">
        <v>25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f t="shared" ref="J75:AB75" si="798">J45/J66</f>
        <v>5225312.4705882352</v>
      </c>
      <c r="K75" s="42">
        <f t="shared" si="798"/>
        <v>4400774.055555556</v>
      </c>
      <c r="L75" s="42">
        <f t="shared" si="798"/>
        <v>4630569.4285714282</v>
      </c>
      <c r="M75" s="42">
        <f t="shared" si="798"/>
        <v>4216377.4000000004</v>
      </c>
      <c r="N75" s="42">
        <f t="shared" si="798"/>
        <v>4345475.5</v>
      </c>
      <c r="O75" s="42">
        <f t="shared" si="798"/>
        <v>3933842.3157894737</v>
      </c>
      <c r="P75" s="42">
        <f t="shared" si="798"/>
        <v>4102863.8333333335</v>
      </c>
      <c r="Q75" s="42">
        <f t="shared" si="798"/>
        <v>4084155.6666666665</v>
      </c>
      <c r="R75" s="42">
        <f t="shared" si="798"/>
        <v>4091515.722222222</v>
      </c>
      <c r="S75" s="42">
        <f t="shared" si="798"/>
        <v>4099571.722222222</v>
      </c>
      <c r="T75" s="42">
        <f t="shared" si="798"/>
        <v>3902701.5789473685</v>
      </c>
      <c r="U75" s="48">
        <f t="shared" si="798"/>
        <v>3768739.210526316</v>
      </c>
      <c r="V75" s="48">
        <f t="shared" si="798"/>
        <v>3634957.25</v>
      </c>
      <c r="W75" s="48">
        <f t="shared" si="798"/>
        <v>3600296.9523809524</v>
      </c>
      <c r="X75" s="48">
        <f t="shared" si="798"/>
        <v>3551572.15</v>
      </c>
      <c r="Y75" s="42">
        <f t="shared" si="798"/>
        <v>3608686.75</v>
      </c>
      <c r="Z75" s="42">
        <f t="shared" si="798"/>
        <v>3827571.8421052634</v>
      </c>
      <c r="AA75" s="42">
        <f t="shared" si="798"/>
        <v>3819363.7368421052</v>
      </c>
      <c r="AB75" s="42">
        <f t="shared" si="798"/>
        <v>3847171.2836842104</v>
      </c>
      <c r="AC75" s="42">
        <f t="shared" ref="AC75:AD75" si="799">AC45/AC66</f>
        <v>3922329.8947368423</v>
      </c>
      <c r="AD75" s="42">
        <f t="shared" si="799"/>
        <v>3997782.6842105263</v>
      </c>
      <c r="AE75" s="42">
        <f t="shared" ref="AE75:AF75" si="800">AE45/AE66</f>
        <v>4025630.6315789474</v>
      </c>
      <c r="AF75" s="42">
        <f t="shared" si="800"/>
        <v>4223054.8947368423</v>
      </c>
      <c r="AG75" s="42">
        <f t="shared" ref="AG75:AH75" si="801">AG45/AG66</f>
        <v>3996282.55</v>
      </c>
      <c r="AH75" s="42">
        <f t="shared" si="801"/>
        <v>3805757.6</v>
      </c>
      <c r="AI75" s="42">
        <f t="shared" ref="AI75:AJ75" si="802">AI45/AI66</f>
        <v>4041075.4736842103</v>
      </c>
      <c r="AJ75" s="42">
        <f t="shared" si="802"/>
        <v>4821452.1052631577</v>
      </c>
      <c r="AK75" s="42">
        <f t="shared" ref="AK75:AL75" si="803">AK45/AK66</f>
        <v>5037348.777777778</v>
      </c>
      <c r="AL75" s="42">
        <f t="shared" si="803"/>
        <v>4761192.7894736845</v>
      </c>
      <c r="AM75" s="42">
        <f t="shared" ref="AM75:AN75" si="804">AM45/AM66</f>
        <v>4901522.4736842103</v>
      </c>
      <c r="AN75" s="42">
        <f t="shared" si="804"/>
        <v>5371696.0999999996</v>
      </c>
      <c r="AO75" s="42">
        <f t="shared" ref="AO75" si="805">AO45/AO66</f>
        <v>5397398.4736842103</v>
      </c>
      <c r="AP75" s="42">
        <f t="shared" ref="AP75:AQ75" si="806">AP45/AP66</f>
        <v>5319354.55</v>
      </c>
      <c r="AQ75" s="42">
        <f t="shared" si="806"/>
        <v>5518152</v>
      </c>
      <c r="AR75" s="42">
        <f t="shared" ref="AR75:AS75" si="807">AR45/AR66</f>
        <v>5870444.9090909092</v>
      </c>
      <c r="AS75" s="42">
        <f t="shared" si="807"/>
        <v>5850539.9545454541</v>
      </c>
      <c r="AT75" s="42">
        <f t="shared" ref="AT75:AU75" si="808">AT45/AT66</f>
        <v>5616093.7142857146</v>
      </c>
      <c r="AU75" s="42">
        <f t="shared" si="808"/>
        <v>5621145.5238095243</v>
      </c>
      <c r="AV75" s="42">
        <f t="shared" ref="AV75:AW75" si="809">AV45/AV66</f>
        <v>6010822.1904761903</v>
      </c>
      <c r="AW75" s="42">
        <f t="shared" si="809"/>
        <v>6302297.8181818184</v>
      </c>
      <c r="AX75" s="42">
        <f t="shared" ref="AX75:AY75" si="810">AX45/AX66</f>
        <v>6502119.2173913047</v>
      </c>
      <c r="AY75" s="42">
        <f t="shared" si="810"/>
        <v>6944560.0909090908</v>
      </c>
      <c r="AZ75" s="42">
        <f t="shared" ref="AZ75:BA75" si="811">AZ45/AZ66</f>
        <v>7052581.1818181816</v>
      </c>
      <c r="BA75" s="42">
        <f t="shared" si="811"/>
        <v>7157860.5238095243</v>
      </c>
      <c r="BB75" s="42">
        <f t="shared" ref="BB75:BC75" si="812">BB45/BB66</f>
        <v>8189564.2857142854</v>
      </c>
      <c r="BC75" s="48">
        <f t="shared" si="812"/>
        <v>8654422.6999999993</v>
      </c>
      <c r="BD75" s="48">
        <f t="shared" ref="BD75:BE75" si="813">BD45/BD66</f>
        <v>8694335.1500000004</v>
      </c>
      <c r="BE75" s="48">
        <f t="shared" si="813"/>
        <v>8374947.9523809524</v>
      </c>
      <c r="BF75" s="48">
        <f t="shared" ref="BF75:BG75" si="814">BF45/BF66</f>
        <v>8659779.6190476194</v>
      </c>
      <c r="BG75" s="48">
        <f t="shared" si="814"/>
        <v>8812663.5714285709</v>
      </c>
      <c r="BH75" s="48">
        <f t="shared" ref="BH75:BI75" si="815">BH45/BH66</f>
        <v>8863945.9047619049</v>
      </c>
      <c r="BI75" s="48">
        <f t="shared" si="815"/>
        <v>9036723.3809523806</v>
      </c>
      <c r="BJ75" s="48">
        <f t="shared" ref="BJ75:BK75" si="816">BJ45/BJ66</f>
        <v>9116659.0952380951</v>
      </c>
      <c r="BK75" s="48">
        <f t="shared" si="816"/>
        <v>9403635.333333334</v>
      </c>
      <c r="BL75" s="48">
        <f t="shared" ref="BL75:BM75" si="817">BL45/BL66</f>
        <v>9239610.7727272734</v>
      </c>
      <c r="BM75" s="48">
        <f t="shared" si="817"/>
        <v>9549725.4090909082</v>
      </c>
      <c r="BN75" s="48">
        <f t="shared" ref="BN75:BO75" si="818">BN45/BN66</f>
        <v>9653514.7272727266</v>
      </c>
      <c r="BO75" s="48">
        <f t="shared" si="818"/>
        <v>9285682.2173913047</v>
      </c>
      <c r="BP75" s="48">
        <f t="shared" ref="BP75:BQ75" si="819">BP45/BP66</f>
        <v>9065186</v>
      </c>
      <c r="BQ75" s="48">
        <f t="shared" si="819"/>
        <v>9412610.7272727266</v>
      </c>
      <c r="BR75" s="48">
        <f t="shared" ref="BR75:BS75" si="820">BR45/BR66</f>
        <v>9149641.9130434785</v>
      </c>
      <c r="BS75" s="48">
        <f t="shared" si="820"/>
        <v>9188674.1304347832</v>
      </c>
      <c r="BT75" s="48">
        <f t="shared" ref="BT75:BU75" si="821">BT45/BT66</f>
        <v>9539481.7391304355</v>
      </c>
      <c r="BU75" s="48">
        <f t="shared" si="821"/>
        <v>9478247.8181818184</v>
      </c>
      <c r="BV75" s="48">
        <f t="shared" ref="BV75:BW75" si="822">BV45/BV66</f>
        <v>10381623.636363637</v>
      </c>
      <c r="BW75" s="48">
        <f t="shared" si="822"/>
        <v>10511457.454545455</v>
      </c>
    </row>
    <row r="76" spans="2:75" s="44" customFormat="1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36"/>
      <c r="V76" s="36"/>
      <c r="W76" s="36"/>
      <c r="X76" s="36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53"/>
      <c r="BO76" s="53"/>
      <c r="BP76" s="53"/>
      <c r="BQ76" s="53"/>
      <c r="BR76" s="53"/>
      <c r="BS76" s="53"/>
      <c r="BT76" s="53"/>
      <c r="BU76" s="53"/>
      <c r="BV76" s="53"/>
      <c r="BW76" s="53"/>
    </row>
    <row r="77" spans="2:75" s="44" customFormat="1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53"/>
      <c r="BO77" s="53"/>
      <c r="BP77" s="53"/>
      <c r="BQ77" s="53"/>
      <c r="BR77" s="53"/>
      <c r="BS77" s="53"/>
      <c r="BT77" s="53"/>
      <c r="BU77" s="53"/>
      <c r="BV77" s="53"/>
      <c r="BW77" s="53"/>
    </row>
    <row r="78" spans="2:75" s="44" customFormat="1" x14ac:dyDescent="0.25">
      <c r="B78" s="47" t="s">
        <v>32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53"/>
      <c r="BO78" s="53"/>
      <c r="BP78" s="53"/>
      <c r="BQ78" s="53"/>
      <c r="BR78" s="53"/>
      <c r="BS78" s="53"/>
      <c r="BT78" s="53"/>
      <c r="BU78" s="53"/>
      <c r="BV78" s="53"/>
      <c r="BW78" s="53"/>
    </row>
    <row r="79" spans="2:75" s="44" customFormat="1" x14ac:dyDescent="0.25">
      <c r="B79" s="43" t="s">
        <v>20</v>
      </c>
      <c r="C79" s="12">
        <v>1100560</v>
      </c>
      <c r="D79" s="12">
        <v>1034000</v>
      </c>
      <c r="E79" s="12">
        <v>1250000</v>
      </c>
      <c r="F79" s="12">
        <v>2441724</v>
      </c>
      <c r="G79" s="12">
        <v>1250000</v>
      </c>
      <c r="H79" s="12">
        <v>1900000</v>
      </c>
      <c r="I79" s="12">
        <v>2549297</v>
      </c>
      <c r="J79" s="12">
        <v>2965839</v>
      </c>
      <c r="K79" s="12">
        <v>2159419</v>
      </c>
      <c r="L79" s="12">
        <v>2499866</v>
      </c>
      <c r="M79" s="12">
        <v>2549298</v>
      </c>
      <c r="N79" s="12">
        <v>2510155</v>
      </c>
      <c r="O79" s="12">
        <v>3071261</v>
      </c>
      <c r="P79" s="12">
        <v>2481578</v>
      </c>
      <c r="Q79" s="12">
        <v>2352358</v>
      </c>
      <c r="R79" s="12">
        <v>2050843</v>
      </c>
      <c r="S79" s="12">
        <v>2752626</v>
      </c>
      <c r="T79" s="12">
        <v>2050843</v>
      </c>
      <c r="U79" s="12">
        <v>2204508</v>
      </c>
      <c r="V79" s="12">
        <v>2915107</v>
      </c>
      <c r="W79" s="12">
        <v>3579271</v>
      </c>
      <c r="X79" s="12">
        <v>3579271</v>
      </c>
      <c r="Y79" s="12">
        <v>2711366</v>
      </c>
      <c r="Z79" s="12">
        <v>3520848</v>
      </c>
      <c r="AA79" s="12">
        <v>2758678</v>
      </c>
      <c r="AB79" s="12">
        <v>2510074</v>
      </c>
      <c r="AC79" s="36">
        <v>2898030</v>
      </c>
      <c r="AD79" s="36">
        <v>2991825</v>
      </c>
      <c r="AE79" s="36">
        <v>2998868.1300000027</v>
      </c>
      <c r="AF79" s="36">
        <v>2998868</v>
      </c>
      <c r="AG79" s="36">
        <v>2221070</v>
      </c>
      <c r="AH79" s="36">
        <v>2849288.26</v>
      </c>
      <c r="AI79" s="36">
        <v>2014109</v>
      </c>
      <c r="AJ79" s="36">
        <v>1338070</v>
      </c>
      <c r="AK79" s="36">
        <v>1338070</v>
      </c>
      <c r="AL79" s="36">
        <v>1705281</v>
      </c>
      <c r="AM79" s="36">
        <v>1613456</v>
      </c>
      <c r="AN79" s="36">
        <v>1306792</v>
      </c>
      <c r="AO79" s="36">
        <v>1181227</v>
      </c>
      <c r="AP79" s="36">
        <v>995481</v>
      </c>
      <c r="AQ79" s="36">
        <v>892611</v>
      </c>
      <c r="AR79" s="36">
        <v>1284923</v>
      </c>
      <c r="AS79" s="36">
        <v>1067446</v>
      </c>
      <c r="AT79" s="36">
        <v>1187245</v>
      </c>
      <c r="AU79" s="36">
        <v>1201816</v>
      </c>
      <c r="AV79" s="36">
        <v>1096367</v>
      </c>
      <c r="AW79" s="36">
        <v>1216828</v>
      </c>
      <c r="AX79" s="36">
        <v>1190389.5220401406</v>
      </c>
      <c r="AY79" s="36">
        <v>1287675.5965846123</v>
      </c>
      <c r="AZ79" s="36">
        <v>1303688.200601958</v>
      </c>
      <c r="BA79" s="36">
        <v>1275230.8059930697</v>
      </c>
      <c r="BB79" s="36">
        <v>1248309.1229235725</v>
      </c>
      <c r="BC79" s="36">
        <v>1200279.5467397072</v>
      </c>
      <c r="BD79" s="36">
        <v>1359589.3652132093</v>
      </c>
      <c r="BE79" s="36">
        <v>1266121.1697635297</v>
      </c>
      <c r="BF79" s="36">
        <v>1249867.3696335985</v>
      </c>
      <c r="BG79" s="36">
        <v>1227027.6088124355</v>
      </c>
      <c r="BH79" s="36">
        <v>1352220.3502833159</v>
      </c>
      <c r="BI79" s="36">
        <v>1279895.6850801194</v>
      </c>
      <c r="BJ79" s="36">
        <v>1305875.3566338364</v>
      </c>
      <c r="BK79" s="36">
        <v>1151424.583783916</v>
      </c>
      <c r="BL79" s="36">
        <v>1008822.2841051869</v>
      </c>
      <c r="BM79" s="53">
        <v>1112556.7174243093</v>
      </c>
      <c r="BN79" s="53">
        <v>1215832.3120123008</v>
      </c>
      <c r="BO79" s="53">
        <v>1116354.9988548683</v>
      </c>
      <c r="BP79" s="53">
        <v>1162046.61433651</v>
      </c>
      <c r="BQ79" s="53">
        <v>1044707.88488682</v>
      </c>
      <c r="BR79" s="53">
        <v>1059800.23</v>
      </c>
      <c r="BS79" s="53">
        <v>1081431.1000000001</v>
      </c>
      <c r="BT79" s="53">
        <v>1104311.6499999999</v>
      </c>
      <c r="BU79" s="53">
        <v>1095311.6499999999</v>
      </c>
      <c r="BV79" s="53">
        <v>1142546.23</v>
      </c>
      <c r="BW79" s="53">
        <v>1080544.32</v>
      </c>
    </row>
    <row r="80" spans="2:75" s="44" customFormat="1" x14ac:dyDescent="0.25">
      <c r="B80" s="43" t="s">
        <v>21</v>
      </c>
      <c r="C80" s="12">
        <v>1354289</v>
      </c>
      <c r="D80" s="12">
        <v>1534000</v>
      </c>
      <c r="E80" s="12">
        <v>2500000</v>
      </c>
      <c r="F80" s="12">
        <v>1700000</v>
      </c>
      <c r="G80" s="12">
        <v>1700000</v>
      </c>
      <c r="H80" s="12">
        <v>3480000</v>
      </c>
      <c r="I80" s="12">
        <v>2643088</v>
      </c>
      <c r="J80" s="12">
        <v>3679311</v>
      </c>
      <c r="K80" s="12">
        <v>3018722</v>
      </c>
      <c r="L80" s="12">
        <v>5281821</v>
      </c>
      <c r="M80" s="12">
        <v>2087952</v>
      </c>
      <c r="N80" s="12">
        <v>3539158</v>
      </c>
      <c r="O80" s="12">
        <v>3022000</v>
      </c>
      <c r="P80" s="12">
        <v>3464275</v>
      </c>
      <c r="Q80" s="12">
        <v>1923229</v>
      </c>
      <c r="R80" s="12">
        <v>3340261</v>
      </c>
      <c r="S80" s="12">
        <v>1597322</v>
      </c>
      <c r="T80" s="12">
        <v>3340261</v>
      </c>
      <c r="U80" s="12">
        <v>2043758</v>
      </c>
      <c r="V80" s="12">
        <v>4350222</v>
      </c>
      <c r="W80" s="12">
        <v>4978161</v>
      </c>
      <c r="X80" s="12">
        <v>4241188</v>
      </c>
      <c r="Y80" s="12">
        <v>3808949</v>
      </c>
      <c r="Z80" s="12">
        <v>4570669</v>
      </c>
      <c r="AA80" s="12">
        <v>3205439</v>
      </c>
      <c r="AB80" s="12">
        <v>3292345</v>
      </c>
      <c r="AC80" s="36">
        <v>3488683</v>
      </c>
      <c r="AD80" s="36">
        <v>2851277</v>
      </c>
      <c r="AE80" s="36">
        <v>2346458.85</v>
      </c>
      <c r="AF80" s="36">
        <v>2551928</v>
      </c>
      <c r="AG80" s="36">
        <v>2851277</v>
      </c>
      <c r="AH80" s="36">
        <v>3955415</v>
      </c>
      <c r="AI80" s="36">
        <v>3021024</v>
      </c>
      <c r="AJ80" s="36">
        <v>2860597</v>
      </c>
      <c r="AK80" s="36">
        <v>3594289</v>
      </c>
      <c r="AL80" s="36">
        <v>3262083</v>
      </c>
      <c r="AM80" s="36">
        <v>3790102</v>
      </c>
      <c r="AN80" s="36">
        <v>3406133</v>
      </c>
      <c r="AO80" s="36">
        <v>2775934</v>
      </c>
      <c r="AP80" s="36">
        <v>2276054</v>
      </c>
      <c r="AQ80" s="36">
        <v>1993824</v>
      </c>
      <c r="AR80" s="36">
        <v>1855701</v>
      </c>
      <c r="AS80" s="36">
        <v>1573044</v>
      </c>
      <c r="AT80" s="36">
        <v>1430377</v>
      </c>
      <c r="AU80" s="36">
        <v>1384852</v>
      </c>
      <c r="AV80" s="36">
        <v>1732810.9119821</v>
      </c>
      <c r="AW80" s="36">
        <v>1992734</v>
      </c>
      <c r="AX80" s="36">
        <v>2557474.5597831714</v>
      </c>
      <c r="AY80" s="36">
        <v>2476341.8869586429</v>
      </c>
      <c r="AZ80" s="36">
        <v>4018938.4182625399</v>
      </c>
      <c r="BA80" s="36">
        <v>4457733.6411389131</v>
      </c>
      <c r="BB80" s="36">
        <v>4169823.1700406754</v>
      </c>
      <c r="BC80" s="36">
        <v>3795492.8431215552</v>
      </c>
      <c r="BD80" s="36">
        <v>3670855.1290667187</v>
      </c>
      <c r="BE80" s="36">
        <v>3010809.0465508527</v>
      </c>
      <c r="BF80" s="36">
        <v>3290294.5128072696</v>
      </c>
      <c r="BG80" s="36">
        <v>3163665.0057538538</v>
      </c>
      <c r="BH80" s="36">
        <v>3284746.7709116293</v>
      </c>
      <c r="BI80" s="36">
        <v>3144036.5107415337</v>
      </c>
      <c r="BJ80" s="36">
        <v>3075410.4475687435</v>
      </c>
      <c r="BK80" s="36">
        <v>2807318.4999180757</v>
      </c>
      <c r="BL80" s="36">
        <v>2222599.4001935511</v>
      </c>
      <c r="BM80" s="53">
        <v>2145346.2902416238</v>
      </c>
      <c r="BN80" s="53">
        <v>2070779.2451453821</v>
      </c>
      <c r="BO80" s="53">
        <v>1998803.7571862123</v>
      </c>
      <c r="BP80" s="53">
        <v>1858543.4440900607</v>
      </c>
      <c r="BQ80" s="53">
        <v>1732950.5123122309</v>
      </c>
      <c r="BR80" s="53">
        <v>1932551.9</v>
      </c>
      <c r="BS80" s="53">
        <v>1887904.5</v>
      </c>
      <c r="BT80" s="53">
        <v>1898662.2</v>
      </c>
      <c r="BU80" s="53">
        <v>1860867.61</v>
      </c>
      <c r="BV80" s="53">
        <v>1929731.82</v>
      </c>
      <c r="BW80" s="53">
        <v>1887546.9</v>
      </c>
    </row>
    <row r="81" spans="2:75" s="44" customFormat="1" x14ac:dyDescent="0.25">
      <c r="B81" s="43" t="s">
        <v>22</v>
      </c>
      <c r="C81" s="12">
        <v>209176</v>
      </c>
      <c r="D81" s="12">
        <v>187000</v>
      </c>
      <c r="E81" s="12">
        <v>107000</v>
      </c>
      <c r="F81" s="12">
        <v>75000</v>
      </c>
      <c r="G81" s="12">
        <v>77000</v>
      </c>
      <c r="H81" s="12">
        <v>79000</v>
      </c>
      <c r="I81" s="12">
        <v>85000</v>
      </c>
      <c r="J81" s="12">
        <v>82000</v>
      </c>
      <c r="K81" s="12">
        <v>83000</v>
      </c>
      <c r="L81" s="12">
        <v>83922</v>
      </c>
      <c r="M81" s="12">
        <v>80761</v>
      </c>
      <c r="N81" s="12">
        <v>81568</v>
      </c>
      <c r="O81" s="12">
        <v>84590</v>
      </c>
      <c r="P81" s="12">
        <v>85360</v>
      </c>
      <c r="Q81" s="12">
        <v>84579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v>0</v>
      </c>
      <c r="AU81" s="36">
        <v>0</v>
      </c>
      <c r="AV81" s="36">
        <v>0</v>
      </c>
      <c r="AW81" s="36">
        <v>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0</v>
      </c>
      <c r="BE81" s="36">
        <v>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53">
        <v>0</v>
      </c>
      <c r="BN81" s="53">
        <v>0</v>
      </c>
      <c r="BO81" s="53">
        <v>0</v>
      </c>
      <c r="BP81" s="53">
        <v>0</v>
      </c>
      <c r="BQ81" s="53">
        <v>0</v>
      </c>
      <c r="BR81" s="53">
        <v>0</v>
      </c>
      <c r="BS81" s="53">
        <v>0</v>
      </c>
      <c r="BT81" s="53">
        <v>0</v>
      </c>
      <c r="BU81" s="53">
        <v>0</v>
      </c>
      <c r="BV81" s="53">
        <v>0</v>
      </c>
      <c r="BW81" s="53">
        <v>0</v>
      </c>
    </row>
    <row r="82" spans="2:75" s="44" customFormat="1" x14ac:dyDescent="0.25">
      <c r="B82" s="50" t="s">
        <v>23</v>
      </c>
      <c r="C82" s="36">
        <v>435820</v>
      </c>
      <c r="D82" s="36">
        <v>1895000</v>
      </c>
      <c r="E82" s="36">
        <v>12000000</v>
      </c>
      <c r="F82" s="36">
        <v>12000000</v>
      </c>
      <c r="G82" s="36">
        <v>12000000</v>
      </c>
      <c r="H82" s="36">
        <v>12000000</v>
      </c>
      <c r="I82" s="36">
        <v>12000000</v>
      </c>
      <c r="J82" s="36">
        <f>J83+J84</f>
        <v>12050000</v>
      </c>
      <c r="K82" s="36">
        <f t="shared" ref="K82:T82" si="823">K83+K84</f>
        <v>12050000</v>
      </c>
      <c r="L82" s="36">
        <f t="shared" si="823"/>
        <v>12050000</v>
      </c>
      <c r="M82" s="36">
        <f t="shared" si="823"/>
        <v>12050000</v>
      </c>
      <c r="N82" s="36">
        <f t="shared" si="823"/>
        <v>10174230</v>
      </c>
      <c r="O82" s="36">
        <f t="shared" si="823"/>
        <v>17550000</v>
      </c>
      <c r="P82" s="36">
        <f t="shared" si="823"/>
        <v>17550000</v>
      </c>
      <c r="Q82" s="36">
        <f t="shared" si="823"/>
        <v>17550000</v>
      </c>
      <c r="R82" s="36">
        <f t="shared" si="823"/>
        <v>17550000</v>
      </c>
      <c r="S82" s="36">
        <f t="shared" si="823"/>
        <v>17550000</v>
      </c>
      <c r="T82" s="36">
        <f t="shared" si="823"/>
        <v>17550000</v>
      </c>
      <c r="U82" s="36">
        <v>17550000</v>
      </c>
      <c r="V82" s="36">
        <v>11890000</v>
      </c>
      <c r="W82" s="36">
        <v>11890000</v>
      </c>
      <c r="X82" s="36">
        <v>11890000</v>
      </c>
      <c r="Y82" s="36">
        <v>11890000</v>
      </c>
      <c r="Z82" s="36">
        <v>11890000</v>
      </c>
      <c r="AA82" s="36">
        <v>11890000</v>
      </c>
      <c r="AB82" s="36">
        <v>11890000</v>
      </c>
      <c r="AC82" s="36">
        <v>11890000</v>
      </c>
      <c r="AD82" s="36">
        <v>11890000</v>
      </c>
      <c r="AE82" s="36">
        <v>11890000</v>
      </c>
      <c r="AF82" s="36">
        <v>11890000</v>
      </c>
      <c r="AG82" s="36">
        <v>11890000</v>
      </c>
      <c r="AH82" s="36">
        <v>11890000</v>
      </c>
      <c r="AI82" s="36">
        <v>11890000</v>
      </c>
      <c r="AJ82" s="36">
        <v>11890000</v>
      </c>
      <c r="AK82" s="36">
        <v>11890000</v>
      </c>
      <c r="AL82" s="36">
        <v>11890000</v>
      </c>
      <c r="AM82" s="36">
        <v>11890000</v>
      </c>
      <c r="AN82" s="36">
        <v>11890000</v>
      </c>
      <c r="AO82" s="36">
        <v>11890000</v>
      </c>
      <c r="AP82" s="36">
        <v>11890000</v>
      </c>
      <c r="AQ82" s="36">
        <v>15000000</v>
      </c>
      <c r="AR82" s="36">
        <v>15000000</v>
      </c>
      <c r="AS82" s="36">
        <v>15000000</v>
      </c>
      <c r="AT82" s="36">
        <v>15000000</v>
      </c>
      <c r="AU82" s="36">
        <v>15000000</v>
      </c>
      <c r="AV82" s="36">
        <v>15000000</v>
      </c>
      <c r="AW82" s="36">
        <v>15000000</v>
      </c>
      <c r="AX82" s="36">
        <v>15000000</v>
      </c>
      <c r="AY82" s="36">
        <v>15000000</v>
      </c>
      <c r="AZ82" s="36">
        <v>15000000</v>
      </c>
      <c r="BA82" s="36">
        <v>15000000</v>
      </c>
      <c r="BB82" s="36">
        <v>20000000</v>
      </c>
      <c r="BC82" s="36">
        <v>20000000</v>
      </c>
      <c r="BD82" s="36">
        <f t="shared" ref="BD82:BI82" si="824">BD84</f>
        <v>20000000</v>
      </c>
      <c r="BE82" s="36">
        <f t="shared" si="824"/>
        <v>20000000</v>
      </c>
      <c r="BF82" s="36">
        <f t="shared" si="824"/>
        <v>20000000</v>
      </c>
      <c r="BG82" s="36">
        <f t="shared" si="824"/>
        <v>20000000</v>
      </c>
      <c r="BH82" s="36">
        <f t="shared" si="824"/>
        <v>20000000</v>
      </c>
      <c r="BI82" s="36">
        <f t="shared" si="824"/>
        <v>20000000</v>
      </c>
      <c r="BJ82" s="36">
        <f t="shared" ref="BJ82:BK82" si="825">BJ84</f>
        <v>20000000</v>
      </c>
      <c r="BK82" s="36">
        <f t="shared" si="825"/>
        <v>20000000</v>
      </c>
      <c r="BL82" s="36">
        <v>20000000</v>
      </c>
      <c r="BM82" s="53">
        <v>20000000</v>
      </c>
      <c r="BN82" s="53">
        <v>20000000</v>
      </c>
      <c r="BO82" s="53">
        <v>20000000</v>
      </c>
      <c r="BP82" s="53">
        <v>20000000</v>
      </c>
      <c r="BQ82" s="53">
        <v>20000000</v>
      </c>
      <c r="BR82" s="53">
        <v>20000000</v>
      </c>
      <c r="BS82" s="53">
        <v>20000000</v>
      </c>
      <c r="BT82" s="53">
        <v>20000000</v>
      </c>
      <c r="BU82" s="53">
        <v>20000000</v>
      </c>
      <c r="BV82" s="53">
        <v>17115370</v>
      </c>
      <c r="BW82" s="53">
        <v>17115370</v>
      </c>
    </row>
    <row r="83" spans="2:75" s="44" customFormat="1" x14ac:dyDescent="0.25">
      <c r="B83" s="51" t="s">
        <v>24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50000</v>
      </c>
      <c r="K83" s="48">
        <v>50000</v>
      </c>
      <c r="L83" s="48">
        <v>50000</v>
      </c>
      <c r="M83" s="48">
        <v>50000</v>
      </c>
      <c r="N83" s="48">
        <v>50000</v>
      </c>
      <c r="O83" s="48">
        <v>50000</v>
      </c>
      <c r="P83" s="48">
        <v>50000</v>
      </c>
      <c r="Q83" s="48">
        <v>50000</v>
      </c>
      <c r="R83" s="48">
        <v>50000</v>
      </c>
      <c r="S83" s="48">
        <v>50000</v>
      </c>
      <c r="T83" s="48">
        <v>50000</v>
      </c>
      <c r="U83" s="48">
        <v>50000</v>
      </c>
      <c r="V83" s="48">
        <v>50000</v>
      </c>
      <c r="W83" s="48">
        <v>58000</v>
      </c>
      <c r="X83" s="48">
        <v>58000</v>
      </c>
      <c r="Y83" s="48">
        <v>65000</v>
      </c>
      <c r="Z83" s="48">
        <v>65000</v>
      </c>
      <c r="AA83" s="48">
        <v>72000</v>
      </c>
      <c r="AB83" s="48">
        <v>72000</v>
      </c>
      <c r="AC83" s="48">
        <v>75000</v>
      </c>
      <c r="AD83" s="48">
        <v>75000</v>
      </c>
      <c r="AE83" s="48">
        <v>69000</v>
      </c>
      <c r="AF83" s="48">
        <v>66000</v>
      </c>
      <c r="AG83" s="48">
        <v>63000</v>
      </c>
      <c r="AH83" s="48">
        <v>65000</v>
      </c>
      <c r="AI83" s="48">
        <v>63000</v>
      </c>
      <c r="AJ83" s="48">
        <v>63000</v>
      </c>
      <c r="AK83" s="48">
        <v>64500</v>
      </c>
      <c r="AL83" s="48">
        <v>66000</v>
      </c>
      <c r="AM83" s="48">
        <v>68000</v>
      </c>
      <c r="AN83" s="48">
        <v>69000</v>
      </c>
      <c r="AO83" s="48">
        <v>71000</v>
      </c>
      <c r="AP83" s="48">
        <v>77000</v>
      </c>
      <c r="AQ83" s="48">
        <v>75000</v>
      </c>
      <c r="AR83" s="48">
        <v>79000</v>
      </c>
      <c r="AS83" s="48">
        <v>82000</v>
      </c>
      <c r="AT83" s="48">
        <v>80500</v>
      </c>
      <c r="AU83" s="48">
        <v>83000</v>
      </c>
      <c r="AV83" s="48">
        <v>79500</v>
      </c>
      <c r="AW83" s="48">
        <v>81500</v>
      </c>
      <c r="AX83" s="48">
        <v>83500</v>
      </c>
      <c r="AY83" s="48">
        <v>83000</v>
      </c>
      <c r="AZ83" s="48">
        <v>81000</v>
      </c>
      <c r="BA83" s="48">
        <v>82500</v>
      </c>
      <c r="BB83" s="48">
        <v>80750</v>
      </c>
      <c r="BC83" s="48">
        <v>83000</v>
      </c>
      <c r="BD83" s="48">
        <v>81500</v>
      </c>
      <c r="BE83" s="48">
        <v>78500</v>
      </c>
      <c r="BF83" s="48">
        <v>82000</v>
      </c>
      <c r="BG83" s="48">
        <v>81000</v>
      </c>
      <c r="BH83" s="48">
        <v>78000</v>
      </c>
      <c r="BI83" s="48">
        <v>76000</v>
      </c>
      <c r="BJ83" s="48">
        <v>75500</v>
      </c>
      <c r="BK83" s="48">
        <v>79000</v>
      </c>
      <c r="BL83" s="48">
        <v>77000</v>
      </c>
      <c r="BM83" s="55">
        <v>75000</v>
      </c>
      <c r="BN83" s="55">
        <v>72500</v>
      </c>
      <c r="BO83" s="55">
        <v>74000</v>
      </c>
      <c r="BP83" s="55">
        <v>71000</v>
      </c>
      <c r="BQ83" s="55">
        <v>69500</v>
      </c>
      <c r="BR83" s="55">
        <v>75500</v>
      </c>
      <c r="BS83" s="55">
        <v>75000</v>
      </c>
      <c r="BT83" s="55">
        <v>75000</v>
      </c>
      <c r="BU83" s="55">
        <v>73500</v>
      </c>
      <c r="BV83" s="55">
        <v>79056</v>
      </c>
      <c r="BW83" s="55">
        <v>75789.25</v>
      </c>
    </row>
    <row r="84" spans="2:75" s="44" customFormat="1" x14ac:dyDescent="0.25">
      <c r="B84" s="51" t="s">
        <v>25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12000000</v>
      </c>
      <c r="K84" s="48">
        <v>12000000</v>
      </c>
      <c r="L84" s="48">
        <v>12000000</v>
      </c>
      <c r="M84" s="48">
        <v>12000000</v>
      </c>
      <c r="N84" s="48">
        <v>10124230</v>
      </c>
      <c r="O84" s="48">
        <v>17500000</v>
      </c>
      <c r="P84" s="48">
        <v>17500000</v>
      </c>
      <c r="Q84" s="48">
        <v>17500000</v>
      </c>
      <c r="R84" s="48">
        <v>17500000</v>
      </c>
      <c r="S84" s="48">
        <v>17500000</v>
      </c>
      <c r="T84" s="48">
        <v>17500000</v>
      </c>
      <c r="U84" s="48">
        <v>11890000</v>
      </c>
      <c r="V84" s="48">
        <v>11890000</v>
      </c>
      <c r="W84" s="48">
        <v>11890000</v>
      </c>
      <c r="X84" s="48">
        <v>11890000</v>
      </c>
      <c r="Y84" s="48">
        <v>11890000</v>
      </c>
      <c r="Z84" s="48">
        <v>11890000</v>
      </c>
      <c r="AA84" s="48">
        <v>11890000</v>
      </c>
      <c r="AB84" s="48">
        <v>11890000</v>
      </c>
      <c r="AC84" s="48">
        <v>11890000</v>
      </c>
      <c r="AD84" s="48">
        <v>11890000</v>
      </c>
      <c r="AE84" s="48">
        <v>11890000</v>
      </c>
      <c r="AF84" s="48">
        <v>11890000</v>
      </c>
      <c r="AG84" s="48">
        <v>11890000</v>
      </c>
      <c r="AH84" s="48">
        <v>11890000</v>
      </c>
      <c r="AI84" s="48">
        <v>11890000</v>
      </c>
      <c r="AJ84" s="48">
        <v>11890000</v>
      </c>
      <c r="AK84" s="48">
        <v>11890000</v>
      </c>
      <c r="AL84" s="48">
        <v>11890000</v>
      </c>
      <c r="AM84" s="48">
        <v>11890000</v>
      </c>
      <c r="AN84" s="48">
        <v>11890000</v>
      </c>
      <c r="AO84" s="48">
        <v>11890000</v>
      </c>
      <c r="AP84" s="48">
        <v>11890000</v>
      </c>
      <c r="AQ84" s="48">
        <v>15000000</v>
      </c>
      <c r="AR84" s="48">
        <v>15000000</v>
      </c>
      <c r="AS84" s="48">
        <v>15000000</v>
      </c>
      <c r="AT84" s="48">
        <v>15000000</v>
      </c>
      <c r="AU84" s="48">
        <v>15000000</v>
      </c>
      <c r="AV84" s="48">
        <v>15000000</v>
      </c>
      <c r="AW84" s="48">
        <v>15000000</v>
      </c>
      <c r="AX84" s="48">
        <v>15000000</v>
      </c>
      <c r="AY84" s="48">
        <v>15000000</v>
      </c>
      <c r="AZ84" s="48">
        <v>15000000</v>
      </c>
      <c r="BA84" s="48">
        <v>15000000</v>
      </c>
      <c r="BB84" s="48">
        <v>20000000</v>
      </c>
      <c r="BC84" s="48">
        <v>20000000</v>
      </c>
      <c r="BD84" s="48">
        <v>20000000</v>
      </c>
      <c r="BE84" s="48">
        <v>20000000</v>
      </c>
      <c r="BF84" s="48">
        <v>20000000</v>
      </c>
      <c r="BG84" s="48">
        <v>20000000</v>
      </c>
      <c r="BH84" s="48">
        <v>20000000</v>
      </c>
      <c r="BI84" s="48">
        <v>20000000</v>
      </c>
      <c r="BJ84" s="48">
        <v>20000000</v>
      </c>
      <c r="BK84" s="48">
        <v>20000000</v>
      </c>
      <c r="BL84" s="48">
        <v>20000000</v>
      </c>
      <c r="BM84" s="55">
        <v>20000000</v>
      </c>
      <c r="BN84" s="55">
        <v>20000000</v>
      </c>
      <c r="BO84" s="55">
        <v>20000000</v>
      </c>
      <c r="BP84" s="55">
        <v>20000000</v>
      </c>
      <c r="BQ84" s="55">
        <v>20000000</v>
      </c>
      <c r="BR84" s="55">
        <v>20000000</v>
      </c>
      <c r="BS84" s="55">
        <v>20000000</v>
      </c>
      <c r="BT84" s="55">
        <v>20000000</v>
      </c>
      <c r="BU84" s="55">
        <v>20000000</v>
      </c>
      <c r="BV84" s="55">
        <v>17115370</v>
      </c>
      <c r="BW84" s="55">
        <v>17115370</v>
      </c>
    </row>
    <row r="85" spans="2:75" x14ac:dyDescent="0.25">
      <c r="BU85" s="28"/>
      <c r="BV85" s="28"/>
      <c r="BW85" s="28"/>
    </row>
    <row r="86" spans="2:75" x14ac:dyDescent="0.25">
      <c r="BU86" s="28"/>
      <c r="BV86" s="28"/>
      <c r="BW86" s="28"/>
    </row>
    <row r="87" spans="2:75" x14ac:dyDescent="0.25">
      <c r="BU87" s="28"/>
      <c r="BV87" s="28"/>
      <c r="BW87" s="2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D46BF5-BCA9-4F62-B9D1-4D0D64FCE72F}"/>
</file>

<file path=customXml/itemProps2.xml><?xml version="1.0" encoding="utf-8"?>
<ds:datastoreItem xmlns:ds="http://schemas.openxmlformats.org/officeDocument/2006/customXml" ds:itemID="{0512FF85-FCB1-4BB9-B557-964160988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Wong</dc:creator>
  <cp:keywords/>
  <dc:description/>
  <cp:lastModifiedBy>Kevin Wong</cp:lastModifiedBy>
  <cp:revision/>
  <dcterms:created xsi:type="dcterms:W3CDTF">2020-08-02T23:31:02Z</dcterms:created>
  <dcterms:modified xsi:type="dcterms:W3CDTF">2024-09-11T23:44:56Z</dcterms:modified>
  <cp:category/>
  <cp:contentStatus/>
</cp:coreProperties>
</file>