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8DA18BF2-541D-4583-B0EE-61CFB8021D45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E8" i="1"/>
  <c r="L11" i="1" l="1"/>
  <c r="E15" i="1"/>
  <c r="L16" i="1"/>
  <c r="E21" i="1"/>
  <c r="L23" i="1" l="1"/>
  <c r="E31" i="1"/>
  <c r="L25" i="1" l="1"/>
  <c r="E36" i="1"/>
  <c r="L27" i="1"/>
  <c r="E41" i="1"/>
  <c r="L41" i="1" l="1"/>
  <c r="E46" i="1"/>
  <c r="L57" i="1"/>
  <c r="E49" i="1"/>
  <c r="L70" i="1" l="1"/>
  <c r="E53" i="1"/>
  <c r="L72" i="1"/>
  <c r="E57" i="1"/>
  <c r="L74" i="1"/>
  <c r="E63" i="1"/>
  <c r="E70" i="1" l="1"/>
  <c r="L79" i="1" l="1"/>
  <c r="E77" i="1"/>
  <c r="L87" i="1" l="1"/>
  <c r="E82" i="1"/>
  <c r="E85" i="1"/>
  <c r="L90" i="1" l="1"/>
  <c r="L93" i="1"/>
  <c r="E91" i="1"/>
  <c r="L96" i="1"/>
  <c r="E93" i="1"/>
  <c r="L99" i="1"/>
  <c r="E97" i="1"/>
  <c r="L102" i="1"/>
  <c r="L124" i="1" l="1"/>
  <c r="E108" i="1" l="1"/>
  <c r="K127" i="1" l="1"/>
  <c r="L128" i="1" s="1"/>
  <c r="E114" i="1" l="1"/>
  <c r="L130" i="1" l="1"/>
  <c r="E117" i="1"/>
  <c r="L132" i="1"/>
  <c r="E121" i="1"/>
  <c r="E126" i="1" l="1"/>
  <c r="L134" i="1" l="1"/>
  <c r="E132" i="1" l="1"/>
  <c r="E140" i="1" l="1"/>
  <c r="L138" i="1" l="1"/>
  <c r="L136" i="1"/>
  <c r="L2" i="1" l="1"/>
  <c r="E146" i="1"/>
  <c r="E2" i="1" s="1"/>
</calcChain>
</file>

<file path=xl/sharedStrings.xml><?xml version="1.0" encoding="utf-8"?>
<sst xmlns="http://schemas.openxmlformats.org/spreadsheetml/2006/main" count="233" uniqueCount="6">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</sst>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150"/>
  <sheetViews>
    <sheetView tabSelected="1" workbookViewId="0">
      <selection activeCell="M5" sqref="M5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SUM(E3:E10010)</f>
        <v>660668061.35000014</v>
      </c>
      <c r="I2" s="5" t="s">
        <v>4</v>
      </c>
      <c r="K2" s="3" t="s">
        <v>0</v>
      </c>
      <c r="L2" s="3">
        <f>SUM(L3:L10010)</f>
        <v>248036440.38000003</v>
      </c>
    </row>
    <row r="4" spans="2:12" x14ac:dyDescent="0.25">
      <c r="B4" s="2">
        <v>44953</v>
      </c>
      <c r="C4" s="4" t="s">
        <v>2</v>
      </c>
      <c r="D4" s="1">
        <v>500000</v>
      </c>
      <c r="I4" s="2">
        <v>44953</v>
      </c>
      <c r="J4" s="4" t="s">
        <v>2</v>
      </c>
      <c r="K4" s="1">
        <v>500000</v>
      </c>
    </row>
    <row r="5" spans="2:12" x14ac:dyDescent="0.25">
      <c r="B5" s="2">
        <v>44939</v>
      </c>
      <c r="C5" s="4" t="s">
        <v>1</v>
      </c>
      <c r="D5" s="1">
        <v>3000000</v>
      </c>
      <c r="I5" s="2">
        <v>44949</v>
      </c>
      <c r="J5" s="4" t="s">
        <v>1</v>
      </c>
      <c r="K5" s="1">
        <v>450000</v>
      </c>
    </row>
    <row r="6" spans="2:12" x14ac:dyDescent="0.25">
      <c r="B6" s="2">
        <v>44936</v>
      </c>
      <c r="C6" s="4" t="s">
        <v>1</v>
      </c>
      <c r="D6" s="1">
        <v>1444016.88</v>
      </c>
      <c r="I6" s="2">
        <v>44929</v>
      </c>
      <c r="J6" s="4" t="s">
        <v>2</v>
      </c>
      <c r="K6" s="1">
        <v>1600000</v>
      </c>
      <c r="L6" s="3">
        <f>SUM(K4:K6)</f>
        <v>2550000</v>
      </c>
    </row>
    <row r="7" spans="2:12" x14ac:dyDescent="0.25">
      <c r="B7" s="2">
        <v>44936</v>
      </c>
      <c r="C7" s="4" t="s">
        <v>1</v>
      </c>
      <c r="D7" s="1">
        <v>600000</v>
      </c>
    </row>
    <row r="8" spans="2:12" x14ac:dyDescent="0.25">
      <c r="B8" s="2">
        <v>44932</v>
      </c>
      <c r="C8" s="4" t="s">
        <v>2</v>
      </c>
      <c r="D8" s="1">
        <v>5000000</v>
      </c>
      <c r="E8" s="3">
        <f>SUM(D4:D8)</f>
        <v>10544016.879999999</v>
      </c>
      <c r="I8" s="2">
        <v>44904</v>
      </c>
      <c r="J8" s="4" t="s">
        <v>2</v>
      </c>
      <c r="K8" s="1">
        <v>750000</v>
      </c>
    </row>
    <row r="9" spans="2:12" x14ac:dyDescent="0.25">
      <c r="I9" s="2">
        <v>44902</v>
      </c>
      <c r="J9" s="4" t="s">
        <v>2</v>
      </c>
      <c r="K9" s="1">
        <v>3499851.68</v>
      </c>
    </row>
    <row r="10" spans="2:12" x14ac:dyDescent="0.25">
      <c r="B10" s="2">
        <v>44911</v>
      </c>
      <c r="C10" s="4" t="s">
        <v>1</v>
      </c>
      <c r="D10" s="1">
        <v>33334</v>
      </c>
      <c r="I10" s="2">
        <v>44896</v>
      </c>
      <c r="J10" s="4" t="s">
        <v>2</v>
      </c>
      <c r="K10" s="1">
        <v>521253</v>
      </c>
    </row>
    <row r="11" spans="2:12" x14ac:dyDescent="0.25">
      <c r="B11" s="2">
        <v>44911</v>
      </c>
      <c r="C11" s="4" t="s">
        <v>2</v>
      </c>
      <c r="D11" s="1">
        <v>33333</v>
      </c>
      <c r="I11" s="2">
        <v>44896</v>
      </c>
      <c r="J11" s="4" t="s">
        <v>1</v>
      </c>
      <c r="K11" s="1">
        <v>500000</v>
      </c>
      <c r="L11" s="3">
        <f>SUM(K8:K11)</f>
        <v>5271104.68</v>
      </c>
    </row>
    <row r="12" spans="2:12" x14ac:dyDescent="0.25">
      <c r="B12" s="2">
        <v>44911</v>
      </c>
      <c r="C12" s="4" t="s">
        <v>5</v>
      </c>
      <c r="D12" s="1">
        <v>33333</v>
      </c>
    </row>
    <row r="13" spans="2:12" x14ac:dyDescent="0.25">
      <c r="B13" s="2">
        <v>44910</v>
      </c>
      <c r="C13" s="4" t="s">
        <v>1</v>
      </c>
      <c r="D13" s="1">
        <v>1000000</v>
      </c>
      <c r="I13" s="2">
        <v>44889</v>
      </c>
      <c r="J13" s="4" t="s">
        <v>2</v>
      </c>
      <c r="K13" s="1">
        <v>1000000</v>
      </c>
    </row>
    <row r="14" spans="2:12" x14ac:dyDescent="0.25">
      <c r="B14" s="2">
        <v>44909</v>
      </c>
      <c r="C14" s="4" t="s">
        <v>2</v>
      </c>
      <c r="D14" s="1">
        <v>10000000</v>
      </c>
      <c r="I14" s="2">
        <v>44889</v>
      </c>
      <c r="J14" s="4" t="s">
        <v>1</v>
      </c>
      <c r="K14" s="1">
        <v>1000000</v>
      </c>
    </row>
    <row r="15" spans="2:12" x14ac:dyDescent="0.25">
      <c r="B15" s="2">
        <v>44902</v>
      </c>
      <c r="C15" s="4" t="s">
        <v>2</v>
      </c>
      <c r="D15" s="1">
        <v>500000</v>
      </c>
      <c r="E15" s="3">
        <f>SUM(D10:D15)</f>
        <v>11600000</v>
      </c>
      <c r="I15" s="2">
        <v>44889</v>
      </c>
      <c r="J15" s="4" t="s">
        <v>2</v>
      </c>
      <c r="K15" s="1">
        <v>1000000</v>
      </c>
    </row>
    <row r="16" spans="2:12" x14ac:dyDescent="0.25">
      <c r="I16" s="2">
        <v>44867</v>
      </c>
      <c r="J16" s="4" t="s">
        <v>1</v>
      </c>
      <c r="K16" s="1">
        <v>600000</v>
      </c>
      <c r="L16" s="3">
        <f>SUM(K13:K16)</f>
        <v>3600000</v>
      </c>
    </row>
    <row r="17" spans="2:12" x14ac:dyDescent="0.25">
      <c r="B17" s="2">
        <v>44890</v>
      </c>
      <c r="C17" s="4" t="s">
        <v>1</v>
      </c>
      <c r="D17" s="1">
        <v>36990456.460000001</v>
      </c>
    </row>
    <row r="18" spans="2:12" x14ac:dyDescent="0.25">
      <c r="B18" s="2">
        <v>44888</v>
      </c>
      <c r="C18" s="4" t="s">
        <v>1</v>
      </c>
      <c r="D18" s="1">
        <v>250000</v>
      </c>
      <c r="I18" s="2">
        <v>44865</v>
      </c>
      <c r="J18" s="4" t="s">
        <v>2</v>
      </c>
      <c r="K18" s="1">
        <v>320000</v>
      </c>
    </row>
    <row r="19" spans="2:12" x14ac:dyDescent="0.25">
      <c r="B19" s="2">
        <v>44887</v>
      </c>
      <c r="C19" s="4" t="s">
        <v>1</v>
      </c>
      <c r="D19" s="1">
        <v>250000</v>
      </c>
      <c r="I19" s="2">
        <v>44862</v>
      </c>
      <c r="J19" s="4" t="s">
        <v>2</v>
      </c>
      <c r="K19" s="1">
        <v>300000</v>
      </c>
    </row>
    <row r="20" spans="2:12" x14ac:dyDescent="0.25">
      <c r="B20" s="2">
        <v>44887</v>
      </c>
      <c r="C20" s="4" t="s">
        <v>2</v>
      </c>
      <c r="D20" s="1">
        <v>250000</v>
      </c>
      <c r="I20" s="2">
        <v>44862</v>
      </c>
      <c r="J20" s="4" t="s">
        <v>1</v>
      </c>
      <c r="K20" s="1">
        <v>250000</v>
      </c>
    </row>
    <row r="21" spans="2:12" x14ac:dyDescent="0.25">
      <c r="B21" s="2">
        <v>44872</v>
      </c>
      <c r="C21" s="4" t="s">
        <v>1</v>
      </c>
      <c r="D21" s="1">
        <v>600000</v>
      </c>
      <c r="E21" s="3">
        <f>SUM(D17:D21)</f>
        <v>38340456.460000001</v>
      </c>
      <c r="I21" s="2">
        <v>44851</v>
      </c>
      <c r="J21" s="4" t="s">
        <v>1</v>
      </c>
      <c r="K21" s="1">
        <v>419685</v>
      </c>
    </row>
    <row r="22" spans="2:12" x14ac:dyDescent="0.25">
      <c r="I22" s="2">
        <v>44839</v>
      </c>
      <c r="J22" s="4" t="s">
        <v>2</v>
      </c>
      <c r="K22" s="1">
        <v>240000</v>
      </c>
    </row>
    <row r="23" spans="2:12" x14ac:dyDescent="0.25">
      <c r="B23" s="2">
        <v>44865</v>
      </c>
      <c r="C23" s="4" t="s">
        <v>1</v>
      </c>
      <c r="D23" s="1">
        <v>12200000</v>
      </c>
      <c r="I23" s="2">
        <v>44839</v>
      </c>
      <c r="J23" s="4" t="s">
        <v>1</v>
      </c>
      <c r="K23" s="1">
        <v>300000</v>
      </c>
      <c r="L23" s="3">
        <f>SUM(K18:K23)</f>
        <v>1829685</v>
      </c>
    </row>
    <row r="24" spans="2:12" x14ac:dyDescent="0.25">
      <c r="B24" s="2">
        <v>44853</v>
      </c>
      <c r="C24" s="4" t="s">
        <v>1</v>
      </c>
      <c r="D24" s="1">
        <v>7730000</v>
      </c>
    </row>
    <row r="25" spans="2:12" x14ac:dyDescent="0.25">
      <c r="B25" s="2">
        <v>44845</v>
      </c>
      <c r="C25" s="4" t="s">
        <v>1</v>
      </c>
      <c r="D25" s="1">
        <v>550000</v>
      </c>
      <c r="I25" s="2">
        <v>44830</v>
      </c>
      <c r="J25" s="4" t="s">
        <v>5</v>
      </c>
      <c r="K25" s="1">
        <v>250000</v>
      </c>
      <c r="L25" s="3">
        <f>SUM(K25)</f>
        <v>250000</v>
      </c>
    </row>
    <row r="26" spans="2:12" x14ac:dyDescent="0.25">
      <c r="B26" s="2">
        <v>44844</v>
      </c>
      <c r="C26" s="4" t="s">
        <v>1</v>
      </c>
      <c r="D26" s="1">
        <v>9698493</v>
      </c>
    </row>
    <row r="27" spans="2:12" x14ac:dyDescent="0.25">
      <c r="B27" s="2">
        <v>44844</v>
      </c>
      <c r="C27" s="4" t="s">
        <v>2</v>
      </c>
      <c r="D27" s="1">
        <v>3232831</v>
      </c>
      <c r="I27" s="2">
        <v>44774</v>
      </c>
      <c r="J27" s="4" t="s">
        <v>5</v>
      </c>
      <c r="K27" s="1">
        <v>100000</v>
      </c>
      <c r="L27" s="3">
        <f>SUM(K27)</f>
        <v>100000</v>
      </c>
    </row>
    <row r="28" spans="2:12" x14ac:dyDescent="0.25">
      <c r="B28" s="2">
        <v>44844</v>
      </c>
      <c r="C28" s="4" t="s">
        <v>1</v>
      </c>
      <c r="D28" s="1">
        <v>19396986</v>
      </c>
    </row>
    <row r="29" spans="2:12" x14ac:dyDescent="0.25">
      <c r="B29" s="2">
        <v>44844</v>
      </c>
      <c r="C29" s="4" t="s">
        <v>2</v>
      </c>
      <c r="D29" s="1">
        <v>6465662</v>
      </c>
      <c r="I29" s="2">
        <v>44767</v>
      </c>
      <c r="J29" s="4" t="s">
        <v>1</v>
      </c>
      <c r="K29" s="1">
        <v>500000</v>
      </c>
    </row>
    <row r="30" spans="2:12" x14ac:dyDescent="0.25">
      <c r="B30" s="2">
        <v>44841</v>
      </c>
      <c r="C30" s="4" t="s">
        <v>1</v>
      </c>
      <c r="D30" s="1">
        <v>250000</v>
      </c>
      <c r="I30" s="2">
        <v>44757</v>
      </c>
      <c r="J30" s="4" t="s">
        <v>1</v>
      </c>
      <c r="K30" s="1">
        <v>100000</v>
      </c>
    </row>
    <row r="31" spans="2:12" x14ac:dyDescent="0.25">
      <c r="B31" s="2">
        <v>44841</v>
      </c>
      <c r="C31" s="4" t="s">
        <v>2</v>
      </c>
      <c r="D31" s="1">
        <v>250000</v>
      </c>
      <c r="E31" s="3">
        <f>SUM(D23:D31)</f>
        <v>59773972</v>
      </c>
      <c r="I31" s="2">
        <v>44757</v>
      </c>
      <c r="J31" s="4" t="s">
        <v>1</v>
      </c>
      <c r="K31" s="1">
        <v>200000</v>
      </c>
    </row>
    <row r="32" spans="2:12" x14ac:dyDescent="0.25">
      <c r="I32" s="2">
        <v>44757</v>
      </c>
      <c r="J32" s="4" t="s">
        <v>1</v>
      </c>
      <c r="K32" s="1">
        <v>200000</v>
      </c>
    </row>
    <row r="33" spans="2:12" x14ac:dyDescent="0.25">
      <c r="B33" s="2">
        <v>44811</v>
      </c>
      <c r="C33" s="4" t="s">
        <v>2</v>
      </c>
      <c r="D33" s="1">
        <v>500000</v>
      </c>
      <c r="I33" s="2">
        <v>44757</v>
      </c>
      <c r="J33" s="4" t="s">
        <v>1</v>
      </c>
      <c r="K33" s="1">
        <v>303446.07</v>
      </c>
    </row>
    <row r="34" spans="2:12" x14ac:dyDescent="0.25">
      <c r="B34" s="2">
        <v>44809</v>
      </c>
      <c r="C34" s="4" t="s">
        <v>2</v>
      </c>
      <c r="D34" s="1">
        <v>150000</v>
      </c>
      <c r="I34" s="2">
        <v>44757</v>
      </c>
      <c r="J34" s="4" t="s">
        <v>1</v>
      </c>
      <c r="K34" s="1">
        <v>200000</v>
      </c>
    </row>
    <row r="35" spans="2:12" x14ac:dyDescent="0.25">
      <c r="B35" s="2">
        <v>44806</v>
      </c>
      <c r="C35" s="4" t="s">
        <v>2</v>
      </c>
      <c r="D35" s="1">
        <v>250000</v>
      </c>
      <c r="I35" s="2">
        <v>44757</v>
      </c>
      <c r="J35" s="4" t="s">
        <v>1</v>
      </c>
      <c r="K35" s="1">
        <v>100000</v>
      </c>
    </row>
    <row r="36" spans="2:12" x14ac:dyDescent="0.25">
      <c r="B36" s="2">
        <v>44806</v>
      </c>
      <c r="C36" s="4" t="s">
        <v>5</v>
      </c>
      <c r="D36" s="1">
        <v>250000</v>
      </c>
      <c r="E36" s="3">
        <f>SUM(D33:D36)</f>
        <v>1150000</v>
      </c>
      <c r="I36" s="2">
        <v>44757</v>
      </c>
      <c r="J36" s="4" t="s">
        <v>1</v>
      </c>
      <c r="K36" s="1">
        <v>100000</v>
      </c>
    </row>
    <row r="37" spans="2:12" x14ac:dyDescent="0.25">
      <c r="I37" s="2">
        <v>44757</v>
      </c>
      <c r="J37" s="4" t="s">
        <v>1</v>
      </c>
      <c r="K37" s="1">
        <v>500000</v>
      </c>
    </row>
    <row r="38" spans="2:12" x14ac:dyDescent="0.25">
      <c r="B38" s="2">
        <v>44783</v>
      </c>
      <c r="C38" s="4" t="s">
        <v>2</v>
      </c>
      <c r="D38" s="1">
        <v>4000000</v>
      </c>
      <c r="I38" s="2">
        <v>44757</v>
      </c>
      <c r="J38" s="4" t="s">
        <v>1</v>
      </c>
      <c r="K38" s="1">
        <v>500000</v>
      </c>
    </row>
    <row r="39" spans="2:12" x14ac:dyDescent="0.25">
      <c r="B39" s="2">
        <v>44783</v>
      </c>
      <c r="C39" s="4" t="s">
        <v>5</v>
      </c>
      <c r="D39" s="1">
        <v>4000000</v>
      </c>
      <c r="I39" s="2">
        <v>44757</v>
      </c>
      <c r="J39" s="4" t="s">
        <v>1</v>
      </c>
      <c r="K39" s="1">
        <v>1500000</v>
      </c>
    </row>
    <row r="40" spans="2:12" x14ac:dyDescent="0.25">
      <c r="B40" s="2">
        <v>44776</v>
      </c>
      <c r="C40" s="4" t="s">
        <v>1</v>
      </c>
      <c r="D40" s="1">
        <v>750000</v>
      </c>
      <c r="I40" s="2">
        <v>44743</v>
      </c>
      <c r="J40" s="4" t="s">
        <v>1</v>
      </c>
      <c r="K40" s="1">
        <v>450000</v>
      </c>
    </row>
    <row r="41" spans="2:12" x14ac:dyDescent="0.25">
      <c r="B41" s="2">
        <v>44776</v>
      </c>
      <c r="C41" s="4" t="s">
        <v>2</v>
      </c>
      <c r="D41" s="1">
        <v>750000</v>
      </c>
      <c r="E41" s="3">
        <f>SUM(D38:D41)</f>
        <v>9500000</v>
      </c>
      <c r="I41" s="2">
        <v>44743</v>
      </c>
      <c r="J41" s="4" t="s">
        <v>1</v>
      </c>
      <c r="K41" s="1">
        <v>400000</v>
      </c>
      <c r="L41" s="3">
        <f>SUM(K29:K41)</f>
        <v>5053446.07</v>
      </c>
    </row>
    <row r="43" spans="2:12" x14ac:dyDescent="0.25">
      <c r="B43" s="2">
        <v>44753</v>
      </c>
      <c r="C43" s="4" t="s">
        <v>2</v>
      </c>
      <c r="D43" s="1">
        <v>500000</v>
      </c>
      <c r="I43" s="2">
        <v>44741</v>
      </c>
      <c r="J43" s="4" t="s">
        <v>2</v>
      </c>
      <c r="K43" s="1">
        <v>500000</v>
      </c>
    </row>
    <row r="44" spans="2:12" x14ac:dyDescent="0.25">
      <c r="B44" s="2">
        <v>44747</v>
      </c>
      <c r="C44" s="4" t="s">
        <v>2</v>
      </c>
      <c r="D44" s="1">
        <v>100000</v>
      </c>
      <c r="I44" s="2">
        <v>44741</v>
      </c>
      <c r="J44" s="4" t="s">
        <v>2</v>
      </c>
      <c r="K44" s="1">
        <v>100000</v>
      </c>
    </row>
    <row r="45" spans="2:12" x14ac:dyDescent="0.25">
      <c r="B45" s="2">
        <v>44747</v>
      </c>
      <c r="C45" s="4" t="s">
        <v>2</v>
      </c>
      <c r="D45" s="1">
        <v>500000</v>
      </c>
      <c r="I45" s="2">
        <v>44741</v>
      </c>
      <c r="J45" s="4" t="s">
        <v>2</v>
      </c>
      <c r="K45" s="1">
        <v>192217.26</v>
      </c>
    </row>
    <row r="46" spans="2:12" x14ac:dyDescent="0.25">
      <c r="B46" s="2">
        <v>44743</v>
      </c>
      <c r="C46" s="4" t="s">
        <v>2</v>
      </c>
      <c r="D46" s="1">
        <v>400000</v>
      </c>
      <c r="E46" s="3">
        <f>SUM(D43:D46)</f>
        <v>1500000</v>
      </c>
      <c r="I46" s="2">
        <v>44741</v>
      </c>
      <c r="J46" s="4" t="s">
        <v>2</v>
      </c>
      <c r="K46" s="1">
        <v>192344.06</v>
      </c>
    </row>
    <row r="47" spans="2:12" x14ac:dyDescent="0.25">
      <c r="I47" s="2">
        <v>44740</v>
      </c>
      <c r="J47" s="4" t="s">
        <v>2</v>
      </c>
      <c r="K47" s="1">
        <v>650000</v>
      </c>
    </row>
    <row r="48" spans="2:12" x14ac:dyDescent="0.25">
      <c r="B48" s="2">
        <v>44732</v>
      </c>
      <c r="C48" s="4" t="s">
        <v>5</v>
      </c>
      <c r="D48" s="1">
        <v>1000000</v>
      </c>
      <c r="I48" s="2">
        <v>44740</v>
      </c>
      <c r="J48" s="4" t="s">
        <v>2</v>
      </c>
      <c r="K48" s="1">
        <v>1750000</v>
      </c>
    </row>
    <row r="49" spans="2:12" x14ac:dyDescent="0.25">
      <c r="B49" s="2">
        <v>44732</v>
      </c>
      <c r="C49" s="4" t="s">
        <v>2</v>
      </c>
      <c r="D49" s="1">
        <v>200000</v>
      </c>
      <c r="E49" s="3">
        <f>SUM(D48:D49)</f>
        <v>1200000</v>
      </c>
      <c r="I49" s="2">
        <v>44740</v>
      </c>
      <c r="J49" s="4" t="s">
        <v>2</v>
      </c>
      <c r="K49" s="1">
        <v>2000000</v>
      </c>
    </row>
    <row r="50" spans="2:12" x14ac:dyDescent="0.25">
      <c r="I50" s="2">
        <v>44732</v>
      </c>
      <c r="J50" s="4" t="s">
        <v>2</v>
      </c>
      <c r="K50" s="1">
        <v>404351.57</v>
      </c>
    </row>
    <row r="51" spans="2:12" x14ac:dyDescent="0.25">
      <c r="B51" s="2">
        <v>44698</v>
      </c>
      <c r="C51" s="4" t="s">
        <v>5</v>
      </c>
      <c r="D51" s="1">
        <v>1826148</v>
      </c>
      <c r="I51" s="2">
        <v>44728</v>
      </c>
      <c r="J51" s="4" t="s">
        <v>2</v>
      </c>
      <c r="K51" s="1">
        <v>500000</v>
      </c>
    </row>
    <row r="52" spans="2:12" x14ac:dyDescent="0.25">
      <c r="B52" s="2">
        <v>44698</v>
      </c>
      <c r="C52" s="4" t="s">
        <v>2</v>
      </c>
      <c r="D52" s="1">
        <v>9130751</v>
      </c>
      <c r="I52" s="2">
        <v>44727</v>
      </c>
      <c r="J52" s="4" t="s">
        <v>1</v>
      </c>
      <c r="K52" s="1">
        <v>500000</v>
      </c>
    </row>
    <row r="53" spans="2:12" x14ac:dyDescent="0.25">
      <c r="B53" s="2">
        <v>44698</v>
      </c>
      <c r="C53" s="4" t="s">
        <v>1</v>
      </c>
      <c r="D53" s="1">
        <v>25566105</v>
      </c>
      <c r="E53" s="3">
        <f>SUM(D51:D53)</f>
        <v>36523004</v>
      </c>
      <c r="I53" s="2">
        <v>44728</v>
      </c>
      <c r="J53" s="4" t="s">
        <v>2</v>
      </c>
      <c r="K53" s="1">
        <v>150000</v>
      </c>
    </row>
    <row r="54" spans="2:12" x14ac:dyDescent="0.25">
      <c r="I54" s="2">
        <v>44728</v>
      </c>
      <c r="J54" s="4" t="s">
        <v>1</v>
      </c>
      <c r="K54" s="1">
        <v>250000</v>
      </c>
    </row>
    <row r="55" spans="2:12" x14ac:dyDescent="0.25">
      <c r="B55" s="2">
        <v>44665</v>
      </c>
      <c r="C55" s="4" t="s">
        <v>5</v>
      </c>
      <c r="D55" s="1">
        <v>1670005</v>
      </c>
      <c r="I55" s="2">
        <v>44726</v>
      </c>
      <c r="J55" s="4" t="s">
        <v>2</v>
      </c>
      <c r="K55" s="1">
        <v>200000</v>
      </c>
    </row>
    <row r="56" spans="2:12" x14ac:dyDescent="0.25">
      <c r="B56" s="2">
        <v>44665</v>
      </c>
      <c r="C56" s="4" t="s">
        <v>2</v>
      </c>
      <c r="D56" s="1">
        <v>8350032</v>
      </c>
      <c r="I56" s="2">
        <v>44715</v>
      </c>
      <c r="J56" s="4" t="s">
        <v>2</v>
      </c>
      <c r="K56" s="1">
        <v>2650000</v>
      </c>
    </row>
    <row r="57" spans="2:12" x14ac:dyDescent="0.25">
      <c r="B57" s="2">
        <v>44665</v>
      </c>
      <c r="C57" s="4" t="s">
        <v>1</v>
      </c>
      <c r="D57" s="1">
        <v>23380091</v>
      </c>
      <c r="E57" s="3">
        <f>SUM(D55:D57)</f>
        <v>33400128</v>
      </c>
      <c r="I57" s="2">
        <v>44714</v>
      </c>
      <c r="J57" s="4" t="s">
        <v>2</v>
      </c>
      <c r="K57" s="1">
        <v>400000</v>
      </c>
      <c r="L57" s="3">
        <f>SUM(K43:K57)</f>
        <v>10438912.890000001</v>
      </c>
    </row>
    <row r="59" spans="2:12" x14ac:dyDescent="0.25">
      <c r="B59" s="2">
        <v>44650</v>
      </c>
      <c r="C59" s="4" t="s">
        <v>1</v>
      </c>
      <c r="D59" s="1">
        <v>34500000</v>
      </c>
      <c r="I59" s="2">
        <v>44711</v>
      </c>
      <c r="J59" s="4" t="s">
        <v>1</v>
      </c>
      <c r="K59" s="1">
        <v>8000000</v>
      </c>
    </row>
    <row r="60" spans="2:12" x14ac:dyDescent="0.25">
      <c r="B60" s="2">
        <v>44627</v>
      </c>
      <c r="C60" s="4" t="s">
        <v>5</v>
      </c>
      <c r="D60" s="1">
        <v>6739452.7599999998</v>
      </c>
      <c r="I60" s="2">
        <v>44707</v>
      </c>
      <c r="J60" s="4" t="s">
        <v>2</v>
      </c>
      <c r="K60" s="1">
        <v>200000</v>
      </c>
    </row>
    <row r="61" spans="2:12" x14ac:dyDescent="0.25">
      <c r="B61" s="2">
        <v>44624</v>
      </c>
      <c r="C61" s="4" t="s">
        <v>5</v>
      </c>
      <c r="D61" s="1">
        <v>5000000</v>
      </c>
      <c r="I61" s="2">
        <v>44707</v>
      </c>
      <c r="J61" s="4" t="s">
        <v>1</v>
      </c>
      <c r="K61" s="1">
        <v>250000</v>
      </c>
    </row>
    <row r="62" spans="2:12" x14ac:dyDescent="0.25">
      <c r="B62" s="2">
        <v>44624</v>
      </c>
      <c r="C62" s="4" t="s">
        <v>2</v>
      </c>
      <c r="D62" s="1">
        <v>5000000</v>
      </c>
      <c r="I62" s="2">
        <v>44701</v>
      </c>
      <c r="J62" s="4" t="s">
        <v>2</v>
      </c>
      <c r="K62" s="1">
        <v>150000</v>
      </c>
    </row>
    <row r="63" spans="2:12" x14ac:dyDescent="0.25">
      <c r="B63" s="2">
        <v>44622</v>
      </c>
      <c r="C63" s="4" t="s">
        <v>2</v>
      </c>
      <c r="D63" s="1">
        <v>3000000</v>
      </c>
      <c r="E63" s="3">
        <f>SUM(D59:D63)</f>
        <v>54239452.759999998</v>
      </c>
      <c r="I63" s="2">
        <v>44700</v>
      </c>
      <c r="J63" s="4" t="s">
        <v>2</v>
      </c>
      <c r="K63" s="1">
        <v>10000</v>
      </c>
    </row>
    <row r="64" spans="2:12" x14ac:dyDescent="0.25">
      <c r="I64" s="2">
        <v>44700</v>
      </c>
      <c r="J64" s="4" t="s">
        <v>2</v>
      </c>
      <c r="K64" s="1">
        <v>300000</v>
      </c>
    </row>
    <row r="65" spans="2:12" x14ac:dyDescent="0.25">
      <c r="B65" s="2">
        <v>44599</v>
      </c>
      <c r="C65" s="4" t="s">
        <v>1</v>
      </c>
      <c r="D65" s="1">
        <v>500000</v>
      </c>
      <c r="I65" s="2">
        <v>44697</v>
      </c>
      <c r="J65" s="4" t="s">
        <v>2</v>
      </c>
      <c r="K65" s="1">
        <v>804801.12</v>
      </c>
    </row>
    <row r="66" spans="2:12" x14ac:dyDescent="0.25">
      <c r="B66" s="2">
        <v>44595</v>
      </c>
      <c r="C66" s="4" t="s">
        <v>2</v>
      </c>
      <c r="D66" s="1">
        <v>200000</v>
      </c>
      <c r="I66" s="2">
        <v>44693</v>
      </c>
      <c r="J66" s="4" t="s">
        <v>2</v>
      </c>
      <c r="K66" s="1">
        <v>300000</v>
      </c>
    </row>
    <row r="67" spans="2:12" x14ac:dyDescent="0.25">
      <c r="B67" s="2">
        <v>44593</v>
      </c>
      <c r="C67" s="4" t="s">
        <v>2</v>
      </c>
      <c r="D67" s="1">
        <v>1000000</v>
      </c>
      <c r="I67" s="2">
        <v>44693</v>
      </c>
      <c r="J67" s="4" t="s">
        <v>2</v>
      </c>
      <c r="K67" s="1">
        <v>400000</v>
      </c>
    </row>
    <row r="68" spans="2:12" x14ac:dyDescent="0.25">
      <c r="B68" s="2">
        <v>44593</v>
      </c>
      <c r="C68" s="4" t="s">
        <v>5</v>
      </c>
      <c r="D68" s="1">
        <v>1200000</v>
      </c>
      <c r="I68" s="2">
        <v>44693</v>
      </c>
      <c r="J68" s="4" t="s">
        <v>2</v>
      </c>
      <c r="K68" s="1">
        <v>400000</v>
      </c>
    </row>
    <row r="69" spans="2:12" x14ac:dyDescent="0.25">
      <c r="B69" s="2">
        <v>44593</v>
      </c>
      <c r="C69" s="4" t="s">
        <v>5</v>
      </c>
      <c r="D69" s="1">
        <v>1000000</v>
      </c>
      <c r="I69" s="2">
        <v>44691</v>
      </c>
      <c r="J69" s="4" t="s">
        <v>5</v>
      </c>
      <c r="K69" s="1">
        <v>2000000</v>
      </c>
    </row>
    <row r="70" spans="2:12" x14ac:dyDescent="0.25">
      <c r="B70" s="2">
        <v>44593</v>
      </c>
      <c r="C70" s="4" t="s">
        <v>5</v>
      </c>
      <c r="D70" s="1">
        <v>3200000</v>
      </c>
      <c r="E70" s="3">
        <f>SUM(D65:D70)</f>
        <v>7100000</v>
      </c>
      <c r="I70" s="2">
        <v>44691</v>
      </c>
      <c r="J70" s="4" t="s">
        <v>5</v>
      </c>
      <c r="K70" s="1">
        <v>1200000</v>
      </c>
      <c r="L70" s="3">
        <f>SUM(K59:K70)</f>
        <v>14014801.119999999</v>
      </c>
    </row>
    <row r="72" spans="2:12" x14ac:dyDescent="0.25">
      <c r="B72" s="2">
        <v>44589</v>
      </c>
      <c r="C72" s="4" t="s">
        <v>1</v>
      </c>
      <c r="D72" s="1">
        <v>500000</v>
      </c>
      <c r="I72" s="2">
        <v>44657</v>
      </c>
      <c r="J72" s="4" t="s">
        <v>1</v>
      </c>
      <c r="K72" s="1">
        <v>300000</v>
      </c>
      <c r="L72" s="3">
        <f>SUM(K72)</f>
        <v>300000</v>
      </c>
    </row>
    <row r="73" spans="2:12" x14ac:dyDescent="0.25">
      <c r="B73" s="2">
        <v>44585</v>
      </c>
      <c r="C73" s="4" t="s">
        <v>1</v>
      </c>
      <c r="D73" s="1">
        <v>20000000</v>
      </c>
    </row>
    <row r="74" spans="2:12" x14ac:dyDescent="0.25">
      <c r="B74" s="2">
        <v>44579</v>
      </c>
      <c r="C74" s="4" t="s">
        <v>1</v>
      </c>
      <c r="D74" s="1">
        <v>11006400</v>
      </c>
      <c r="I74" s="2">
        <v>44622</v>
      </c>
      <c r="J74" s="4" t="s">
        <v>2</v>
      </c>
      <c r="K74" s="1">
        <v>1196635.46</v>
      </c>
      <c r="L74" s="3">
        <f>SUM(K74)</f>
        <v>1196635.46</v>
      </c>
    </row>
    <row r="75" spans="2:12" x14ac:dyDescent="0.25">
      <c r="B75" s="2">
        <v>44579</v>
      </c>
      <c r="C75" s="4" t="s">
        <v>2</v>
      </c>
      <c r="D75" s="1">
        <v>2751600</v>
      </c>
    </row>
    <row r="76" spans="2:12" x14ac:dyDescent="0.25">
      <c r="B76" s="2">
        <v>44571</v>
      </c>
      <c r="C76" s="4" t="s">
        <v>5</v>
      </c>
      <c r="D76" s="1">
        <v>3500000</v>
      </c>
      <c r="I76" s="2">
        <v>44585</v>
      </c>
      <c r="J76" s="4" t="s">
        <v>2</v>
      </c>
      <c r="K76" s="1">
        <v>1000000</v>
      </c>
    </row>
    <row r="77" spans="2:12" x14ac:dyDescent="0.25">
      <c r="B77" s="2">
        <v>44571</v>
      </c>
      <c r="C77" s="4" t="s">
        <v>2</v>
      </c>
      <c r="D77" s="1">
        <v>3500000</v>
      </c>
      <c r="E77" s="3">
        <f>SUM(D72:D77)</f>
        <v>41258000</v>
      </c>
      <c r="I77" s="2">
        <v>44582</v>
      </c>
      <c r="J77" s="4" t="s">
        <v>1</v>
      </c>
      <c r="K77" s="1">
        <v>20000000</v>
      </c>
    </row>
    <row r="78" spans="2:12" x14ac:dyDescent="0.25">
      <c r="I78" s="2">
        <v>44575</v>
      </c>
      <c r="J78" s="4" t="s">
        <v>2</v>
      </c>
      <c r="K78" s="1">
        <v>350000</v>
      </c>
    </row>
    <row r="79" spans="2:12" x14ac:dyDescent="0.25">
      <c r="B79" s="2">
        <v>44546</v>
      </c>
      <c r="C79" s="4" t="s">
        <v>2</v>
      </c>
      <c r="D79" s="1">
        <v>2809976.41</v>
      </c>
      <c r="I79" s="2">
        <v>44565</v>
      </c>
      <c r="J79" s="4" t="s">
        <v>5</v>
      </c>
      <c r="K79" s="1">
        <v>300000</v>
      </c>
      <c r="L79" s="3">
        <f>SUM(K76:K79)</f>
        <v>21650000</v>
      </c>
    </row>
    <row r="80" spans="2:12" x14ac:dyDescent="0.25">
      <c r="B80" s="2">
        <v>44546</v>
      </c>
      <c r="C80" s="4" t="s">
        <v>1</v>
      </c>
      <c r="D80" s="1">
        <v>11239903.640000001</v>
      </c>
    </row>
    <row r="81" spans="2:12" x14ac:dyDescent="0.25">
      <c r="B81" s="2">
        <v>44545</v>
      </c>
      <c r="C81" s="4" t="s">
        <v>5</v>
      </c>
      <c r="D81" s="1">
        <v>6000000</v>
      </c>
      <c r="I81" s="2">
        <v>44561</v>
      </c>
      <c r="J81" s="4" t="s">
        <v>1</v>
      </c>
      <c r="K81" s="1">
        <v>3900000</v>
      </c>
    </row>
    <row r="82" spans="2:12" x14ac:dyDescent="0.25">
      <c r="B82" s="2">
        <v>44545</v>
      </c>
      <c r="C82" s="4" t="s">
        <v>2</v>
      </c>
      <c r="D82" s="1">
        <v>6000000</v>
      </c>
      <c r="E82" s="3">
        <f>SUM(D79:D82)</f>
        <v>26049880.050000001</v>
      </c>
      <c r="I82" s="2">
        <v>44546</v>
      </c>
      <c r="J82" s="4" t="s">
        <v>5</v>
      </c>
      <c r="K82" s="1">
        <v>2030664</v>
      </c>
    </row>
    <row r="83" spans="2:12" x14ac:dyDescent="0.25">
      <c r="I83" s="2">
        <v>44546</v>
      </c>
      <c r="J83" s="4" t="s">
        <v>5</v>
      </c>
      <c r="K83" s="1">
        <v>2500000</v>
      </c>
    </row>
    <row r="84" spans="2:12" x14ac:dyDescent="0.25">
      <c r="B84" s="2">
        <v>44517</v>
      </c>
      <c r="C84" s="4" t="s">
        <v>2</v>
      </c>
      <c r="D84" s="1">
        <v>320000</v>
      </c>
      <c r="I84" s="2">
        <v>44546</v>
      </c>
      <c r="J84" s="4" t="s">
        <v>2</v>
      </c>
      <c r="K84" s="1">
        <v>2500000</v>
      </c>
    </row>
    <row r="85" spans="2:12" x14ac:dyDescent="0.25">
      <c r="B85" s="2">
        <v>44510</v>
      </c>
      <c r="C85" s="4" t="s">
        <v>2</v>
      </c>
      <c r="D85" s="1">
        <v>1600000</v>
      </c>
      <c r="E85" s="3">
        <f>SUM(D84:D85)</f>
        <v>1920000</v>
      </c>
      <c r="I85" s="2">
        <v>44540</v>
      </c>
      <c r="J85" s="4" t="s">
        <v>1</v>
      </c>
      <c r="K85" s="1">
        <v>524128.18</v>
      </c>
    </row>
    <row r="86" spans="2:12" x14ac:dyDescent="0.25">
      <c r="I86" s="2">
        <v>44539</v>
      </c>
      <c r="J86" s="4" t="s">
        <v>2</v>
      </c>
      <c r="K86" s="1">
        <v>2500000</v>
      </c>
    </row>
    <row r="87" spans="2:12" x14ac:dyDescent="0.25">
      <c r="B87" s="2">
        <v>44447</v>
      </c>
      <c r="C87" s="4" t="s">
        <v>2</v>
      </c>
      <c r="D87" s="1">
        <v>13394053.039999999</v>
      </c>
      <c r="I87" s="2">
        <v>44533</v>
      </c>
      <c r="J87" s="4" t="s">
        <v>1</v>
      </c>
      <c r="K87" s="1">
        <v>1000000</v>
      </c>
      <c r="L87" s="3">
        <f>SUM(K81:K87)</f>
        <v>14954792.18</v>
      </c>
    </row>
    <row r="88" spans="2:12" x14ac:dyDescent="0.25">
      <c r="B88" s="2">
        <v>44447</v>
      </c>
      <c r="C88" s="4" t="s">
        <v>1</v>
      </c>
      <c r="D88" s="1">
        <v>2081500</v>
      </c>
    </row>
    <row r="89" spans="2:12" x14ac:dyDescent="0.25">
      <c r="B89" s="2">
        <v>44447</v>
      </c>
      <c r="C89" s="4" t="s">
        <v>1</v>
      </c>
      <c r="D89" s="1">
        <v>2081500</v>
      </c>
      <c r="I89" s="2">
        <v>44490</v>
      </c>
      <c r="J89" s="4" t="s">
        <v>2</v>
      </c>
      <c r="K89" s="1">
        <v>194110.72</v>
      </c>
    </row>
    <row r="90" spans="2:12" x14ac:dyDescent="0.25">
      <c r="B90" s="2">
        <v>44440</v>
      </c>
      <c r="C90" s="4" t="s">
        <v>1</v>
      </c>
      <c r="D90" s="1">
        <v>39490500</v>
      </c>
      <c r="I90" s="2">
        <v>44470</v>
      </c>
      <c r="J90" s="4" t="s">
        <v>1</v>
      </c>
      <c r="K90" s="1">
        <v>1112941.3700000001</v>
      </c>
      <c r="L90" s="3">
        <f>SUM(K89:K90)</f>
        <v>1307052.0900000001</v>
      </c>
    </row>
    <row r="91" spans="2:12" x14ac:dyDescent="0.25">
      <c r="B91" s="2">
        <v>44440</v>
      </c>
      <c r="C91" s="4" t="s">
        <v>1</v>
      </c>
      <c r="D91" s="1">
        <v>25633500</v>
      </c>
      <c r="E91" s="3">
        <f>SUM(D87:D91)</f>
        <v>82681053.039999992</v>
      </c>
    </row>
    <row r="92" spans="2:12" x14ac:dyDescent="0.25">
      <c r="I92" s="2">
        <v>44454</v>
      </c>
      <c r="J92" s="4" t="s">
        <v>2</v>
      </c>
      <c r="K92" s="1">
        <v>500000</v>
      </c>
    </row>
    <row r="93" spans="2:12" x14ac:dyDescent="0.25">
      <c r="B93" s="2">
        <v>44414</v>
      </c>
      <c r="C93" s="4" t="s">
        <v>2</v>
      </c>
      <c r="D93" s="1">
        <v>650000</v>
      </c>
      <c r="E93" s="3">
        <f>SUM(D93)</f>
        <v>650000</v>
      </c>
      <c r="I93" s="2">
        <v>44453</v>
      </c>
      <c r="J93" s="4" t="s">
        <v>1</v>
      </c>
      <c r="K93" s="1">
        <v>250000</v>
      </c>
      <c r="L93" s="3">
        <f>SUM(K92:K93)</f>
        <v>750000</v>
      </c>
    </row>
    <row r="95" spans="2:12" x14ac:dyDescent="0.25">
      <c r="B95" s="2">
        <v>44376</v>
      </c>
      <c r="C95" s="4" t="s">
        <v>1</v>
      </c>
      <c r="D95" s="1">
        <v>26627613</v>
      </c>
      <c r="I95" s="2">
        <v>44438</v>
      </c>
      <c r="J95" s="4" t="s">
        <v>1</v>
      </c>
      <c r="K95" s="1">
        <v>4439117.1900000004</v>
      </c>
    </row>
    <row r="96" spans="2:12" x14ac:dyDescent="0.25">
      <c r="B96" s="2">
        <v>44368</v>
      </c>
      <c r="C96" s="4" t="s">
        <v>5</v>
      </c>
      <c r="D96" s="1">
        <v>500000</v>
      </c>
      <c r="I96" s="2">
        <v>44417</v>
      </c>
      <c r="J96" s="4" t="s">
        <v>5</v>
      </c>
      <c r="K96" s="1">
        <v>98919.65</v>
      </c>
      <c r="L96" s="3">
        <f>SUM(K95:K96)</f>
        <v>4538036.8400000008</v>
      </c>
    </row>
    <row r="97" spans="2:12" x14ac:dyDescent="0.25">
      <c r="B97" s="2">
        <v>44364</v>
      </c>
      <c r="C97" s="4" t="s">
        <v>5</v>
      </c>
      <c r="D97" s="1">
        <v>320000</v>
      </c>
      <c r="E97" s="3">
        <f>SUM(D95:D97)</f>
        <v>27447613</v>
      </c>
    </row>
    <row r="98" spans="2:12" x14ac:dyDescent="0.25">
      <c r="I98" s="2">
        <v>44393</v>
      </c>
      <c r="J98" s="4" t="s">
        <v>2</v>
      </c>
      <c r="K98" s="1">
        <v>120000</v>
      </c>
    </row>
    <row r="99" spans="2:12" x14ac:dyDescent="0.25">
      <c r="B99" s="2">
        <v>44347</v>
      </c>
      <c r="C99" s="4" t="s">
        <v>2</v>
      </c>
      <c r="D99" s="1">
        <v>600000</v>
      </c>
      <c r="I99" s="2">
        <v>44393</v>
      </c>
      <c r="J99" s="4" t="s">
        <v>2</v>
      </c>
      <c r="K99" s="1">
        <v>500000</v>
      </c>
      <c r="L99" s="3">
        <f>SUM(K98:K99)</f>
        <v>620000</v>
      </c>
    </row>
    <row r="100" spans="2:12" x14ac:dyDescent="0.25">
      <c r="B100" s="2">
        <v>44343</v>
      </c>
      <c r="C100" s="4" t="s">
        <v>2</v>
      </c>
      <c r="D100" s="1">
        <v>500000</v>
      </c>
    </row>
    <row r="101" spans="2:12" x14ac:dyDescent="0.25">
      <c r="B101" s="2">
        <v>44342</v>
      </c>
      <c r="C101" s="4" t="s">
        <v>2</v>
      </c>
      <c r="D101" s="1">
        <v>400000</v>
      </c>
      <c r="I101" s="2">
        <v>44365</v>
      </c>
      <c r="J101" s="4" t="s">
        <v>1</v>
      </c>
      <c r="K101" s="1">
        <v>257896.6</v>
      </c>
    </row>
    <row r="102" spans="2:12" x14ac:dyDescent="0.25">
      <c r="B102" s="2">
        <v>44329</v>
      </c>
      <c r="C102" s="4" t="s">
        <v>2</v>
      </c>
      <c r="D102" s="1">
        <v>250000</v>
      </c>
      <c r="I102" s="2">
        <v>44363</v>
      </c>
      <c r="J102" s="4" t="s">
        <v>2</v>
      </c>
      <c r="K102" s="1">
        <v>900000</v>
      </c>
      <c r="L102" s="3">
        <f>SUM(K101:K102)</f>
        <v>1157896.6000000001</v>
      </c>
    </row>
    <row r="103" spans="2:12" x14ac:dyDescent="0.25">
      <c r="B103" s="2">
        <v>44328</v>
      </c>
      <c r="C103" s="4" t="s">
        <v>2</v>
      </c>
      <c r="D103" s="1">
        <v>150000</v>
      </c>
    </row>
    <row r="104" spans="2:12" x14ac:dyDescent="0.25">
      <c r="B104" s="2">
        <v>44327</v>
      </c>
      <c r="C104" s="4" t="s">
        <v>2</v>
      </c>
      <c r="D104" s="1">
        <v>316415.64</v>
      </c>
      <c r="I104" s="2">
        <v>44330</v>
      </c>
      <c r="J104" s="4" t="s">
        <v>1</v>
      </c>
      <c r="K104" s="7">
        <v>500000</v>
      </c>
    </row>
    <row r="105" spans="2:12" x14ac:dyDescent="0.25">
      <c r="B105" s="2">
        <v>44326</v>
      </c>
      <c r="C105" s="4" t="s">
        <v>1</v>
      </c>
      <c r="D105" s="1">
        <v>50000</v>
      </c>
      <c r="I105" s="2">
        <v>44330</v>
      </c>
      <c r="J105" s="4" t="s">
        <v>1</v>
      </c>
      <c r="K105" s="7">
        <v>500000</v>
      </c>
    </row>
    <row r="106" spans="2:12" x14ac:dyDescent="0.25">
      <c r="B106" s="2">
        <v>44321</v>
      </c>
      <c r="C106" s="4" t="s">
        <v>1</v>
      </c>
      <c r="D106" s="1">
        <v>50000</v>
      </c>
      <c r="I106" s="2">
        <v>44330</v>
      </c>
      <c r="J106" s="4" t="s">
        <v>1</v>
      </c>
      <c r="K106" s="7">
        <v>500000</v>
      </c>
    </row>
    <row r="107" spans="2:12" x14ac:dyDescent="0.25">
      <c r="B107" s="2">
        <v>44321</v>
      </c>
      <c r="C107" s="4" t="s">
        <v>5</v>
      </c>
      <c r="D107" s="1">
        <v>700000</v>
      </c>
      <c r="I107" s="2">
        <v>44330</v>
      </c>
      <c r="J107" s="4" t="s">
        <v>1</v>
      </c>
      <c r="K107" s="7">
        <v>500000</v>
      </c>
    </row>
    <row r="108" spans="2:12" x14ac:dyDescent="0.25">
      <c r="B108" s="2">
        <v>44320</v>
      </c>
      <c r="C108" s="4" t="s">
        <v>5</v>
      </c>
      <c r="D108" s="1">
        <v>500000</v>
      </c>
      <c r="E108" s="3">
        <f>SUM(D99:D108)</f>
        <v>3516415.64</v>
      </c>
      <c r="I108" s="2">
        <v>44330</v>
      </c>
      <c r="J108" s="4" t="s">
        <v>1</v>
      </c>
      <c r="K108" s="7">
        <v>207800</v>
      </c>
    </row>
    <row r="109" spans="2:12" x14ac:dyDescent="0.25">
      <c r="I109" s="2">
        <v>44330</v>
      </c>
      <c r="J109" s="4" t="s">
        <v>1</v>
      </c>
      <c r="K109" s="7">
        <v>292200</v>
      </c>
    </row>
    <row r="110" spans="2:12" x14ac:dyDescent="0.25">
      <c r="B110" s="2">
        <v>44315</v>
      </c>
      <c r="C110" s="4" t="s">
        <v>5</v>
      </c>
      <c r="D110" s="1">
        <v>100000</v>
      </c>
      <c r="I110" s="2">
        <v>44330</v>
      </c>
      <c r="J110" s="4" t="s">
        <v>1</v>
      </c>
      <c r="K110" s="7">
        <v>500000</v>
      </c>
    </row>
    <row r="111" spans="2:12" x14ac:dyDescent="0.25">
      <c r="B111" s="2">
        <v>44314</v>
      </c>
      <c r="C111" s="4" t="s">
        <v>1</v>
      </c>
      <c r="D111" s="1">
        <v>200000</v>
      </c>
      <c r="I111" s="2">
        <v>44330</v>
      </c>
      <c r="J111" s="4" t="s">
        <v>1</v>
      </c>
      <c r="K111" s="7">
        <v>250000</v>
      </c>
    </row>
    <row r="112" spans="2:12" x14ac:dyDescent="0.25">
      <c r="B112" s="2">
        <v>44313</v>
      </c>
      <c r="C112" s="4" t="s">
        <v>2</v>
      </c>
      <c r="D112" s="1">
        <v>400000</v>
      </c>
      <c r="I112" s="2">
        <v>44330</v>
      </c>
      <c r="J112" s="4" t="s">
        <v>1</v>
      </c>
      <c r="K112" s="7">
        <v>250000</v>
      </c>
    </row>
    <row r="113" spans="2:12" x14ac:dyDescent="0.25">
      <c r="B113" s="2">
        <v>44312</v>
      </c>
      <c r="C113" s="4" t="s">
        <v>2</v>
      </c>
      <c r="D113" s="1">
        <v>1000000</v>
      </c>
      <c r="I113" s="2">
        <v>44330</v>
      </c>
      <c r="J113" s="4" t="s">
        <v>1</v>
      </c>
      <c r="K113" s="7">
        <v>344195.38</v>
      </c>
    </row>
    <row r="114" spans="2:12" x14ac:dyDescent="0.25">
      <c r="B114" s="2">
        <v>44301</v>
      </c>
      <c r="C114" s="4" t="s">
        <v>1</v>
      </c>
      <c r="D114" s="1">
        <v>10000000</v>
      </c>
      <c r="E114" s="3">
        <f>SUM(D110:D114)</f>
        <v>11700000</v>
      </c>
      <c r="I114" s="2">
        <v>44330</v>
      </c>
      <c r="J114" s="4" t="s">
        <v>1</v>
      </c>
      <c r="K114" s="7">
        <v>342900.5</v>
      </c>
    </row>
    <row r="115" spans="2:12" x14ac:dyDescent="0.25">
      <c r="I115" s="2">
        <v>44330</v>
      </c>
      <c r="J115" s="4" t="s">
        <v>2</v>
      </c>
      <c r="K115" s="7">
        <v>3329649.82</v>
      </c>
    </row>
    <row r="116" spans="2:12" x14ac:dyDescent="0.25">
      <c r="B116" s="2">
        <v>44271</v>
      </c>
      <c r="C116" s="4" t="s">
        <v>1</v>
      </c>
      <c r="D116" s="1">
        <v>8000000</v>
      </c>
      <c r="I116" s="2">
        <v>44330</v>
      </c>
      <c r="J116" s="4" t="s">
        <v>2</v>
      </c>
      <c r="K116" s="7">
        <v>332964.98</v>
      </c>
    </row>
    <row r="117" spans="2:12" x14ac:dyDescent="0.25">
      <c r="B117" s="2">
        <v>44270</v>
      </c>
      <c r="C117" s="4" t="s">
        <v>2</v>
      </c>
      <c r="D117" s="1">
        <v>643500</v>
      </c>
      <c r="E117" s="3">
        <f>SUM(D116:D117)</f>
        <v>8643500</v>
      </c>
      <c r="I117" s="2">
        <v>44330</v>
      </c>
      <c r="J117" s="4" t="s">
        <v>2</v>
      </c>
      <c r="K117" s="7">
        <v>287000.00000000006</v>
      </c>
    </row>
    <row r="118" spans="2:12" x14ac:dyDescent="0.25">
      <c r="I118" s="2">
        <v>44330</v>
      </c>
      <c r="J118" s="4" t="s">
        <v>2</v>
      </c>
      <c r="K118" s="7">
        <v>466816.9</v>
      </c>
    </row>
    <row r="119" spans="2:12" x14ac:dyDescent="0.25">
      <c r="B119" s="2">
        <v>44252</v>
      </c>
      <c r="C119" s="4" t="s">
        <v>1</v>
      </c>
      <c r="D119" s="1">
        <v>63211125.159999996</v>
      </c>
      <c r="I119" s="2">
        <v>44330</v>
      </c>
      <c r="J119" s="4" t="s">
        <v>2</v>
      </c>
      <c r="K119" s="7">
        <v>199778.99</v>
      </c>
    </row>
    <row r="120" spans="2:12" x14ac:dyDescent="0.25">
      <c r="B120" s="2">
        <v>44244</v>
      </c>
      <c r="C120" s="4" t="s">
        <v>2</v>
      </c>
      <c r="D120" s="1">
        <v>5000000</v>
      </c>
      <c r="I120" s="2">
        <v>44330</v>
      </c>
      <c r="J120" s="4" t="s">
        <v>2</v>
      </c>
      <c r="K120" s="7">
        <v>66592.990000000005</v>
      </c>
    </row>
    <row r="121" spans="2:12" x14ac:dyDescent="0.25">
      <c r="B121" s="2">
        <v>44243</v>
      </c>
      <c r="C121" s="4" t="s">
        <v>1</v>
      </c>
      <c r="D121" s="1">
        <v>15000000</v>
      </c>
      <c r="E121" s="3">
        <f>SUM(D119:D121)</f>
        <v>83211125.159999996</v>
      </c>
      <c r="I121" s="2">
        <v>44330</v>
      </c>
      <c r="J121" s="4" t="s">
        <v>2</v>
      </c>
      <c r="K121" s="7">
        <v>686350.7</v>
      </c>
    </row>
    <row r="122" spans="2:12" x14ac:dyDescent="0.25">
      <c r="I122" s="2">
        <v>44330</v>
      </c>
      <c r="J122" s="4" t="s">
        <v>2</v>
      </c>
      <c r="K122" s="7">
        <v>665929.96</v>
      </c>
    </row>
    <row r="123" spans="2:12" x14ac:dyDescent="0.25">
      <c r="B123" s="2">
        <v>44216</v>
      </c>
      <c r="C123" s="4" t="s">
        <v>1</v>
      </c>
      <c r="D123" s="1">
        <v>12941555.93</v>
      </c>
      <c r="I123" s="2">
        <v>44328</v>
      </c>
      <c r="J123" s="4" t="s">
        <v>2</v>
      </c>
      <c r="K123" s="1">
        <v>102835.63</v>
      </c>
    </row>
    <row r="124" spans="2:12" x14ac:dyDescent="0.25">
      <c r="B124" s="2">
        <v>44210</v>
      </c>
      <c r="C124" s="4" t="s">
        <v>1</v>
      </c>
      <c r="D124" s="1">
        <v>1000000</v>
      </c>
      <c r="I124" s="2">
        <v>44321</v>
      </c>
      <c r="J124" s="4" t="s">
        <v>2</v>
      </c>
      <c r="K124" s="1">
        <v>120717.32</v>
      </c>
      <c r="L124" s="3">
        <f>SUM(K104:K124)</f>
        <v>10445733.17</v>
      </c>
    </row>
    <row r="125" spans="2:12" x14ac:dyDescent="0.25">
      <c r="B125" s="2">
        <v>44204</v>
      </c>
      <c r="C125" s="4" t="s">
        <v>1</v>
      </c>
      <c r="D125" s="1">
        <v>6500000</v>
      </c>
    </row>
    <row r="126" spans="2:12" x14ac:dyDescent="0.25">
      <c r="B126" s="2">
        <v>44202</v>
      </c>
      <c r="C126" s="4" t="s">
        <v>1</v>
      </c>
      <c r="D126" s="1">
        <v>12879933.9</v>
      </c>
      <c r="E126" s="3">
        <f>SUM(D123:D126)</f>
        <v>33321489.829999998</v>
      </c>
      <c r="I126" s="2">
        <v>44302</v>
      </c>
      <c r="J126" s="4" t="s">
        <v>2</v>
      </c>
      <c r="K126" s="1">
        <v>3026580.64</v>
      </c>
    </row>
    <row r="127" spans="2:12" x14ac:dyDescent="0.25">
      <c r="I127" s="2">
        <v>44302</v>
      </c>
      <c r="J127" s="4" t="s">
        <v>1</v>
      </c>
      <c r="K127" s="1">
        <f>6972769.24+5370000</f>
        <v>12342769.24</v>
      </c>
    </row>
    <row r="128" spans="2:12" x14ac:dyDescent="0.25">
      <c r="B128" s="2">
        <v>44182</v>
      </c>
      <c r="C128" s="4" t="s">
        <v>2</v>
      </c>
      <c r="D128" s="1">
        <v>50000</v>
      </c>
      <c r="I128" s="2">
        <v>44287</v>
      </c>
      <c r="J128" s="4" t="s">
        <v>1</v>
      </c>
      <c r="K128" s="1">
        <v>33622626</v>
      </c>
      <c r="L128" s="3">
        <f>SUM(K126:K128)</f>
        <v>48991975.880000003</v>
      </c>
    </row>
    <row r="129" spans="2:12" x14ac:dyDescent="0.25">
      <c r="B129" s="2">
        <v>44181</v>
      </c>
      <c r="C129" s="4" t="s">
        <v>2</v>
      </c>
      <c r="D129" s="1">
        <v>50000</v>
      </c>
    </row>
    <row r="130" spans="2:12" x14ac:dyDescent="0.25">
      <c r="B130" s="2">
        <v>44174</v>
      </c>
      <c r="C130" s="4" t="s">
        <v>5</v>
      </c>
      <c r="D130" s="1">
        <v>200000</v>
      </c>
      <c r="I130" s="2">
        <v>44257</v>
      </c>
      <c r="J130" s="4" t="s">
        <v>1</v>
      </c>
      <c r="K130" s="1">
        <v>5633610</v>
      </c>
      <c r="L130" s="3">
        <f>SUM(K130)</f>
        <v>5633610</v>
      </c>
    </row>
    <row r="131" spans="2:12" x14ac:dyDescent="0.25">
      <c r="B131" s="2">
        <v>44173</v>
      </c>
      <c r="C131" s="4" t="s">
        <v>2</v>
      </c>
      <c r="D131" s="1">
        <v>109893.82</v>
      </c>
    </row>
    <row r="132" spans="2:12" x14ac:dyDescent="0.25">
      <c r="B132" s="2">
        <v>44167</v>
      </c>
      <c r="C132" s="4" t="s">
        <v>5</v>
      </c>
      <c r="D132" s="1">
        <v>200000</v>
      </c>
      <c r="E132" s="3">
        <f>SUM(D128:D132)</f>
        <v>609893.82000000007</v>
      </c>
      <c r="I132" s="2">
        <v>44246</v>
      </c>
      <c r="J132" s="4" t="s">
        <v>1</v>
      </c>
      <c r="K132" s="1">
        <v>19002532</v>
      </c>
      <c r="L132" s="3">
        <f>K132</f>
        <v>19002532</v>
      </c>
    </row>
    <row r="134" spans="2:12" x14ac:dyDescent="0.25">
      <c r="B134" s="2">
        <v>44162</v>
      </c>
      <c r="C134" s="4" t="s">
        <v>1</v>
      </c>
      <c r="D134" s="1">
        <v>7447516.7699999996</v>
      </c>
      <c r="I134" s="2">
        <v>44167</v>
      </c>
      <c r="J134" s="4" t="s">
        <v>1</v>
      </c>
      <c r="K134" s="1">
        <v>25746243.370000001</v>
      </c>
      <c r="L134" s="3">
        <f>SUM(K134)</f>
        <v>25746243.370000001</v>
      </c>
    </row>
    <row r="135" spans="2:12" x14ac:dyDescent="0.25">
      <c r="B135" s="2">
        <v>44162</v>
      </c>
      <c r="C135" s="4" t="s">
        <v>1</v>
      </c>
      <c r="D135" s="1">
        <v>2029483.33</v>
      </c>
    </row>
    <row r="136" spans="2:12" x14ac:dyDescent="0.25">
      <c r="B136" s="2">
        <v>44162</v>
      </c>
      <c r="C136" s="4" t="s">
        <v>1</v>
      </c>
      <c r="D136" s="1">
        <v>1354084.14</v>
      </c>
      <c r="I136" s="2">
        <v>44151</v>
      </c>
      <c r="J136" s="4" t="s">
        <v>1</v>
      </c>
      <c r="K136" s="1">
        <v>24678338.030000001</v>
      </c>
      <c r="L136" s="3">
        <f>SUM(K136)</f>
        <v>24678338.030000001</v>
      </c>
    </row>
    <row r="137" spans="2:12" x14ac:dyDescent="0.25">
      <c r="B137" s="2">
        <v>44162</v>
      </c>
      <c r="C137" s="4" t="s">
        <v>1</v>
      </c>
      <c r="D137" s="1">
        <v>1352996.89</v>
      </c>
    </row>
    <row r="138" spans="2:12" x14ac:dyDescent="0.25">
      <c r="B138" s="2">
        <v>44144</v>
      </c>
      <c r="C138" s="4" t="s">
        <v>1</v>
      </c>
      <c r="D138" s="1">
        <v>41259784.200000003</v>
      </c>
      <c r="I138" s="2">
        <v>44117</v>
      </c>
      <c r="J138" s="4" t="s">
        <v>1</v>
      </c>
      <c r="K138" s="1">
        <v>23955645</v>
      </c>
      <c r="L138" s="3">
        <f>SUM(K138)</f>
        <v>23955645</v>
      </c>
    </row>
    <row r="139" spans="2:12" x14ac:dyDescent="0.25">
      <c r="B139" s="2">
        <v>44144</v>
      </c>
      <c r="C139" s="4" t="s">
        <v>1</v>
      </c>
      <c r="D139" s="1">
        <v>1500000</v>
      </c>
    </row>
    <row r="140" spans="2:12" x14ac:dyDescent="0.25">
      <c r="B140" s="2">
        <v>44137</v>
      </c>
      <c r="C140" s="4" t="s">
        <v>2</v>
      </c>
      <c r="D140" s="1">
        <v>500000</v>
      </c>
      <c r="E140" s="3">
        <f>SUM(D134:D140)</f>
        <v>55443865.330000006</v>
      </c>
    </row>
    <row r="142" spans="2:12" x14ac:dyDescent="0.25">
      <c r="B142" s="2">
        <v>44119</v>
      </c>
      <c r="C142" s="4" t="s">
        <v>1</v>
      </c>
      <c r="D142" s="1">
        <v>3000000</v>
      </c>
    </row>
    <row r="143" spans="2:12" x14ac:dyDescent="0.25">
      <c r="B143" s="2">
        <v>44117</v>
      </c>
      <c r="C143" s="4" t="s">
        <v>1</v>
      </c>
      <c r="D143" s="1">
        <v>344195.38</v>
      </c>
    </row>
    <row r="144" spans="2:12" x14ac:dyDescent="0.25">
      <c r="B144" s="2">
        <v>44113</v>
      </c>
      <c r="C144" s="4" t="s">
        <v>1</v>
      </c>
      <c r="D144" s="1">
        <v>500000</v>
      </c>
    </row>
    <row r="145" spans="2:11" x14ac:dyDescent="0.25">
      <c r="B145" s="2">
        <v>44110</v>
      </c>
      <c r="C145" s="4" t="s">
        <v>1</v>
      </c>
      <c r="D145" s="1">
        <v>15000000</v>
      </c>
    </row>
    <row r="146" spans="2:11" x14ac:dyDescent="0.25">
      <c r="B146" s="2">
        <v>44105</v>
      </c>
      <c r="C146" s="4" t="s">
        <v>1</v>
      </c>
      <c r="D146" s="1">
        <v>500000</v>
      </c>
      <c r="E146" s="3">
        <f>SUM(D142:D146)</f>
        <v>19344195.379999999</v>
      </c>
    </row>
    <row r="150" spans="2:11" x14ac:dyDescent="0.25">
      <c r="K150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E7DDC010-98A6-47DF-99D2-AE5F4782E0D1}"/>
</file>

<file path=customXml/itemProps2.xml><?xml version="1.0" encoding="utf-8"?>
<ds:datastoreItem xmlns:ds="http://schemas.openxmlformats.org/officeDocument/2006/customXml" ds:itemID="{14B6447C-C82A-45A9-83D5-7DFCF5302224}"/>
</file>

<file path=customXml/itemProps3.xml><?xml version="1.0" encoding="utf-8"?>
<ds:datastoreItem xmlns:ds="http://schemas.openxmlformats.org/officeDocument/2006/customXml" ds:itemID="{233BD2E1-F207-4A3C-97F9-E3CEAF743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2023-02-08T23:42:52Z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  <property fmtid="{D5CDD505-2E9C-101B-9397-08002B2CF9AE}" pid="3" name="MediaServiceImageTags">
    <vt:lpwstr/>
  </property>
</Properties>
</file>