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vin.wong\Desktop\"/>
    </mc:Choice>
  </mc:AlternateContent>
  <xr:revisionPtr revIDLastSave="0" documentId="13_ncr:1_{AA96DDA2-CB82-4E6C-99A8-95C347B1331D}" xr6:coauthVersionLast="47" xr6:coauthVersionMax="47" xr10:uidLastSave="{00000000-0000-0000-0000-000000000000}"/>
  <bookViews>
    <workbookView xWindow="-120" yWindow="-120" windowWidth="29040" windowHeight="15840" tabRatio="752" xr2:uid="{7CBD2994-8E09-40B7-B8AA-1DB9E07B8C0B}"/>
  </bookViews>
  <sheets>
    <sheet name="Accounts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8" i="5" l="1"/>
  <c r="B103" i="5"/>
  <c r="B94" i="5"/>
  <c r="B88" i="5"/>
  <c r="B72" i="5"/>
  <c r="B63" i="5"/>
  <c r="B54" i="5"/>
  <c r="B49" i="5"/>
  <c r="B44" i="5"/>
  <c r="B34" i="5"/>
  <c r="B25" i="5"/>
  <c r="B20" i="5"/>
  <c r="B15" i="5"/>
  <c r="B4" i="5"/>
  <c r="B3" i="5"/>
  <c r="C103" i="5"/>
  <c r="C94" i="5"/>
  <c r="C88" i="5"/>
  <c r="C78" i="5"/>
  <c r="C72" i="5"/>
  <c r="C63" i="5"/>
  <c r="C54" i="5"/>
  <c r="C49" i="5"/>
  <c r="C44" i="5"/>
  <c r="C34" i="5"/>
  <c r="C25" i="5"/>
  <c r="C20" i="5"/>
  <c r="C15" i="5"/>
  <c r="C4" i="5"/>
  <c r="C3" i="5"/>
  <c r="D103" i="5"/>
  <c r="D94" i="5"/>
  <c r="D88" i="5"/>
  <c r="D78" i="5"/>
  <c r="D72" i="5"/>
  <c r="D63" i="5"/>
  <c r="D54" i="5"/>
  <c r="D49" i="5"/>
  <c r="D44" i="5"/>
  <c r="D34" i="5"/>
  <c r="D25" i="5"/>
  <c r="D20" i="5"/>
  <c r="D15" i="5"/>
  <c r="D4" i="5"/>
  <c r="D3" i="5"/>
  <c r="B96" i="5" l="1"/>
  <c r="B5" i="5"/>
  <c r="B80" i="5"/>
  <c r="B56" i="5"/>
  <c r="B27" i="5"/>
  <c r="C96" i="5"/>
  <c r="C5" i="5"/>
  <c r="C80" i="5"/>
  <c r="C56" i="5"/>
  <c r="C27" i="5"/>
  <c r="D96" i="5"/>
  <c r="D80" i="5"/>
  <c r="D5" i="5"/>
  <c r="D56" i="5"/>
  <c r="D27" i="5"/>
  <c r="E103" i="5" l="1"/>
  <c r="E94" i="5"/>
  <c r="E88" i="5"/>
  <c r="E78" i="5"/>
  <c r="E72" i="5"/>
  <c r="E80" i="5" s="1"/>
  <c r="E63" i="5"/>
  <c r="E54" i="5"/>
  <c r="E49" i="5"/>
  <c r="E44" i="5"/>
  <c r="E34" i="5"/>
  <c r="E25" i="5"/>
  <c r="E20" i="5"/>
  <c r="E15" i="5"/>
  <c r="E4" i="5"/>
  <c r="E3" i="5"/>
  <c r="E56" i="5" l="1"/>
  <c r="E27" i="5"/>
  <c r="E96" i="5"/>
  <c r="E5" i="5"/>
  <c r="F103" i="5" l="1"/>
  <c r="F94" i="5"/>
  <c r="F88" i="5"/>
  <c r="F78" i="5"/>
  <c r="F72" i="5"/>
  <c r="F63" i="5"/>
  <c r="F54" i="5"/>
  <c r="F49" i="5"/>
  <c r="F44" i="5"/>
  <c r="F34" i="5"/>
  <c r="F25" i="5"/>
  <c r="F20" i="5"/>
  <c r="F15" i="5"/>
  <c r="F4" i="5"/>
  <c r="F3" i="5"/>
  <c r="G103" i="5"/>
  <c r="G94" i="5"/>
  <c r="G88" i="5"/>
  <c r="G78" i="5"/>
  <c r="G72" i="5"/>
  <c r="G63" i="5"/>
  <c r="G54" i="5"/>
  <c r="G49" i="5"/>
  <c r="G44" i="5"/>
  <c r="G34" i="5"/>
  <c r="G25" i="5"/>
  <c r="G20" i="5"/>
  <c r="G15" i="5"/>
  <c r="G4" i="5"/>
  <c r="G3" i="5"/>
  <c r="G96" i="5" l="1"/>
  <c r="G80" i="5"/>
  <c r="F96" i="5"/>
  <c r="F80" i="5"/>
  <c r="F5" i="5"/>
  <c r="F56" i="5"/>
  <c r="F27" i="5"/>
  <c r="G5" i="5"/>
  <c r="G56" i="5"/>
  <c r="G27" i="5"/>
  <c r="H103" i="5" l="1"/>
  <c r="H94" i="5"/>
  <c r="H88" i="5"/>
  <c r="H78" i="5"/>
  <c r="H72" i="5"/>
  <c r="H63" i="5"/>
  <c r="H54" i="5"/>
  <c r="H49" i="5"/>
  <c r="H44" i="5"/>
  <c r="H34" i="5"/>
  <c r="H25" i="5"/>
  <c r="H20" i="5"/>
  <c r="H15" i="5"/>
  <c r="H4" i="5"/>
  <c r="H3" i="5"/>
  <c r="H56" i="5" l="1"/>
  <c r="H96" i="5"/>
  <c r="H80" i="5"/>
  <c r="H5" i="5"/>
  <c r="H27" i="5"/>
  <c r="I103" i="5" l="1"/>
  <c r="I94" i="5"/>
  <c r="I88" i="5"/>
  <c r="I78" i="5"/>
  <c r="I72" i="5"/>
  <c r="I63" i="5"/>
  <c r="I54" i="5"/>
  <c r="I49" i="5"/>
  <c r="I44" i="5"/>
  <c r="I34" i="5"/>
  <c r="I25" i="5"/>
  <c r="I20" i="5"/>
  <c r="I15" i="5"/>
  <c r="I4" i="5"/>
  <c r="I3" i="5"/>
  <c r="J103" i="5"/>
  <c r="J94" i="5"/>
  <c r="J88" i="5"/>
  <c r="J78" i="5"/>
  <c r="J72" i="5"/>
  <c r="J63" i="5"/>
  <c r="J54" i="5"/>
  <c r="J49" i="5"/>
  <c r="J44" i="5"/>
  <c r="J34" i="5"/>
  <c r="J25" i="5"/>
  <c r="J20" i="5"/>
  <c r="J15" i="5"/>
  <c r="J4" i="5"/>
  <c r="J3" i="5"/>
  <c r="I56" i="5" l="1"/>
  <c r="J56" i="5"/>
  <c r="I96" i="5"/>
  <c r="I80" i="5"/>
  <c r="I5" i="5"/>
  <c r="I27" i="5"/>
  <c r="J96" i="5"/>
  <c r="J80" i="5"/>
  <c r="J5" i="5"/>
  <c r="J27" i="5"/>
  <c r="K103" i="5" l="1"/>
  <c r="K94" i="5"/>
  <c r="K88" i="5"/>
  <c r="K78" i="5"/>
  <c r="K72" i="5"/>
  <c r="K63" i="5"/>
  <c r="K54" i="5"/>
  <c r="K49" i="5"/>
  <c r="K44" i="5"/>
  <c r="K34" i="5"/>
  <c r="K25" i="5"/>
  <c r="K20" i="5"/>
  <c r="K15" i="5"/>
  <c r="K4" i="5"/>
  <c r="K3" i="5"/>
  <c r="L103" i="5"/>
  <c r="L94" i="5"/>
  <c r="L88" i="5"/>
  <c r="L78" i="5"/>
  <c r="L72" i="5"/>
  <c r="L63" i="5"/>
  <c r="L54" i="5"/>
  <c r="L49" i="5"/>
  <c r="L44" i="5"/>
  <c r="L34" i="5"/>
  <c r="L25" i="5"/>
  <c r="L20" i="5"/>
  <c r="L15" i="5"/>
  <c r="L4" i="5"/>
  <c r="L3" i="5"/>
  <c r="M103" i="5"/>
  <c r="M94" i="5"/>
  <c r="M88" i="5"/>
  <c r="M78" i="5"/>
  <c r="M72" i="5"/>
  <c r="M63" i="5"/>
  <c r="M54" i="5"/>
  <c r="M49" i="5"/>
  <c r="M44" i="5"/>
  <c r="M34" i="5"/>
  <c r="M25" i="5"/>
  <c r="M20" i="5"/>
  <c r="M15" i="5"/>
  <c r="M4" i="5"/>
  <c r="M3" i="5"/>
  <c r="N4" i="5"/>
  <c r="K5" i="5" l="1"/>
  <c r="K96" i="5"/>
  <c r="K80" i="5"/>
  <c r="K56" i="5"/>
  <c r="K27" i="5"/>
  <c r="L96" i="5"/>
  <c r="M96" i="5"/>
  <c r="L80" i="5"/>
  <c r="L5" i="5"/>
  <c r="L56" i="5"/>
  <c r="L27" i="5"/>
  <c r="M80" i="5"/>
  <c r="M5" i="5"/>
  <c r="M56" i="5"/>
  <c r="M27" i="5"/>
  <c r="N103" i="5"/>
  <c r="N94" i="5"/>
  <c r="N88" i="5"/>
  <c r="N78" i="5"/>
  <c r="N72" i="5"/>
  <c r="N63" i="5"/>
  <c r="N54" i="5"/>
  <c r="N49" i="5"/>
  <c r="N44" i="5"/>
  <c r="N34" i="5"/>
  <c r="N25" i="5"/>
  <c r="N20" i="5"/>
  <c r="N15" i="5"/>
  <c r="N3" i="5"/>
  <c r="N5" i="5" s="1"/>
  <c r="O103" i="5"/>
  <c r="O94" i="5"/>
  <c r="O88" i="5"/>
  <c r="O78" i="5"/>
  <c r="O72" i="5"/>
  <c r="O63" i="5"/>
  <c r="O54" i="5"/>
  <c r="O49" i="5"/>
  <c r="O44" i="5"/>
  <c r="O34" i="5"/>
  <c r="O25" i="5"/>
  <c r="O20" i="5"/>
  <c r="O15" i="5"/>
  <c r="O4" i="5"/>
  <c r="O3" i="5"/>
  <c r="P15" i="5"/>
  <c r="P103" i="5"/>
  <c r="P94" i="5"/>
  <c r="P88" i="5"/>
  <c r="P78" i="5"/>
  <c r="P72" i="5"/>
  <c r="P63" i="5"/>
  <c r="P54" i="5"/>
  <c r="P49" i="5"/>
  <c r="P44" i="5"/>
  <c r="P34" i="5"/>
  <c r="P25" i="5"/>
  <c r="P20" i="5"/>
  <c r="P4" i="5"/>
  <c r="Q25" i="5"/>
  <c r="N96" i="5" l="1"/>
  <c r="N80" i="5"/>
  <c r="N56" i="5"/>
  <c r="N27" i="5"/>
  <c r="O96" i="5"/>
  <c r="O80" i="5"/>
  <c r="O5" i="5"/>
  <c r="O56" i="5"/>
  <c r="O27" i="5"/>
  <c r="P27" i="5"/>
  <c r="P96" i="5"/>
  <c r="P80" i="5"/>
  <c r="P56" i="5"/>
  <c r="P3" i="5"/>
  <c r="P5" i="5" s="1"/>
  <c r="Q103" i="5"/>
  <c r="Q94" i="5"/>
  <c r="Q88" i="5"/>
  <c r="Q78" i="5"/>
  <c r="Q72" i="5"/>
  <c r="Q63" i="5"/>
  <c r="Q54" i="5"/>
  <c r="Q49" i="5"/>
  <c r="Q44" i="5"/>
  <c r="Q34" i="5"/>
  <c r="Q20" i="5"/>
  <c r="Q27" i="5" s="1"/>
  <c r="Q15" i="5"/>
  <c r="Q4" i="5"/>
  <c r="Q3" i="5"/>
  <c r="Q96" i="5" l="1"/>
  <c r="Q80" i="5"/>
  <c r="Q5" i="5"/>
  <c r="Q56" i="5"/>
  <c r="AL103" i="5" l="1"/>
  <c r="AK103" i="5"/>
  <c r="AJ103" i="5"/>
  <c r="AI103" i="5"/>
  <c r="AH103" i="5"/>
  <c r="AG103" i="5"/>
  <c r="AF103" i="5"/>
  <c r="AE103" i="5"/>
  <c r="AD103" i="5"/>
  <c r="AC103" i="5"/>
  <c r="AB103" i="5"/>
  <c r="AA103" i="5"/>
  <c r="Z103" i="5"/>
  <c r="Y103" i="5"/>
  <c r="X103" i="5"/>
  <c r="W103" i="5"/>
  <c r="V103" i="5"/>
  <c r="U103" i="5"/>
  <c r="T103" i="5"/>
  <c r="S103" i="5"/>
  <c r="R103" i="5"/>
  <c r="AL63" i="5"/>
  <c r="AK63" i="5"/>
  <c r="AJ63" i="5"/>
  <c r="AI63" i="5"/>
  <c r="AH63" i="5"/>
  <c r="AG63" i="5"/>
  <c r="AF63" i="5"/>
  <c r="AE63" i="5"/>
  <c r="AD63" i="5"/>
  <c r="AC63" i="5"/>
  <c r="AB63" i="5"/>
  <c r="AA63" i="5"/>
  <c r="Z63" i="5"/>
  <c r="Y63" i="5"/>
  <c r="X63" i="5"/>
  <c r="W63" i="5"/>
  <c r="V63" i="5"/>
  <c r="U63" i="5"/>
  <c r="T63" i="5"/>
  <c r="S63" i="5"/>
  <c r="R63" i="5"/>
  <c r="AL34" i="5"/>
  <c r="AK34" i="5"/>
  <c r="AJ34" i="5"/>
  <c r="AI34" i="5"/>
  <c r="AH34" i="5"/>
  <c r="AG34" i="5"/>
  <c r="AF34" i="5"/>
  <c r="AE34" i="5"/>
  <c r="AD34" i="5"/>
  <c r="AC34" i="5"/>
  <c r="AB34" i="5"/>
  <c r="AA34" i="5"/>
  <c r="Z34" i="5"/>
  <c r="Y34" i="5"/>
  <c r="X34" i="5"/>
  <c r="W34" i="5"/>
  <c r="V34" i="5"/>
  <c r="U34" i="5"/>
  <c r="T34" i="5"/>
  <c r="S34" i="5"/>
  <c r="R34" i="5"/>
  <c r="R15" i="5"/>
  <c r="R94" i="5"/>
  <c r="R88" i="5"/>
  <c r="R78" i="5"/>
  <c r="R72" i="5"/>
  <c r="R54" i="5"/>
  <c r="R49" i="5"/>
  <c r="R44" i="5"/>
  <c r="R25" i="5"/>
  <c r="R20" i="5"/>
  <c r="R4" i="5"/>
  <c r="S4" i="5"/>
  <c r="R27" i="5" l="1"/>
  <c r="R96" i="5"/>
  <c r="R80" i="5"/>
  <c r="R56" i="5"/>
  <c r="R3" i="5"/>
  <c r="R5" i="5" s="1"/>
  <c r="S94" i="5"/>
  <c r="S88" i="5"/>
  <c r="S78" i="5"/>
  <c r="S72" i="5"/>
  <c r="S54" i="5"/>
  <c r="S49" i="5"/>
  <c r="S44" i="5"/>
  <c r="S25" i="5"/>
  <c r="S20" i="5"/>
  <c r="S15" i="5"/>
  <c r="S3" i="5"/>
  <c r="S80" i="5" l="1"/>
  <c r="S96" i="5"/>
  <c r="S5" i="5"/>
  <c r="S56" i="5"/>
  <c r="S27" i="5"/>
  <c r="T3" i="5" l="1"/>
  <c r="T94" i="5"/>
  <c r="T88" i="5"/>
  <c r="T78" i="5"/>
  <c r="T72" i="5"/>
  <c r="T54" i="5"/>
  <c r="T49" i="5"/>
  <c r="T44" i="5"/>
  <c r="T25" i="5"/>
  <c r="T20" i="5"/>
  <c r="T15" i="5"/>
  <c r="T4" i="5"/>
  <c r="AL4" i="5"/>
  <c r="AK4" i="5"/>
  <c r="AJ4" i="5"/>
  <c r="AI4" i="5"/>
  <c r="AH4" i="5"/>
  <c r="AG4" i="5"/>
  <c r="AF4" i="5"/>
  <c r="AE4" i="5"/>
  <c r="AD4" i="5"/>
  <c r="AC4" i="5"/>
  <c r="AB4" i="5"/>
  <c r="AA4" i="5"/>
  <c r="Z4" i="5"/>
  <c r="Y4" i="5"/>
  <c r="X4" i="5"/>
  <c r="W4" i="5"/>
  <c r="V4" i="5"/>
  <c r="U4" i="5"/>
  <c r="T96" i="5" l="1"/>
  <c r="T80" i="5"/>
  <c r="T56" i="5"/>
  <c r="T27" i="5"/>
  <c r="T5" i="5"/>
  <c r="AL3" i="5"/>
  <c r="AL5" i="5" s="1"/>
  <c r="AK3" i="5"/>
  <c r="AJ3" i="5"/>
  <c r="AJ5" i="5" s="1"/>
  <c r="AI3" i="5"/>
  <c r="AI5" i="5" s="1"/>
  <c r="AH3" i="5"/>
  <c r="AG3" i="5"/>
  <c r="AF3" i="5"/>
  <c r="AE3" i="5"/>
  <c r="AD3" i="5"/>
  <c r="AC3" i="5"/>
  <c r="AB3" i="5"/>
  <c r="AB5" i="5" s="1"/>
  <c r="AA3" i="5"/>
  <c r="AA5" i="5" s="1"/>
  <c r="Z3" i="5"/>
  <c r="Z5" i="5" s="1"/>
  <c r="Y3" i="5"/>
  <c r="Y5" i="5" s="1"/>
  <c r="X3" i="5"/>
  <c r="W3" i="5"/>
  <c r="V3" i="5"/>
  <c r="U3" i="5"/>
  <c r="AG5" i="5" l="1"/>
  <c r="AH5" i="5"/>
  <c r="AK5" i="5"/>
  <c r="V5" i="5"/>
  <c r="AD5" i="5"/>
  <c r="AC5" i="5"/>
  <c r="AE5" i="5"/>
  <c r="X5" i="5"/>
  <c r="AF5" i="5"/>
  <c r="W5" i="5"/>
  <c r="U5" i="5"/>
  <c r="U94" i="5" l="1"/>
  <c r="U88" i="5"/>
  <c r="U54" i="5"/>
  <c r="U25" i="5"/>
  <c r="U72" i="5" l="1"/>
  <c r="U49" i="5"/>
  <c r="U56" i="5" s="1"/>
  <c r="U78" i="5"/>
  <c r="U96" i="5"/>
  <c r="U44" i="5"/>
  <c r="U80" i="5" l="1"/>
  <c r="U15" i="5"/>
  <c r="U20" i="5" l="1"/>
  <c r="V25" i="5"/>
  <c r="V88" i="5"/>
  <c r="V72" i="5"/>
  <c r="U27" i="5" l="1"/>
  <c r="V78" i="5"/>
  <c r="V80" i="5" l="1"/>
  <c r="V44" i="5"/>
  <c r="V15" i="5"/>
  <c r="W72" i="5" l="1"/>
  <c r="W25" i="5" l="1"/>
  <c r="W88" i="5"/>
  <c r="W78" i="5" l="1"/>
  <c r="W80" i="5" s="1"/>
  <c r="W44" i="5"/>
  <c r="Z72" i="5" l="1"/>
  <c r="AH72" i="5"/>
  <c r="AC72" i="5"/>
  <c r="AK72" i="5"/>
  <c r="AE72" i="5"/>
  <c r="AB72" i="5"/>
  <c r="AJ72" i="5"/>
  <c r="AD72" i="5"/>
  <c r="AL72" i="5"/>
  <c r="Y72" i="5"/>
  <c r="AG72" i="5"/>
  <c r="X72" i="5"/>
  <c r="AF72" i="5"/>
  <c r="AA72" i="5"/>
  <c r="AI72" i="5"/>
  <c r="W15" i="5" l="1"/>
  <c r="AJ88" i="5" l="1"/>
  <c r="AI88" i="5"/>
  <c r="AH88" i="5"/>
  <c r="AG88" i="5"/>
  <c r="AF88" i="5"/>
  <c r="AE88" i="5"/>
  <c r="AD88" i="5"/>
  <c r="AC88" i="5"/>
  <c r="AB88" i="5"/>
  <c r="AA88" i="5"/>
  <c r="Z88" i="5"/>
  <c r="Y88" i="5"/>
  <c r="X88" i="5"/>
  <c r="AK88" i="5" l="1"/>
  <c r="AL88" i="5"/>
  <c r="AA78" i="5" l="1"/>
  <c r="AA80" i="5" s="1"/>
  <c r="Z78" i="5"/>
  <c r="Z80" i="5" s="1"/>
  <c r="AH78" i="5"/>
  <c r="AH80" i="5" s="1"/>
  <c r="AI78" i="5"/>
  <c r="AI80" i="5" s="1"/>
  <c r="AC78" i="5"/>
  <c r="AC80" i="5" s="1"/>
  <c r="AK78" i="5"/>
  <c r="AK80" i="5" s="1"/>
  <c r="X78" i="5"/>
  <c r="X80" i="5" s="1"/>
  <c r="AF78" i="5"/>
  <c r="AF80" i="5" s="1"/>
  <c r="Y78" i="5"/>
  <c r="Y80" i="5" s="1"/>
  <c r="AG78" i="5"/>
  <c r="AG80" i="5" s="1"/>
  <c r="AB78" i="5"/>
  <c r="AB80" i="5" s="1"/>
  <c r="AJ78" i="5"/>
  <c r="AJ80" i="5" s="1"/>
  <c r="AD78" i="5"/>
  <c r="AD80" i="5" s="1"/>
  <c r="AL78" i="5"/>
  <c r="AL80" i="5" s="1"/>
  <c r="AE78" i="5"/>
  <c r="AE80" i="5" s="1"/>
  <c r="Z44" i="5" l="1"/>
  <c r="X44" i="5" l="1"/>
  <c r="Y44" i="5"/>
  <c r="AA15" i="5" l="1"/>
  <c r="AD15" i="5"/>
  <c r="AI15" i="5"/>
  <c r="AC15" i="5"/>
  <c r="AL15" i="5"/>
  <c r="AL49" i="5" l="1"/>
  <c r="Y15" i="5"/>
  <c r="AF15" i="5"/>
  <c r="AG15" i="5"/>
  <c r="Z15" i="5"/>
  <c r="AH15" i="5"/>
  <c r="AK15" i="5"/>
  <c r="AE15" i="5"/>
  <c r="AB15" i="5"/>
  <c r="AJ15" i="5"/>
  <c r="AK49" i="5" l="1"/>
  <c r="AJ49" i="5" l="1"/>
  <c r="AI49" i="5"/>
  <c r="AH49" i="5" l="1"/>
  <c r="V49" i="5" l="1"/>
  <c r="AG49" i="5"/>
  <c r="W49" i="5" l="1"/>
  <c r="AF49" i="5"/>
  <c r="AE49" i="5" l="1"/>
  <c r="AD49" i="5" l="1"/>
  <c r="AC49" i="5"/>
  <c r="AB49" i="5" l="1"/>
  <c r="AA49" i="5"/>
  <c r="AL25" i="5" l="1"/>
  <c r="Z49" i="5" l="1"/>
  <c r="AK25" i="5"/>
  <c r="Y49" i="5" l="1"/>
  <c r="AJ25" i="5"/>
  <c r="AI25" i="5" l="1"/>
  <c r="X49" i="5" l="1"/>
  <c r="AH25" i="5"/>
  <c r="AG25" i="5" l="1"/>
  <c r="AF25" i="5" l="1"/>
  <c r="AE25" i="5" l="1"/>
  <c r="AD25" i="5" l="1"/>
  <c r="AC25" i="5" l="1"/>
  <c r="AB25" i="5" l="1"/>
  <c r="AA25" i="5" l="1"/>
  <c r="Z25" i="5" l="1"/>
  <c r="AE44" i="5"/>
  <c r="AB44" i="5"/>
  <c r="AF44" i="5"/>
  <c r="AJ44" i="5"/>
  <c r="AC44" i="5"/>
  <c r="AK44" i="5"/>
  <c r="AI44" i="5"/>
  <c r="AG44" i="5"/>
  <c r="AD44" i="5"/>
  <c r="AH44" i="5"/>
  <c r="AA44" i="5"/>
  <c r="Y25" i="5" l="1"/>
  <c r="X25" i="5"/>
  <c r="AL44" i="5"/>
  <c r="AL94" i="5" l="1"/>
  <c r="AL96" i="5" s="1"/>
  <c r="AL54" i="5"/>
  <c r="AL56" i="5" s="1"/>
  <c r="AK94" i="5" l="1"/>
  <c r="AK96" i="5" s="1"/>
  <c r="AK54" i="5"/>
  <c r="AK56" i="5" s="1"/>
  <c r="AJ94" i="5" l="1"/>
  <c r="AJ96" i="5" s="1"/>
  <c r="AJ54" i="5"/>
  <c r="AJ56" i="5" s="1"/>
  <c r="AI94" i="5" l="1"/>
  <c r="AI96" i="5" s="1"/>
  <c r="AL20" i="5"/>
  <c r="AL27" i="5" s="1"/>
  <c r="AI54" i="5"/>
  <c r="AI56" i="5" s="1"/>
  <c r="AH94" i="5" l="1"/>
  <c r="AH96" i="5" s="1"/>
  <c r="AK20" i="5"/>
  <c r="AK27" i="5" s="1"/>
  <c r="AH54" i="5"/>
  <c r="AH56" i="5" s="1"/>
  <c r="AG94" i="5" l="1"/>
  <c r="AG96" i="5" s="1"/>
  <c r="AJ20" i="5"/>
  <c r="AG54" i="5"/>
  <c r="AG56" i="5" s="1"/>
  <c r="AF94" i="5" l="1"/>
  <c r="AF96" i="5" s="1"/>
  <c r="AJ27" i="5"/>
  <c r="AI20" i="5"/>
  <c r="AF54" i="5"/>
  <c r="AF56" i="5" s="1"/>
  <c r="AE94" i="5" l="1"/>
  <c r="AE96" i="5" s="1"/>
  <c r="AI27" i="5"/>
  <c r="AH20" i="5"/>
  <c r="AE54" i="5"/>
  <c r="AE56" i="5" s="1"/>
  <c r="AD94" i="5" l="1"/>
  <c r="AD96" i="5" s="1"/>
  <c r="AH27" i="5"/>
  <c r="AG20" i="5"/>
  <c r="AD54" i="5"/>
  <c r="AD56" i="5" s="1"/>
  <c r="AC94" i="5" l="1"/>
  <c r="AC96" i="5" s="1"/>
  <c r="AG27" i="5"/>
  <c r="AF20" i="5"/>
  <c r="AC54" i="5"/>
  <c r="AC56" i="5" s="1"/>
  <c r="AB94" i="5" l="1"/>
  <c r="AB96" i="5" s="1"/>
  <c r="AF27" i="5"/>
  <c r="AE20" i="5"/>
  <c r="AB54" i="5"/>
  <c r="AB56" i="5" s="1"/>
  <c r="AA94" i="5" l="1"/>
  <c r="AA96" i="5" s="1"/>
  <c r="AE27" i="5"/>
  <c r="AD20" i="5"/>
  <c r="AA54" i="5"/>
  <c r="AA56" i="5" s="1"/>
  <c r="Z94" i="5" l="1"/>
  <c r="Z96" i="5" s="1"/>
  <c r="AD27" i="5"/>
  <c r="AC20" i="5"/>
  <c r="Z54" i="5"/>
  <c r="Z56" i="5" s="1"/>
  <c r="V94" i="5" l="1"/>
  <c r="X54" i="5"/>
  <c r="X56" i="5" s="1"/>
  <c r="Y94" i="5"/>
  <c r="Y96" i="5" s="1"/>
  <c r="AC27" i="5"/>
  <c r="AB20" i="5"/>
  <c r="Y54" i="5"/>
  <c r="Y56" i="5" s="1"/>
  <c r="V96" i="5" l="1"/>
  <c r="W54" i="5"/>
  <c r="W56" i="5" s="1"/>
  <c r="V54" i="5"/>
  <c r="X94" i="5"/>
  <c r="X96" i="5" s="1"/>
  <c r="W94" i="5"/>
  <c r="W96" i="5" s="1"/>
  <c r="AB27" i="5"/>
  <c r="AA20" i="5"/>
  <c r="V56" i="5" l="1"/>
  <c r="AA27" i="5"/>
  <c r="Z20" i="5"/>
  <c r="Z27" i="5" l="1"/>
  <c r="Y20" i="5"/>
  <c r="Y27" i="5" l="1"/>
  <c r="X15" i="5"/>
  <c r="X20" i="5" l="1"/>
  <c r="V20" i="5" l="1"/>
  <c r="X27" i="5"/>
  <c r="V27" i="5" l="1"/>
  <c r="W20" i="5"/>
  <c r="W27" i="5" l="1"/>
</calcChain>
</file>

<file path=xl/sharedStrings.xml><?xml version="1.0" encoding="utf-8"?>
<sst xmlns="http://schemas.openxmlformats.org/spreadsheetml/2006/main" count="94" uniqueCount="53">
  <si>
    <t>Sep-20</t>
  </si>
  <si>
    <t>Aug-20</t>
  </si>
  <si>
    <t>Jul-20</t>
  </si>
  <si>
    <t>Jun-20</t>
  </si>
  <si>
    <t>May-20</t>
  </si>
  <si>
    <t>Apr-20</t>
  </si>
  <si>
    <t>Mar-20</t>
  </si>
  <si>
    <t>Feb-20</t>
  </si>
  <si>
    <t>Jan-20</t>
  </si>
  <si>
    <t>Dec-19</t>
  </si>
  <si>
    <t>Nov-19</t>
  </si>
  <si>
    <t>Oct-19</t>
  </si>
  <si>
    <t>Sep-19</t>
  </si>
  <si>
    <t>Aug-19</t>
  </si>
  <si>
    <t>Jul-19</t>
  </si>
  <si>
    <t>Income</t>
  </si>
  <si>
    <t>Net Profit</t>
  </si>
  <si>
    <t>FIRST</t>
  </si>
  <si>
    <t>FAT</t>
  </si>
  <si>
    <t>Other Expenses</t>
  </si>
  <si>
    <t>Profit &amp; Loss</t>
  </si>
  <si>
    <t>Total</t>
  </si>
  <si>
    <t>Distribution - A Notes</t>
  </si>
  <si>
    <t>Distribution - B Notes</t>
  </si>
  <si>
    <t>Balance Sheet</t>
  </si>
  <si>
    <t>Bank</t>
  </si>
  <si>
    <t>A Notes</t>
  </si>
  <si>
    <t>B Notes</t>
  </si>
  <si>
    <t>Payables</t>
  </si>
  <si>
    <t>Net Asset</t>
  </si>
  <si>
    <t>Loans and Receivables</t>
  </si>
  <si>
    <t>OCEANA</t>
  </si>
  <si>
    <t>Distribution - C Notes</t>
  </si>
  <si>
    <t>Investment - FIRST</t>
  </si>
  <si>
    <t>Investment - FAT</t>
  </si>
  <si>
    <t>Receivables</t>
  </si>
  <si>
    <t>C  Notes</t>
  </si>
  <si>
    <t>B  Notes</t>
  </si>
  <si>
    <t>A  Notes</t>
  </si>
  <si>
    <t>Income - FIRST</t>
  </si>
  <si>
    <t>Income - FAT</t>
  </si>
  <si>
    <t>Oct-20</t>
  </si>
  <si>
    <t>Nov-20</t>
  </si>
  <si>
    <t>Distribution - A Notes - Secured Creditor</t>
  </si>
  <si>
    <t>FIRST &amp; FAT Return %</t>
  </si>
  <si>
    <t>Oceana Return %</t>
  </si>
  <si>
    <t>Margin %</t>
  </si>
  <si>
    <t>Cash Flow</t>
  </si>
  <si>
    <t>Receipt</t>
  </si>
  <si>
    <t>Payment</t>
  </si>
  <si>
    <t>Investment</t>
  </si>
  <si>
    <t>Financing</t>
  </si>
  <si>
    <t>Net Cash Flow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</si>
</sst>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$-809]#,##0.00;\-[$$-809]#,##0.00"/>
    <numFmt numFmtId="165" formatCode="##,##0.00_-;\(##,##0.00\);\-_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u/>
      <sz val="9"/>
      <color theme="1"/>
      <name val="Arial"/>
      <family val="2"/>
    </font>
    <font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164" fontId="2" fillId="0" borderId="0" xfId="0" applyNumberFormat="1" applyFont="1" applyAlignment="1">
      <alignment vertical="center"/>
    </xf>
    <xf numFmtId="43" fontId="2" fillId="0" borderId="0" xfId="1" applyFont="1" applyFill="1" applyBorder="1" applyAlignment="1" applyProtection="1">
      <alignment horizontal="right" vertical="center"/>
    </xf>
    <xf numFmtId="0" fontId="3" fillId="0" borderId="0" xfId="0" applyFont="1" applyAlignment="1">
      <alignment vertical="center"/>
    </xf>
    <xf numFmtId="43" fontId="3" fillId="0" borderId="0" xfId="1" applyFont="1" applyAlignment="1">
      <alignment horizontal="right" vertical="center"/>
    </xf>
    <xf numFmtId="43" fontId="3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43" fontId="4" fillId="0" borderId="1" xfId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3" fontId="3" fillId="0" borderId="0" xfId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0" fontId="6" fillId="0" borderId="0" xfId="2" applyNumberFormat="1" applyFont="1" applyAlignment="1">
      <alignment horizontal="right" vertical="center"/>
    </xf>
    <xf numFmtId="10" fontId="6" fillId="0" borderId="0" xfId="1" applyNumberFormat="1" applyFont="1" applyAlignment="1">
      <alignment horizontal="right" vertical="center"/>
    </xf>
    <xf numFmtId="165" fontId="3" fillId="0" borderId="0" xfId="1" applyNumberFormat="1" applyFont="1" applyFill="1" applyAlignment="1">
      <alignment horizontal="right" vertical="center"/>
    </xf>
    <xf numFmtId="165" fontId="3" fillId="0" borderId="0" xfId="1" applyNumberFormat="1" applyFont="1" applyAlignment="1">
      <alignment horizontal="right" vertical="center"/>
    </xf>
    <xf numFmtId="165" fontId="4" fillId="0" borderId="1" xfId="1" applyNumberFormat="1" applyFont="1" applyFill="1" applyBorder="1" applyAlignment="1">
      <alignment horizontal="right" vertical="center"/>
    </xf>
    <xf numFmtId="165" fontId="3" fillId="0" borderId="0" xfId="1" applyNumberFormat="1" applyFont="1" applyFill="1" applyBorder="1" applyAlignment="1">
      <alignment horizontal="right" vertical="center"/>
    </xf>
    <xf numFmtId="165" fontId="4" fillId="0" borderId="0" xfId="1" applyNumberFormat="1" applyFont="1" applyBorder="1" applyAlignment="1">
      <alignment horizontal="right" vertical="center"/>
    </xf>
    <xf numFmtId="165" fontId="3" fillId="0" borderId="0" xfId="1" applyNumberFormat="1" applyFont="1" applyBorder="1" applyAlignment="1">
      <alignment horizontal="right" vertical="center"/>
    </xf>
    <xf numFmtId="165" fontId="4" fillId="0" borderId="1" xfId="1" applyNumberFormat="1" applyFont="1" applyBorder="1" applyAlignment="1">
      <alignment horizontal="right" vertical="center"/>
    </xf>
    <xf numFmtId="165" fontId="3" fillId="0" borderId="0" xfId="2" applyNumberFormat="1" applyFont="1" applyFill="1" applyBorder="1" applyAlignment="1">
      <alignment horizontal="right" vertical="center"/>
    </xf>
    <xf numFmtId="165" fontId="4" fillId="0" borderId="1" xfId="0" applyNumberFormat="1" applyFont="1" applyBorder="1" applyAlignment="1">
      <alignment vertical="center"/>
    </xf>
    <xf numFmtId="164" fontId="4" fillId="0" borderId="0" xfId="0" applyNumberFormat="1" applyFont="1" applyAlignment="1">
      <alignment vertical="center"/>
    </xf>
    <xf numFmtId="17" fontId="4" fillId="0" borderId="0" xfId="1" quotePrefix="1" applyNumberFormat="1" applyFont="1" applyFill="1" applyBorder="1" applyAlignment="1" applyProtection="1">
      <alignment horizontal="right" vertical="center"/>
    </xf>
    <xf numFmtId="43" fontId="4" fillId="0" borderId="0" xfId="1" quotePrefix="1" applyFont="1" applyFill="1" applyBorder="1" applyAlignment="1" applyProtection="1">
      <alignment horizontal="right" vertical="center"/>
    </xf>
    <xf numFmtId="43" fontId="4" fillId="0" borderId="0" xfId="1" applyFont="1" applyFill="1" applyBorder="1" applyAlignment="1" applyProtection="1">
      <alignment horizontal="right" vertical="center"/>
    </xf>
    <xf numFmtId="43" fontId="4" fillId="0" borderId="0" xfId="1" applyFont="1" applyAlignment="1">
      <alignment horizontal="right" vertical="center"/>
    </xf>
    <xf numFmtId="43" fontId="3" fillId="0" borderId="0" xfId="0" applyNumberFormat="1" applyFont="1" applyBorder="1" applyAlignment="1">
      <alignment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0D199-3282-408A-B73E-CB9025F7BC8B}">
  <dimension ref="A1:AL552"/>
  <sheetViews>
    <sheetView tabSelected="1" workbookViewId="0">
      <pane xSplit="1" ySplit="7" topLeftCell="B8" activePane="bottomRight" state="frozen"/>
      <selection activeCell="B15" sqref="B15"/>
      <selection pane="topRight" activeCell="B15" sqref="B15"/>
      <selection pane="bottomLeft" activeCell="B15" sqref="B15"/>
      <selection pane="bottomRight" activeCell="B9" sqref="B9"/>
    </sheetView>
  </sheetViews>
  <sheetFormatPr defaultRowHeight="12" x14ac:dyDescent="0.25"/>
  <cols>
    <col min="1" max="1" width="39.42578125" style="3" customWidth="1"/>
    <col min="2" max="35" width="14.28515625" style="4" customWidth="1"/>
    <col min="36" max="36" width="15.7109375" style="4" bestFit="1" customWidth="1"/>
    <col min="37" max="38" width="14.5703125" style="4" bestFit="1" customWidth="1"/>
    <col min="39" max="16384" width="9.140625" style="3"/>
  </cols>
  <sheetData>
    <row r="1" spans="1:38" ht="12.75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38" ht="12.75" customHeight="1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</row>
    <row r="3" spans="1:38" ht="12.75" customHeight="1" x14ac:dyDescent="0.25">
      <c r="A3" s="16" t="s">
        <v>44</v>
      </c>
      <c r="B3" s="17">
        <f t="shared" ref="B3:C3" si="0">(B11+B40)/(B19+B48)*12</f>
        <v>0.17021955445566589</v>
      </c>
      <c r="C3" s="17">
        <f t="shared" si="0"/>
        <v>0.16343082308676365</v>
      </c>
      <c r="D3" s="17">
        <f t="shared" ref="D3:E3" si="1">(D11+D40)/(D19+D48)*12</f>
        <v>0.16981438539155486</v>
      </c>
      <c r="E3" s="17">
        <f t="shared" si="1"/>
        <v>0.16631453965565776</v>
      </c>
      <c r="F3" s="17">
        <f t="shared" ref="F3:G3" si="2">(F11+F40)/(F19+F48)*12</f>
        <v>0.17441913971763043</v>
      </c>
      <c r="G3" s="17">
        <f t="shared" si="2"/>
        <v>0.1585395090615182</v>
      </c>
      <c r="H3" s="17">
        <f t="shared" ref="H3:I3" si="3">(H11+H40)/(H19+H48)*12</f>
        <v>0.17001126549713311</v>
      </c>
      <c r="I3" s="17">
        <f t="shared" si="3"/>
        <v>0.17320319757508895</v>
      </c>
      <c r="J3" s="17">
        <f t="shared" ref="J3:K3" si="4">(J11+J40)/(J19+J48)*12</f>
        <v>0.17477418442171028</v>
      </c>
      <c r="K3" s="17">
        <f t="shared" si="4"/>
        <v>0.17449112454734875</v>
      </c>
      <c r="L3" s="17">
        <f t="shared" ref="L3:M3" si="5">(L11+L40)/(L19+L48)*12</f>
        <v>0.17110503098130003</v>
      </c>
      <c r="M3" s="17">
        <f t="shared" si="5"/>
        <v>0.17837896766295638</v>
      </c>
      <c r="N3" s="17">
        <f t="shared" ref="N3:O3" si="6">(N11+N40)/(N19+N48)*12</f>
        <v>0.17687792517509632</v>
      </c>
      <c r="O3" s="17">
        <f t="shared" si="6"/>
        <v>0.17383226559834503</v>
      </c>
      <c r="P3" s="17">
        <f t="shared" ref="P3:Q3" si="7">(P11+P40)/(P19+P48)*12</f>
        <v>0.17130565516429164</v>
      </c>
      <c r="Q3" s="17">
        <f t="shared" si="7"/>
        <v>0.17023663183141111</v>
      </c>
      <c r="R3" s="17">
        <f t="shared" ref="R3:AL3" si="8">(R11+R40)/(R19+R48)*12</f>
        <v>0.17693716917990562</v>
      </c>
      <c r="S3" s="17">
        <f t="shared" si="8"/>
        <v>0.16215577957304794</v>
      </c>
      <c r="T3" s="17">
        <f t="shared" si="8"/>
        <v>0.17604675620313218</v>
      </c>
      <c r="U3" s="17">
        <f t="shared" si="8"/>
        <v>0.1778713177420066</v>
      </c>
      <c r="V3" s="17">
        <f t="shared" si="8"/>
        <v>0.17580400452824324</v>
      </c>
      <c r="W3" s="17">
        <f t="shared" si="8"/>
        <v>0.17900207910059823</v>
      </c>
      <c r="X3" s="17">
        <f t="shared" si="8"/>
        <v>0.17957832891281791</v>
      </c>
      <c r="Y3" s="17">
        <f t="shared" si="8"/>
        <v>0.17812824451273593</v>
      </c>
      <c r="Z3" s="17">
        <f t="shared" si="8"/>
        <v>0.17887818258940891</v>
      </c>
      <c r="AA3" s="17">
        <f t="shared" si="8"/>
        <v>0.18052030420791634</v>
      </c>
      <c r="AB3" s="17">
        <f t="shared" si="8"/>
        <v>0.18580595956437679</v>
      </c>
      <c r="AC3" s="17">
        <f t="shared" si="8"/>
        <v>0.17949512812535168</v>
      </c>
      <c r="AD3" s="17">
        <f t="shared" si="8"/>
        <v>0.18184250103374386</v>
      </c>
      <c r="AE3" s="17">
        <f t="shared" si="8"/>
        <v>0.17798555944466982</v>
      </c>
      <c r="AF3" s="17">
        <f t="shared" si="8"/>
        <v>0.18384093438537302</v>
      </c>
      <c r="AG3" s="17">
        <f t="shared" si="8"/>
        <v>0.18080034348212939</v>
      </c>
      <c r="AH3" s="17">
        <f t="shared" si="8"/>
        <v>0.17731578194781961</v>
      </c>
      <c r="AI3" s="17">
        <f t="shared" si="8"/>
        <v>0.18301979239491153</v>
      </c>
      <c r="AJ3" s="17">
        <f t="shared" si="8"/>
        <v>0.17683823509916594</v>
      </c>
      <c r="AK3" s="17">
        <f t="shared" si="8"/>
        <v>0.18379436712207706</v>
      </c>
      <c r="AL3" s="17">
        <f t="shared" si="8"/>
        <v>0.18227775134702909</v>
      </c>
    </row>
    <row r="4" spans="1:38" ht="12.75" customHeight="1" x14ac:dyDescent="0.25">
      <c r="A4" s="16" t="s">
        <v>45</v>
      </c>
      <c r="B4" s="18">
        <f t="shared" ref="B4" si="9">(B70+B71)/(B85+B86)*12</f>
        <v>0.14209018137227825</v>
      </c>
      <c r="C4" s="18">
        <f t="shared" ref="C4:D4" si="10">(C70+C71)/(C85+C86)*12</f>
        <v>0.13389677595334806</v>
      </c>
      <c r="D4" s="18">
        <f t="shared" si="10"/>
        <v>0.14455998474958676</v>
      </c>
      <c r="E4" s="18">
        <f t="shared" ref="E4:F4" si="11">(E70+E71)/(E85+E86)*12</f>
        <v>0.14114260246633506</v>
      </c>
      <c r="F4" s="18">
        <f t="shared" si="11"/>
        <v>0.14631991435262837</v>
      </c>
      <c r="G4" s="18">
        <f t="shared" ref="G4:H4" si="12">(G70+G71)/(G85+G86)*12</f>
        <v>0.13212744401594673</v>
      </c>
      <c r="H4" s="18">
        <f t="shared" si="12"/>
        <v>0.1442399430015735</v>
      </c>
      <c r="I4" s="18">
        <f t="shared" ref="I4:N4" si="13">(I70+I71)/(I85+I86)*12</f>
        <v>0.14744865894545489</v>
      </c>
      <c r="J4" s="18">
        <f t="shared" si="13"/>
        <v>0.14439840779589513</v>
      </c>
      <c r="K4" s="18">
        <f t="shared" si="13"/>
        <v>0.1495323078502647</v>
      </c>
      <c r="L4" s="18">
        <f t="shared" si="13"/>
        <v>0.14614101548836608</v>
      </c>
      <c r="M4" s="18">
        <f t="shared" si="13"/>
        <v>0.15312124179215894</v>
      </c>
      <c r="N4" s="18">
        <f t="shared" si="13"/>
        <v>0.15155490521005083</v>
      </c>
      <c r="O4" s="18">
        <f t="shared" ref="O4" si="14">(O70+O71)/(O85+O86)*12</f>
        <v>0.14799255580772924</v>
      </c>
      <c r="P4" s="18">
        <f t="shared" ref="P4:U4" si="15">(P70+P71)/(P85+P86)*12</f>
        <v>0.14576357998536027</v>
      </c>
      <c r="Q4" s="18">
        <f t="shared" si="15"/>
        <v>0.14488370631621278</v>
      </c>
      <c r="R4" s="18">
        <f t="shared" si="15"/>
        <v>0.15102608675908477</v>
      </c>
      <c r="S4" s="18">
        <f t="shared" si="15"/>
        <v>0.13601943191044069</v>
      </c>
      <c r="T4" s="18">
        <f t="shared" si="15"/>
        <v>0.15091075890851224</v>
      </c>
      <c r="U4" s="18">
        <f t="shared" si="15"/>
        <v>0.15017949595295776</v>
      </c>
      <c r="V4" s="18">
        <f t="shared" ref="V4:AL4" si="16">(V70+V71)/(V85+V86)*12</f>
        <v>0.14667266449765287</v>
      </c>
      <c r="W4" s="18">
        <f t="shared" si="16"/>
        <v>0.15043270056158764</v>
      </c>
      <c r="X4" s="18">
        <f t="shared" si="16"/>
        <v>0.1454481118145956</v>
      </c>
      <c r="Y4" s="18">
        <f t="shared" si="16"/>
        <v>0.14961182163435588</v>
      </c>
      <c r="Z4" s="18">
        <f t="shared" si="16"/>
        <v>0.14950426041498976</v>
      </c>
      <c r="AA4" s="18">
        <f t="shared" si="16"/>
        <v>0.14873435401937171</v>
      </c>
      <c r="AB4" s="18">
        <f t="shared" si="16"/>
        <v>0.15434577171256436</v>
      </c>
      <c r="AC4" s="18">
        <f t="shared" si="16"/>
        <v>0.14680710606674269</v>
      </c>
      <c r="AD4" s="18">
        <f t="shared" si="16"/>
        <v>0.15352833094474616</v>
      </c>
      <c r="AE4" s="18">
        <f t="shared" si="16"/>
        <v>0.14521594881230973</v>
      </c>
      <c r="AF4" s="18">
        <f t="shared" si="16"/>
        <v>0.15316434606445173</v>
      </c>
      <c r="AG4" s="18">
        <f t="shared" si="16"/>
        <v>0.15140092383692896</v>
      </c>
      <c r="AH4" s="18">
        <f t="shared" si="16"/>
        <v>0.14767648886655363</v>
      </c>
      <c r="AI4" s="18">
        <f t="shared" si="16"/>
        <v>0.15235852103077807</v>
      </c>
      <c r="AJ4" s="18">
        <f t="shared" si="16"/>
        <v>0.14532961143863571</v>
      </c>
      <c r="AK4" s="18">
        <f t="shared" si="16"/>
        <v>0.15404101339834553</v>
      </c>
      <c r="AL4" s="18">
        <f t="shared" si="16"/>
        <v>0.14655283355231025</v>
      </c>
    </row>
    <row r="5" spans="1:38" ht="12.75" customHeight="1" x14ac:dyDescent="0.25">
      <c r="A5" s="16" t="s">
        <v>46</v>
      </c>
      <c r="B5" s="18">
        <f t="shared" ref="B5" si="17">B3-B4</f>
        <v>2.8129373083387643E-2</v>
      </c>
      <c r="C5" s="18">
        <f t="shared" ref="C5:D5" si="18">C3-C4</f>
        <v>2.9534047133415592E-2</v>
      </c>
      <c r="D5" s="18">
        <f t="shared" si="18"/>
        <v>2.52544006419681E-2</v>
      </c>
      <c r="E5" s="18">
        <f t="shared" ref="E5:F5" si="19">E3-E4</f>
        <v>2.5171937189322702E-2</v>
      </c>
      <c r="F5" s="18">
        <f t="shared" si="19"/>
        <v>2.8099225365002062E-2</v>
      </c>
      <c r="G5" s="18">
        <f t="shared" ref="G5:H5" si="20">G3-G4</f>
        <v>2.6412065045571476E-2</v>
      </c>
      <c r="H5" s="18">
        <f t="shared" si="20"/>
        <v>2.5771322495559607E-2</v>
      </c>
      <c r="I5" s="18">
        <f t="shared" ref="I5:N5" si="21">I3-I4</f>
        <v>2.5754538629634061E-2</v>
      </c>
      <c r="J5" s="18">
        <f t="shared" si="21"/>
        <v>3.0375776625815143E-2</v>
      </c>
      <c r="K5" s="18">
        <f t="shared" si="21"/>
        <v>2.4958816697084052E-2</v>
      </c>
      <c r="L5" s="18">
        <f t="shared" si="21"/>
        <v>2.496401549293395E-2</v>
      </c>
      <c r="M5" s="18">
        <f t="shared" si="21"/>
        <v>2.5257725870797443E-2</v>
      </c>
      <c r="N5" s="18">
        <f t="shared" si="21"/>
        <v>2.532301996504549E-2</v>
      </c>
      <c r="O5" s="18">
        <f t="shared" ref="O5:P5" si="22">O3-O4</f>
        <v>2.5839709790615784E-2</v>
      </c>
      <c r="P5" s="18">
        <f t="shared" si="22"/>
        <v>2.5542075178931367E-2</v>
      </c>
      <c r="Q5" s="18">
        <f t="shared" ref="Q5:R5" si="23">Q3-Q4</f>
        <v>2.5352925515198327E-2</v>
      </c>
      <c r="R5" s="18">
        <f t="shared" si="23"/>
        <v>2.5911082420820852E-2</v>
      </c>
      <c r="S5" s="18">
        <f t="shared" ref="S5:X5" si="24">S3-S4</f>
        <v>2.6136347662607251E-2</v>
      </c>
      <c r="T5" s="18">
        <f t="shared" si="24"/>
        <v>2.5135997294619933E-2</v>
      </c>
      <c r="U5" s="18">
        <f t="shared" si="24"/>
        <v>2.7691821789048832E-2</v>
      </c>
      <c r="V5" s="18">
        <f t="shared" si="24"/>
        <v>2.9131340030590369E-2</v>
      </c>
      <c r="W5" s="18">
        <f t="shared" si="24"/>
        <v>2.8569378539010593E-2</v>
      </c>
      <c r="X5" s="18">
        <f t="shared" si="24"/>
        <v>3.413021709822231E-2</v>
      </c>
      <c r="Y5" s="18">
        <f t="shared" ref="Y5:AJ5" si="25">Y3-Y4</f>
        <v>2.8516422878380049E-2</v>
      </c>
      <c r="Z5" s="18">
        <f t="shared" si="25"/>
        <v>2.9373922174419143E-2</v>
      </c>
      <c r="AA5" s="18">
        <f t="shared" si="25"/>
        <v>3.1785950188544632E-2</v>
      </c>
      <c r="AB5" s="18">
        <f t="shared" si="25"/>
        <v>3.1460187851812427E-2</v>
      </c>
      <c r="AC5" s="18">
        <f t="shared" si="25"/>
        <v>3.268802205860899E-2</v>
      </c>
      <c r="AD5" s="18">
        <f t="shared" si="25"/>
        <v>2.8314170088997698E-2</v>
      </c>
      <c r="AE5" s="18">
        <f t="shared" si="25"/>
        <v>3.2769610632360086E-2</v>
      </c>
      <c r="AF5" s="18">
        <f t="shared" si="25"/>
        <v>3.0676588320921294E-2</v>
      </c>
      <c r="AG5" s="18">
        <f t="shared" si="25"/>
        <v>2.9399419645200431E-2</v>
      </c>
      <c r="AH5" s="18">
        <f t="shared" si="25"/>
        <v>2.9639293081265977E-2</v>
      </c>
      <c r="AI5" s="18">
        <f t="shared" si="25"/>
        <v>3.0661271364133463E-2</v>
      </c>
      <c r="AJ5" s="18">
        <f t="shared" si="25"/>
        <v>3.1508623660530227E-2</v>
      </c>
      <c r="AK5" s="18">
        <f t="shared" ref="AK5:AL5" si="26">AK3-AK4</f>
        <v>2.9753353723731529E-2</v>
      </c>
      <c r="AL5" s="18">
        <f t="shared" si="26"/>
        <v>3.5724917794718841E-2</v>
      </c>
    </row>
    <row r="6" spans="1:38" ht="12.75" customHeight="1" x14ac:dyDescent="0.2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</row>
    <row r="7" spans="1:38" ht="12.75" customHeight="1" x14ac:dyDescent="0.25">
      <c r="A7" s="28"/>
      <c r="B7" s="29">
        <v>44743</v>
      </c>
      <c r="C7" s="29">
        <v>44713</v>
      </c>
      <c r="D7" s="29">
        <v>44682</v>
      </c>
      <c r="E7" s="29">
        <v>44652</v>
      </c>
      <c r="F7" s="29">
        <v>44621</v>
      </c>
      <c r="G7" s="29">
        <v>44593</v>
      </c>
      <c r="H7" s="29">
        <v>44562</v>
      </c>
      <c r="I7" s="29">
        <v>44531</v>
      </c>
      <c r="J7" s="29">
        <v>44501</v>
      </c>
      <c r="K7" s="29">
        <v>44470</v>
      </c>
      <c r="L7" s="29">
        <v>44440</v>
      </c>
      <c r="M7" s="29">
        <v>44409</v>
      </c>
      <c r="N7" s="29">
        <v>44378</v>
      </c>
      <c r="O7" s="29">
        <v>44348</v>
      </c>
      <c r="P7" s="29">
        <v>44317</v>
      </c>
      <c r="Q7" s="29">
        <v>44287</v>
      </c>
      <c r="R7" s="29">
        <v>44256</v>
      </c>
      <c r="S7" s="29">
        <v>44228</v>
      </c>
      <c r="T7" s="29">
        <v>44197</v>
      </c>
      <c r="U7" s="29">
        <v>44166</v>
      </c>
      <c r="V7" s="30" t="s">
        <v>42</v>
      </c>
      <c r="W7" s="30" t="s">
        <v>41</v>
      </c>
      <c r="X7" s="31" t="s">
        <v>0</v>
      </c>
      <c r="Y7" s="31" t="s">
        <v>1</v>
      </c>
      <c r="Z7" s="31" t="s">
        <v>2</v>
      </c>
      <c r="AA7" s="31" t="s">
        <v>3</v>
      </c>
      <c r="AB7" s="31" t="s">
        <v>4</v>
      </c>
      <c r="AC7" s="31" t="s">
        <v>5</v>
      </c>
      <c r="AD7" s="31" t="s">
        <v>6</v>
      </c>
      <c r="AE7" s="31" t="s">
        <v>7</v>
      </c>
      <c r="AF7" s="31" t="s">
        <v>8</v>
      </c>
      <c r="AG7" s="31" t="s">
        <v>9</v>
      </c>
      <c r="AH7" s="31" t="s">
        <v>10</v>
      </c>
      <c r="AI7" s="31" t="s">
        <v>11</v>
      </c>
      <c r="AJ7" s="32" t="s">
        <v>12</v>
      </c>
      <c r="AK7" s="32" t="s">
        <v>13</v>
      </c>
      <c r="AL7" s="32" t="s">
        <v>14</v>
      </c>
    </row>
    <row r="8" spans="1:38" ht="12.75" customHeight="1" x14ac:dyDescent="0.25">
      <c r="A8" s="6" t="s">
        <v>17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</row>
    <row r="9" spans="1:38" ht="12.75" customHeight="1" x14ac:dyDescent="0.25">
      <c r="A9" s="6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</row>
    <row r="10" spans="1:38" ht="12.75" customHeight="1" x14ac:dyDescent="0.25">
      <c r="A10" s="9" t="s">
        <v>20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</row>
    <row r="11" spans="1:38" ht="12.75" customHeight="1" x14ac:dyDescent="0.25">
      <c r="A11" s="3" t="s">
        <v>15</v>
      </c>
      <c r="B11" s="19">
        <v>9025772.5000000019</v>
      </c>
      <c r="C11" s="19">
        <v>8180152.9499999983</v>
      </c>
      <c r="D11" s="19">
        <v>8196933.9700000016</v>
      </c>
      <c r="E11" s="19">
        <v>7936661.4899999984</v>
      </c>
      <c r="F11" s="19">
        <v>8152211.9700000007</v>
      </c>
      <c r="G11" s="19">
        <v>7376255.2699999996</v>
      </c>
      <c r="H11" s="19">
        <v>7941413.5400000019</v>
      </c>
      <c r="I11" s="19">
        <v>7576209.0199999996</v>
      </c>
      <c r="J11" s="19">
        <v>7026259.2749999985</v>
      </c>
      <c r="K11" s="19">
        <v>7166502.9649999999</v>
      </c>
      <c r="L11" s="19">
        <v>6904061.5899999989</v>
      </c>
      <c r="M11" s="19">
        <v>6870323.2649999997</v>
      </c>
      <c r="N11" s="19">
        <v>6702167.2249999996</v>
      </c>
      <c r="O11" s="19">
        <v>6445845.1049999986</v>
      </c>
      <c r="P11" s="19">
        <v>6230084.9150000019</v>
      </c>
      <c r="Q11" s="19">
        <v>5992399.2549999999</v>
      </c>
      <c r="R11" s="19">
        <v>6169467.0799999991</v>
      </c>
      <c r="S11" s="19">
        <v>5521261.8449999997</v>
      </c>
      <c r="T11" s="19">
        <v>5994158.2249999996</v>
      </c>
      <c r="U11" s="19">
        <v>5956768.2000000002</v>
      </c>
      <c r="V11" s="19">
        <v>5816608.4849999994</v>
      </c>
      <c r="W11" s="19">
        <v>5967756.0899999989</v>
      </c>
      <c r="X11" s="19">
        <v>5923506.6654419284</v>
      </c>
      <c r="Y11" s="19">
        <v>5903208.7854419304</v>
      </c>
      <c r="Z11" s="19">
        <v>5895806.426699033</v>
      </c>
      <c r="AA11" s="19">
        <v>4723275.7452769689</v>
      </c>
      <c r="AB11" s="19">
        <v>4801843.7349094478</v>
      </c>
      <c r="AC11" s="19">
        <v>4672872.264814348</v>
      </c>
      <c r="AD11" s="19">
        <v>4577693.4450912941</v>
      </c>
      <c r="AE11" s="19">
        <v>4316474.0805397248</v>
      </c>
      <c r="AF11" s="19">
        <v>4523898.2958978601</v>
      </c>
      <c r="AG11" s="19">
        <v>4521161.0200498207</v>
      </c>
      <c r="AH11" s="19">
        <v>4250469.1946699088</v>
      </c>
      <c r="AI11" s="19">
        <v>4364795.4072777471</v>
      </c>
      <c r="AJ11" s="19">
        <v>4109794.6757235713</v>
      </c>
      <c r="AK11" s="19">
        <v>4105980.8145300369</v>
      </c>
      <c r="AL11" s="19">
        <v>3825196.2274486604</v>
      </c>
    </row>
    <row r="12" spans="1:38" s="5" customFormat="1" ht="12.75" customHeight="1" x14ac:dyDescent="0.25">
      <c r="A12" s="3" t="s">
        <v>43</v>
      </c>
      <c r="B12" s="19">
        <v>7498176.6699999999</v>
      </c>
      <c r="C12" s="19">
        <v>6956308.9800000004</v>
      </c>
      <c r="D12" s="19">
        <v>7058567.7000000002</v>
      </c>
      <c r="E12" s="19">
        <v>6731753.04</v>
      </c>
      <c r="F12" s="19">
        <v>6979571.7800000003</v>
      </c>
      <c r="G12" s="19">
        <v>6224152.9299999997</v>
      </c>
      <c r="H12" s="19">
        <v>6671427.8099999996</v>
      </c>
      <c r="I12" s="19">
        <v>6497810.1100000003</v>
      </c>
      <c r="J12" s="19">
        <v>6006486.7999999998</v>
      </c>
      <c r="K12" s="19">
        <v>6084750.9800000004</v>
      </c>
      <c r="L12" s="19">
        <v>5924787.4000000004</v>
      </c>
      <c r="M12" s="19">
        <v>5905020.5999999996</v>
      </c>
      <c r="N12" s="19">
        <v>5785229.0099999998</v>
      </c>
      <c r="O12" s="19">
        <v>5490074.7199999997</v>
      </c>
      <c r="P12" s="19">
        <v>5349434.41</v>
      </c>
      <c r="Q12" s="19">
        <v>5100452.2699999996</v>
      </c>
      <c r="R12" s="19">
        <v>5213200</v>
      </c>
      <c r="S12" s="19">
        <v>4677530.72</v>
      </c>
      <c r="T12" s="19">
        <v>5123508.68</v>
      </c>
      <c r="U12" s="19">
        <v>5071167.68</v>
      </c>
      <c r="V12" s="19">
        <v>4872513.87</v>
      </c>
      <c r="W12" s="19">
        <v>5049433.33</v>
      </c>
      <c r="X12" s="19">
        <v>4881897.22</v>
      </c>
      <c r="Y12" s="19">
        <v>5020198.8</v>
      </c>
      <c r="Z12" s="19">
        <v>4987713.78</v>
      </c>
      <c r="AA12" s="19">
        <v>4423189.68</v>
      </c>
      <c r="AB12" s="19">
        <v>4541237.99</v>
      </c>
      <c r="AC12" s="19">
        <v>4324516.2</v>
      </c>
      <c r="AD12" s="19">
        <v>4397627.1100000003</v>
      </c>
      <c r="AE12" s="19">
        <v>4139503.62</v>
      </c>
      <c r="AF12" s="19">
        <v>4359852</v>
      </c>
      <c r="AG12" s="19">
        <v>4307084.5999999996</v>
      </c>
      <c r="AH12" s="19">
        <v>4078788.37</v>
      </c>
      <c r="AI12" s="19">
        <v>4174279.41</v>
      </c>
      <c r="AJ12" s="19">
        <v>3897193.41</v>
      </c>
      <c r="AK12" s="19">
        <v>3908848.78</v>
      </c>
      <c r="AL12" s="19">
        <v>3637889.43</v>
      </c>
    </row>
    <row r="13" spans="1:38" ht="12.75" customHeight="1" x14ac:dyDescent="0.25">
      <c r="A13" s="3" t="s">
        <v>23</v>
      </c>
      <c r="B13" s="19">
        <v>73750.270999999993</v>
      </c>
      <c r="C13" s="19">
        <v>71371.23</v>
      </c>
      <c r="D13" s="19">
        <v>73750.270999999993</v>
      </c>
      <c r="E13" s="19">
        <v>71371.23</v>
      </c>
      <c r="F13" s="19">
        <v>73750.270999999993</v>
      </c>
      <c r="G13" s="19">
        <v>73750.270999999993</v>
      </c>
      <c r="H13" s="19">
        <v>73750.270999999993</v>
      </c>
      <c r="I13" s="19">
        <v>73750.270999999993</v>
      </c>
      <c r="J13" s="19">
        <v>71371.229032258067</v>
      </c>
      <c r="K13" s="19">
        <v>73750.270999999993</v>
      </c>
      <c r="L13" s="19">
        <v>71371.229032258067</v>
      </c>
      <c r="M13" s="19">
        <v>73750.27</v>
      </c>
      <c r="N13" s="19">
        <v>73750.27</v>
      </c>
      <c r="O13" s="19">
        <v>71371.229032258067</v>
      </c>
      <c r="P13" s="19">
        <v>73750.27</v>
      </c>
      <c r="Q13" s="19">
        <v>68905.470967741945</v>
      </c>
      <c r="R13" s="19">
        <v>71202.320000000007</v>
      </c>
      <c r="S13" s="19">
        <v>64311.772903225807</v>
      </c>
      <c r="T13" s="19">
        <v>71202.320000000007</v>
      </c>
      <c r="U13" s="19">
        <v>71202.320000000007</v>
      </c>
      <c r="V13" s="19">
        <v>68905.47</v>
      </c>
      <c r="W13" s="19">
        <v>71202.320000000007</v>
      </c>
      <c r="X13" s="19">
        <v>51960.27</v>
      </c>
      <c r="Y13" s="19">
        <v>71202.320000000007</v>
      </c>
      <c r="Z13" s="19">
        <v>71202.320000000007</v>
      </c>
      <c r="AA13" s="19">
        <v>68905.490000000005</v>
      </c>
      <c r="AB13" s="19">
        <v>71202.320000000007</v>
      </c>
      <c r="AC13" s="19">
        <v>68905.490000000005</v>
      </c>
      <c r="AD13" s="19">
        <v>71202.320000000007</v>
      </c>
      <c r="AE13" s="19">
        <v>66608.639999999999</v>
      </c>
      <c r="AF13" s="19">
        <v>71202.399999999994</v>
      </c>
      <c r="AG13" s="19">
        <v>71202.399999999994</v>
      </c>
      <c r="AH13" s="19">
        <v>68954.86</v>
      </c>
      <c r="AI13" s="19">
        <v>71457.19</v>
      </c>
      <c r="AJ13" s="19">
        <v>69152.12</v>
      </c>
      <c r="AK13" s="19">
        <v>71457.19</v>
      </c>
      <c r="AL13" s="19">
        <v>66690.06</v>
      </c>
    </row>
    <row r="14" spans="1:38" ht="12.75" customHeight="1" x14ac:dyDescent="0.25">
      <c r="A14" s="12" t="s">
        <v>19</v>
      </c>
      <c r="B14" s="19">
        <v>19.999999999723514</v>
      </c>
      <c r="C14" s="19">
        <v>110607.17000000038</v>
      </c>
      <c r="D14" s="19">
        <v>20.000000000654836</v>
      </c>
      <c r="E14" s="19">
        <v>20.000000000451109</v>
      </c>
      <c r="F14" s="19">
        <v>19.999999999723514</v>
      </c>
      <c r="G14" s="19">
        <v>19.999999999723514</v>
      </c>
      <c r="H14" s="19">
        <v>15020.000000000655</v>
      </c>
      <c r="I14" s="19">
        <v>19.999999999723514</v>
      </c>
      <c r="J14" s="19">
        <v>4020.0000000004366</v>
      </c>
      <c r="K14" s="19">
        <v>19.999999999723514</v>
      </c>
      <c r="L14" s="19">
        <v>20.000000000436557</v>
      </c>
      <c r="M14" s="19">
        <v>19.999999999548891</v>
      </c>
      <c r="N14" s="19">
        <v>19.999999999548891</v>
      </c>
      <c r="O14" s="19">
        <v>20.000000000436557</v>
      </c>
      <c r="P14" s="19">
        <v>20.000000000291038</v>
      </c>
      <c r="Q14" s="19">
        <v>19.999999999738066</v>
      </c>
      <c r="R14" s="19">
        <v>20.000000000291038</v>
      </c>
      <c r="S14" s="19">
        <v>19.999999999577994</v>
      </c>
      <c r="T14" s="19">
        <v>20.000000000291038</v>
      </c>
      <c r="U14" s="19">
        <v>20.000000000291038</v>
      </c>
      <c r="V14" s="19">
        <v>19.999999999738066</v>
      </c>
      <c r="W14" s="19">
        <v>57.400000000663567</v>
      </c>
      <c r="X14" s="19">
        <v>70.799999999369902</v>
      </c>
      <c r="Y14" s="19">
        <v>115.40000000066357</v>
      </c>
      <c r="Z14" s="19">
        <v>20.000000000291038</v>
      </c>
      <c r="AA14" s="19">
        <v>70.800000000032014</v>
      </c>
      <c r="AB14" s="19">
        <v>20.000000000291038</v>
      </c>
      <c r="AC14" s="19">
        <v>70.800000000032014</v>
      </c>
      <c r="AD14" s="19">
        <v>20.000000000291038</v>
      </c>
      <c r="AE14" s="19">
        <v>70.799999999479041</v>
      </c>
      <c r="AF14" s="19">
        <v>20.00000000037835</v>
      </c>
      <c r="AG14" s="19">
        <v>20.00000000037835</v>
      </c>
      <c r="AH14" s="19">
        <v>19.999999999403371</v>
      </c>
      <c r="AI14" s="19">
        <v>20.000000000407454</v>
      </c>
      <c r="AJ14" s="19">
        <v>20.000000000116415</v>
      </c>
      <c r="AK14" s="19">
        <v>19.999999999941792</v>
      </c>
      <c r="AL14" s="19">
        <v>57.399999999965075</v>
      </c>
    </row>
    <row r="15" spans="1:38" s="10" customFormat="1" ht="12.75" customHeight="1" x14ac:dyDescent="0.25">
      <c r="A15" s="7" t="s">
        <v>16</v>
      </c>
      <c r="B15" s="21">
        <f t="shared" ref="B15" si="27">B11-B12-B13-B14</f>
        <v>1453825.5590000022</v>
      </c>
      <c r="C15" s="21">
        <f t="shared" ref="C15:D15" si="28">C11-C12-C13-C14</f>
        <v>1041865.5699999975</v>
      </c>
      <c r="D15" s="21">
        <f t="shared" si="28"/>
        <v>1064595.9990000008</v>
      </c>
      <c r="E15" s="21">
        <f t="shared" ref="E15:F15" si="29">E11-E12-E13-E14</f>
        <v>1133517.2199999979</v>
      </c>
      <c r="F15" s="21">
        <f t="shared" si="29"/>
        <v>1098869.9190000007</v>
      </c>
      <c r="G15" s="21">
        <f t="shared" ref="G15:H15" si="30">G11-G12-G13-G14</f>
        <v>1078332.0690000001</v>
      </c>
      <c r="H15" s="21">
        <f t="shared" si="30"/>
        <v>1181215.4590000017</v>
      </c>
      <c r="I15" s="21">
        <f t="shared" ref="I15:J15" si="31">I11-I12-I13-I14</f>
        <v>1004628.6389999995</v>
      </c>
      <c r="J15" s="21">
        <f t="shared" si="31"/>
        <v>944381.24596774019</v>
      </c>
      <c r="K15" s="21">
        <f t="shared" ref="K15:L15" si="32">K11-K12-K13-K14</f>
        <v>1007981.7139999997</v>
      </c>
      <c r="L15" s="21">
        <f t="shared" si="32"/>
        <v>907882.96096774004</v>
      </c>
      <c r="M15" s="21">
        <f t="shared" ref="M15:N15" si="33">M11-M12-M13-M14</f>
        <v>891532.39500000048</v>
      </c>
      <c r="N15" s="21">
        <f t="shared" si="33"/>
        <v>843167.9450000003</v>
      </c>
      <c r="O15" s="21">
        <f t="shared" ref="O15:P15" si="34">O11-O12-O13-O14</f>
        <v>884379.15596774034</v>
      </c>
      <c r="P15" s="21">
        <f t="shared" si="34"/>
        <v>806880.2350000015</v>
      </c>
      <c r="Q15" s="21">
        <f t="shared" ref="Q15:R15" si="35">Q11-Q12-Q13-Q14</f>
        <v>823021.51403225865</v>
      </c>
      <c r="R15" s="21">
        <f t="shared" si="35"/>
        <v>885044.75999999885</v>
      </c>
      <c r="S15" s="21">
        <f t="shared" ref="S15:X15" si="36">S11-S12-S13-S14</f>
        <v>779399.35209677462</v>
      </c>
      <c r="T15" s="21">
        <f t="shared" si="36"/>
        <v>799427.22499999963</v>
      </c>
      <c r="U15" s="21">
        <f t="shared" si="36"/>
        <v>814378.20000000019</v>
      </c>
      <c r="V15" s="21">
        <f t="shared" si="36"/>
        <v>875169.14499999955</v>
      </c>
      <c r="W15" s="21">
        <f t="shared" si="36"/>
        <v>847063.03999999817</v>
      </c>
      <c r="X15" s="21">
        <f t="shared" si="36"/>
        <v>989578.37544192933</v>
      </c>
      <c r="Y15" s="21">
        <f t="shared" ref="Y15:AL15" si="37">Y11-Y12-Y13-Y14</f>
        <v>811692.26544192992</v>
      </c>
      <c r="Z15" s="21">
        <f t="shared" si="37"/>
        <v>836870.32669903245</v>
      </c>
      <c r="AA15" s="21">
        <f t="shared" si="37"/>
        <v>231109.77527696919</v>
      </c>
      <c r="AB15" s="21">
        <f t="shared" si="37"/>
        <v>189383.42490944732</v>
      </c>
      <c r="AC15" s="21">
        <f t="shared" si="37"/>
        <v>279379.77481434774</v>
      </c>
      <c r="AD15" s="21">
        <f t="shared" si="37"/>
        <v>108844.01509129349</v>
      </c>
      <c r="AE15" s="21">
        <f t="shared" si="37"/>
        <v>110291.0205397252</v>
      </c>
      <c r="AF15" s="21">
        <f t="shared" si="37"/>
        <v>92823.895897859707</v>
      </c>
      <c r="AG15" s="21">
        <f t="shared" si="37"/>
        <v>142854.02004982065</v>
      </c>
      <c r="AH15" s="21">
        <f t="shared" si="37"/>
        <v>102705.96466990933</v>
      </c>
      <c r="AI15" s="21">
        <f t="shared" si="37"/>
        <v>119038.8072777465</v>
      </c>
      <c r="AJ15" s="21">
        <f t="shared" si="37"/>
        <v>143429.14572357107</v>
      </c>
      <c r="AK15" s="21">
        <f t="shared" si="37"/>
        <v>125654.84453003714</v>
      </c>
      <c r="AL15" s="21">
        <f t="shared" si="37"/>
        <v>120559.33744866028</v>
      </c>
    </row>
    <row r="16" spans="1:38" s="15" customFormat="1" ht="12.75" customHeight="1" x14ac:dyDescent="0.25">
      <c r="A16" s="33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</row>
    <row r="17" spans="1:38" s="12" customFormat="1" ht="12.75" customHeight="1" x14ac:dyDescent="0.25">
      <c r="A17" s="13" t="s">
        <v>24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</row>
    <row r="18" spans="1:38" s="12" customFormat="1" x14ac:dyDescent="0.25">
      <c r="A18" s="12" t="s">
        <v>25</v>
      </c>
      <c r="B18" s="22">
        <v>136582.88999999998</v>
      </c>
      <c r="C18" s="22">
        <v>8554766.3399999999</v>
      </c>
      <c r="D18" s="22">
        <v>221193.24</v>
      </c>
      <c r="E18" s="22">
        <v>1688331.12</v>
      </c>
      <c r="F18" s="22">
        <v>11113285.93</v>
      </c>
      <c r="G18" s="22">
        <v>91179.76</v>
      </c>
      <c r="H18" s="22">
        <v>409852.36</v>
      </c>
      <c r="I18" s="22">
        <v>236764.54</v>
      </c>
      <c r="J18" s="22">
        <v>360368.35</v>
      </c>
      <c r="K18" s="22">
        <v>256496.6</v>
      </c>
      <c r="L18" s="22">
        <v>1374081.86</v>
      </c>
      <c r="M18" s="22">
        <v>868218.3</v>
      </c>
      <c r="N18" s="22">
        <v>3426838.94</v>
      </c>
      <c r="O18" s="22">
        <v>1378265.92</v>
      </c>
      <c r="P18" s="22">
        <v>3024193.56</v>
      </c>
      <c r="Q18" s="22">
        <v>5016727.6899999995</v>
      </c>
      <c r="R18" s="22">
        <v>1019292.3999999999</v>
      </c>
      <c r="S18" s="22">
        <v>4238973.84</v>
      </c>
      <c r="T18" s="22">
        <v>981966.64</v>
      </c>
      <c r="U18" s="22">
        <v>2537941.5499999998</v>
      </c>
      <c r="V18" s="22">
        <v>506043.96</v>
      </c>
      <c r="W18" s="22">
        <v>460563.57</v>
      </c>
      <c r="X18" s="22">
        <v>3033708.3800000004</v>
      </c>
      <c r="Y18" s="22">
        <v>2102157.65</v>
      </c>
      <c r="Z18" s="22">
        <v>1259020.6300000001</v>
      </c>
      <c r="AA18" s="22">
        <v>1260901.72</v>
      </c>
      <c r="AB18" s="22">
        <v>1105287.49</v>
      </c>
      <c r="AC18" s="22">
        <v>1065535.47</v>
      </c>
      <c r="AD18" s="22">
        <v>334696</v>
      </c>
      <c r="AE18" s="22">
        <v>5648732.0699999994</v>
      </c>
      <c r="AF18" s="22">
        <v>2437964.46</v>
      </c>
      <c r="AG18" s="22">
        <v>3511379.58</v>
      </c>
      <c r="AH18" s="22">
        <v>1013788.18</v>
      </c>
      <c r="AI18" s="22">
        <v>272394.45999999996</v>
      </c>
      <c r="AJ18" s="22">
        <v>3669383.56</v>
      </c>
      <c r="AK18" s="22">
        <v>1240766.7</v>
      </c>
      <c r="AL18" s="22">
        <v>1016943.78</v>
      </c>
    </row>
    <row r="19" spans="1:38" s="12" customFormat="1" x14ac:dyDescent="0.25">
      <c r="A19" s="12" t="s">
        <v>30</v>
      </c>
      <c r="B19" s="22">
        <v>637739455.68999994</v>
      </c>
      <c r="C19" s="22">
        <v>618693649.11999989</v>
      </c>
      <c r="D19" s="22">
        <v>590152502.19999993</v>
      </c>
      <c r="E19" s="22">
        <v>574569298.81000006</v>
      </c>
      <c r="F19" s="22">
        <v>565362141.17999995</v>
      </c>
      <c r="G19" s="22">
        <v>567601572.79999995</v>
      </c>
      <c r="H19" s="22">
        <v>557505296.69999993</v>
      </c>
      <c r="I19" s="22">
        <v>532850235.37</v>
      </c>
      <c r="J19" s="22">
        <v>502332320.76000005</v>
      </c>
      <c r="K19" s="22">
        <v>491600301.69</v>
      </c>
      <c r="L19" s="22">
        <v>488295257.70999998</v>
      </c>
      <c r="M19" s="22">
        <v>464805501.56999999</v>
      </c>
      <c r="N19" s="22">
        <v>457644964.54000002</v>
      </c>
      <c r="O19" s="22">
        <v>448206922.15999997</v>
      </c>
      <c r="P19" s="22">
        <v>438757787.80000001</v>
      </c>
      <c r="Q19" s="22">
        <v>420424287.59999996</v>
      </c>
      <c r="R19" s="22">
        <v>416146201.99000001</v>
      </c>
      <c r="S19" s="22">
        <v>410879517.70000005</v>
      </c>
      <c r="T19" s="22">
        <v>409282316.69</v>
      </c>
      <c r="U19" s="22">
        <v>405327600.78000003</v>
      </c>
      <c r="V19" s="22">
        <v>400408506.62000006</v>
      </c>
      <c r="W19" s="22">
        <v>404929644.71999997</v>
      </c>
      <c r="X19" s="22">
        <v>402174132.86000001</v>
      </c>
      <c r="Y19" s="22">
        <v>403311541.99999994</v>
      </c>
      <c r="Z19" s="22">
        <v>401772194.00000006</v>
      </c>
      <c r="AA19" s="22">
        <v>397986109.13999999</v>
      </c>
      <c r="AB19" s="22">
        <v>333412255.23000014</v>
      </c>
      <c r="AC19" s="22">
        <v>332542525.87000006</v>
      </c>
      <c r="AD19" s="22">
        <v>323763703.26000005</v>
      </c>
      <c r="AE19" s="22">
        <v>317558051.70999998</v>
      </c>
      <c r="AF19" s="22">
        <v>319493326.86000001</v>
      </c>
      <c r="AG19" s="22">
        <v>315506652.02000004</v>
      </c>
      <c r="AH19" s="22">
        <v>311824998.33000004</v>
      </c>
      <c r="AI19" s="22">
        <v>308540565.13000005</v>
      </c>
      <c r="AJ19" s="22">
        <v>301190188.49000001</v>
      </c>
      <c r="AK19" s="22">
        <v>286292470.77000004</v>
      </c>
      <c r="AL19" s="22">
        <v>283639124.38000005</v>
      </c>
    </row>
    <row r="20" spans="1:38" s="12" customFormat="1" x14ac:dyDescent="0.25">
      <c r="A20" s="11" t="s">
        <v>21</v>
      </c>
      <c r="B20" s="23">
        <f t="shared" ref="B20" si="38">SUM(B18:B19)</f>
        <v>637876038.57999992</v>
      </c>
      <c r="C20" s="23">
        <f t="shared" ref="C20:D20" si="39">SUM(C18:C19)</f>
        <v>627248415.45999992</v>
      </c>
      <c r="D20" s="23">
        <f t="shared" si="39"/>
        <v>590373695.43999994</v>
      </c>
      <c r="E20" s="23">
        <f t="shared" ref="E20:F20" si="40">SUM(E18:E19)</f>
        <v>576257629.93000007</v>
      </c>
      <c r="F20" s="23">
        <f t="shared" si="40"/>
        <v>576475427.1099999</v>
      </c>
      <c r="G20" s="23">
        <f t="shared" ref="G20:H20" si="41">SUM(G18:G19)</f>
        <v>567692752.55999994</v>
      </c>
      <c r="H20" s="23">
        <f t="shared" si="41"/>
        <v>557915149.05999994</v>
      </c>
      <c r="I20" s="23">
        <f t="shared" ref="I20:J20" si="42">SUM(I18:I19)</f>
        <v>533086999.91000003</v>
      </c>
      <c r="J20" s="23">
        <f t="shared" si="42"/>
        <v>502692689.11000007</v>
      </c>
      <c r="K20" s="23">
        <f t="shared" ref="K20:L20" si="43">SUM(K18:K19)</f>
        <v>491856798.29000002</v>
      </c>
      <c r="L20" s="23">
        <f t="shared" si="43"/>
        <v>489669339.56999999</v>
      </c>
      <c r="M20" s="23">
        <f t="shared" ref="M20:N20" si="44">SUM(M18:M19)</f>
        <v>465673719.87</v>
      </c>
      <c r="N20" s="23">
        <f t="shared" si="44"/>
        <v>461071803.48000002</v>
      </c>
      <c r="O20" s="23">
        <f t="shared" ref="O20:P20" si="45">SUM(O18:O19)</f>
        <v>449585188.07999998</v>
      </c>
      <c r="P20" s="23">
        <f t="shared" si="45"/>
        <v>441781981.36000001</v>
      </c>
      <c r="Q20" s="23">
        <f t="shared" ref="Q20:R20" si="46">SUM(Q18:Q19)</f>
        <v>425441015.28999996</v>
      </c>
      <c r="R20" s="23">
        <f t="shared" si="46"/>
        <v>417165494.38999999</v>
      </c>
      <c r="S20" s="23">
        <f t="shared" ref="S20:X20" si="47">SUM(S18:S19)</f>
        <v>415118491.54000002</v>
      </c>
      <c r="T20" s="23">
        <f t="shared" si="47"/>
        <v>410264283.32999998</v>
      </c>
      <c r="U20" s="23">
        <f t="shared" si="47"/>
        <v>407865542.33000004</v>
      </c>
      <c r="V20" s="23">
        <f t="shared" si="47"/>
        <v>400914550.58000004</v>
      </c>
      <c r="W20" s="23">
        <f t="shared" si="47"/>
        <v>405390208.28999996</v>
      </c>
      <c r="X20" s="23">
        <f t="shared" si="47"/>
        <v>405207841.24000001</v>
      </c>
      <c r="Y20" s="23">
        <f t="shared" ref="Y20" si="48">SUM(Y18:Y19)</f>
        <v>405413699.64999992</v>
      </c>
      <c r="Z20" s="23">
        <f t="shared" ref="Z20" si="49">SUM(Z18:Z19)</f>
        <v>403031214.63000005</v>
      </c>
      <c r="AA20" s="23">
        <f t="shared" ref="AA20" si="50">SUM(AA18:AA19)</f>
        <v>399247010.86000001</v>
      </c>
      <c r="AB20" s="23">
        <f t="shared" ref="AB20" si="51">SUM(AB18:AB19)</f>
        <v>334517542.72000015</v>
      </c>
      <c r="AC20" s="23">
        <f t="shared" ref="AC20" si="52">SUM(AC18:AC19)</f>
        <v>333608061.34000009</v>
      </c>
      <c r="AD20" s="23">
        <f t="shared" ref="AD20" si="53">SUM(AD18:AD19)</f>
        <v>324098399.26000005</v>
      </c>
      <c r="AE20" s="23">
        <f t="shared" ref="AE20" si="54">SUM(AE18:AE19)</f>
        <v>323206783.77999997</v>
      </c>
      <c r="AF20" s="23">
        <f t="shared" ref="AF20" si="55">SUM(AF18:AF19)</f>
        <v>321931291.31999999</v>
      </c>
      <c r="AG20" s="23">
        <f t="shared" ref="AG20" si="56">SUM(AG18:AG19)</f>
        <v>319018031.60000002</v>
      </c>
      <c r="AH20" s="23">
        <f t="shared" ref="AH20" si="57">SUM(AH18:AH19)</f>
        <v>312838786.51000005</v>
      </c>
      <c r="AI20" s="23">
        <f t="shared" ref="AI20" si="58">SUM(AI18:AI19)</f>
        <v>308812959.59000003</v>
      </c>
      <c r="AJ20" s="23">
        <f t="shared" ref="AJ20" si="59">SUM(AJ18:AJ19)</f>
        <v>304859572.05000001</v>
      </c>
      <c r="AK20" s="23">
        <f t="shared" ref="AK20" si="60">SUM(AK18:AK19)</f>
        <v>287533237.47000003</v>
      </c>
      <c r="AL20" s="23">
        <f t="shared" ref="AL20" si="61">SUM(AL18:AL19)</f>
        <v>284656068.16000003</v>
      </c>
    </row>
    <row r="21" spans="1:38" s="12" customFormat="1" x14ac:dyDescent="0.25"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</row>
    <row r="22" spans="1:38" s="12" customFormat="1" x14ac:dyDescent="0.25">
      <c r="A22" s="12" t="s">
        <v>26</v>
      </c>
      <c r="B22" s="24">
        <v>623412019.5</v>
      </c>
      <c r="C22" s="24">
        <v>613412019.5</v>
      </c>
      <c r="D22" s="24">
        <v>576412019.5</v>
      </c>
      <c r="E22" s="24">
        <v>562612019.5</v>
      </c>
      <c r="F22" s="24">
        <v>562612019.5</v>
      </c>
      <c r="G22" s="24">
        <v>554612019.5</v>
      </c>
      <c r="H22" s="24">
        <v>544332487.76999998</v>
      </c>
      <c r="I22" s="24">
        <v>519742818.56</v>
      </c>
      <c r="J22" s="24">
        <v>489842818.56</v>
      </c>
      <c r="K22" s="24">
        <v>478942818.56</v>
      </c>
      <c r="L22" s="24">
        <v>476942818.56</v>
      </c>
      <c r="M22" s="24">
        <v>452942818.56</v>
      </c>
      <c r="N22" s="24">
        <v>448442818.56</v>
      </c>
      <c r="O22" s="24">
        <v>437442818.56</v>
      </c>
      <c r="P22" s="24">
        <v>429442818.56</v>
      </c>
      <c r="Q22" s="24">
        <v>412882299.14999998</v>
      </c>
      <c r="R22" s="24">
        <v>404482299.14999998</v>
      </c>
      <c r="S22" s="24">
        <v>402982299.14999998</v>
      </c>
      <c r="T22" s="24">
        <v>397682299.14999998</v>
      </c>
      <c r="U22" s="24">
        <v>395582299.14999998</v>
      </c>
      <c r="V22" s="24">
        <v>388832299.14999998</v>
      </c>
      <c r="W22" s="24">
        <v>393132299.14999998</v>
      </c>
      <c r="X22" s="24">
        <v>393132299.14999998</v>
      </c>
      <c r="Y22" s="24">
        <v>393132299.14999998</v>
      </c>
      <c r="Z22" s="24">
        <v>390782299.14999998</v>
      </c>
      <c r="AA22" s="24">
        <v>387582299.14999998</v>
      </c>
      <c r="AB22" s="24">
        <v>322678853.57999998</v>
      </c>
      <c r="AC22" s="24">
        <v>321878853.57999998</v>
      </c>
      <c r="AD22" s="24">
        <v>312378853.57999998</v>
      </c>
      <c r="AE22" s="24">
        <v>309857370.57999998</v>
      </c>
      <c r="AF22" s="24">
        <v>309277370.57999998</v>
      </c>
      <c r="AG22" s="24">
        <v>308277370.57999998</v>
      </c>
      <c r="AH22" s="24">
        <v>302277370.57999998</v>
      </c>
      <c r="AI22" s="24">
        <v>298277370.57999998</v>
      </c>
      <c r="AJ22" s="24">
        <v>293869997.19</v>
      </c>
      <c r="AK22" s="24">
        <v>276348232.83999997</v>
      </c>
      <c r="AL22" s="24">
        <v>273648232.83999997</v>
      </c>
    </row>
    <row r="23" spans="1:38" s="12" customFormat="1" x14ac:dyDescent="0.25">
      <c r="A23" s="12" t="s">
        <v>27</v>
      </c>
      <c r="B23" s="22">
        <v>6430000</v>
      </c>
      <c r="C23" s="22">
        <v>6430000</v>
      </c>
      <c r="D23" s="22">
        <v>6430000</v>
      </c>
      <c r="E23" s="22">
        <v>6430000</v>
      </c>
      <c r="F23" s="22">
        <v>6430000</v>
      </c>
      <c r="G23" s="22">
        <v>6430000</v>
      </c>
      <c r="H23" s="22">
        <v>6430000</v>
      </c>
      <c r="I23" s="22">
        <v>6430000</v>
      </c>
      <c r="J23" s="22">
        <v>6430000</v>
      </c>
      <c r="K23" s="22">
        <v>6430000</v>
      </c>
      <c r="L23" s="22">
        <v>6430000</v>
      </c>
      <c r="M23" s="22">
        <v>6430000</v>
      </c>
      <c r="N23" s="22">
        <v>6430000</v>
      </c>
      <c r="O23" s="22">
        <v>6430000</v>
      </c>
      <c r="P23" s="22">
        <v>6430000</v>
      </c>
      <c r="Q23" s="22">
        <v>6430000</v>
      </c>
      <c r="R23" s="22">
        <v>6190000</v>
      </c>
      <c r="S23" s="22">
        <v>6190000</v>
      </c>
      <c r="T23" s="22">
        <v>6190000</v>
      </c>
      <c r="U23" s="22">
        <v>6190000</v>
      </c>
      <c r="V23" s="22">
        <v>6190000</v>
      </c>
      <c r="W23" s="22">
        <v>6190000</v>
      </c>
      <c r="X23" s="22">
        <v>6190000</v>
      </c>
      <c r="Y23" s="22">
        <v>6190000</v>
      </c>
      <c r="Z23" s="22">
        <v>6190000</v>
      </c>
      <c r="AA23" s="22">
        <v>6190000</v>
      </c>
      <c r="AB23" s="22">
        <v>6190000</v>
      </c>
      <c r="AC23" s="22">
        <v>6190000</v>
      </c>
      <c r="AD23" s="22">
        <v>6190000</v>
      </c>
      <c r="AE23" s="22">
        <v>6190000</v>
      </c>
      <c r="AF23" s="22">
        <v>6190000</v>
      </c>
      <c r="AG23" s="22">
        <v>6190000</v>
      </c>
      <c r="AH23" s="22">
        <v>6190000</v>
      </c>
      <c r="AI23" s="22">
        <v>6215000</v>
      </c>
      <c r="AJ23" s="22">
        <v>6215000</v>
      </c>
      <c r="AK23" s="22">
        <v>6215000</v>
      </c>
      <c r="AL23" s="22">
        <v>6215000</v>
      </c>
    </row>
    <row r="24" spans="1:38" s="12" customFormat="1" x14ac:dyDescent="0.25">
      <c r="A24" s="12" t="s">
        <v>28</v>
      </c>
      <c r="B24" s="24">
        <v>8034019.0799999991</v>
      </c>
      <c r="C24" s="24">
        <v>7406395.959999999</v>
      </c>
      <c r="D24" s="24">
        <v>7531675.9399999995</v>
      </c>
      <c r="E24" s="24">
        <v>7215610.4299999988</v>
      </c>
      <c r="F24" s="24">
        <v>7433407.6099999994</v>
      </c>
      <c r="G24" s="24">
        <v>6650733.0599999996</v>
      </c>
      <c r="H24" s="24">
        <v>7152661.29</v>
      </c>
      <c r="I24" s="24">
        <v>6914181.3499999996</v>
      </c>
      <c r="J24" s="24">
        <v>6419870.5499999989</v>
      </c>
      <c r="K24" s="24">
        <v>6483979.7299999995</v>
      </c>
      <c r="L24" s="24">
        <v>6296521.0099999998</v>
      </c>
      <c r="M24" s="24">
        <v>6300901.3099999996</v>
      </c>
      <c r="N24" s="24">
        <v>6198984.919999999</v>
      </c>
      <c r="O24" s="24">
        <v>5712369.5199999996</v>
      </c>
      <c r="P24" s="24">
        <v>5909162.7999999998</v>
      </c>
      <c r="Q24" s="24">
        <v>6128716.1400000006</v>
      </c>
      <c r="R24" s="24">
        <v>6493195.2400000002</v>
      </c>
      <c r="S24" s="24">
        <v>5946192.3899999997</v>
      </c>
      <c r="T24" s="24">
        <v>6391984.1799999997</v>
      </c>
      <c r="U24" s="24">
        <v>6093243.1799999997</v>
      </c>
      <c r="V24" s="24">
        <v>5892251.4299999997</v>
      </c>
      <c r="W24" s="24">
        <v>6067909.1400000006</v>
      </c>
      <c r="X24" s="24">
        <v>5885542.0900000008</v>
      </c>
      <c r="Y24" s="24">
        <v>6091400.5000000009</v>
      </c>
      <c r="Z24" s="24">
        <v>6058915.4800000004</v>
      </c>
      <c r="AA24" s="24">
        <v>5474711.7100000009</v>
      </c>
      <c r="AB24" s="24">
        <v>5648689.1400000006</v>
      </c>
      <c r="AC24" s="24">
        <v>5539207.7600000007</v>
      </c>
      <c r="AD24" s="24">
        <v>5529545.6800000006</v>
      </c>
      <c r="AE24" s="24">
        <v>7159413.2000000002</v>
      </c>
      <c r="AF24" s="24">
        <v>6463920.7400000002</v>
      </c>
      <c r="AG24" s="24">
        <v>4550661.0200000005</v>
      </c>
      <c r="AH24" s="24">
        <v>4371415.93</v>
      </c>
      <c r="AI24" s="24">
        <v>4320589.01</v>
      </c>
      <c r="AJ24" s="24">
        <v>4774574.8599999994</v>
      </c>
      <c r="AK24" s="24">
        <v>4970004.63</v>
      </c>
      <c r="AL24" s="24">
        <v>4792835.32</v>
      </c>
    </row>
    <row r="25" spans="1:38" s="12" customFormat="1" x14ac:dyDescent="0.25">
      <c r="A25" s="11" t="s">
        <v>21</v>
      </c>
      <c r="B25" s="23">
        <f t="shared" ref="B25" si="62">SUM(B22:B24)</f>
        <v>637876038.58000004</v>
      </c>
      <c r="C25" s="23">
        <f t="shared" ref="C25:D25" si="63">SUM(C22:C24)</f>
        <v>627248415.46000004</v>
      </c>
      <c r="D25" s="23">
        <f t="shared" si="63"/>
        <v>590373695.44000006</v>
      </c>
      <c r="E25" s="23">
        <f t="shared" ref="E25:F25" si="64">SUM(E22:E24)</f>
        <v>576257629.92999995</v>
      </c>
      <c r="F25" s="23">
        <f t="shared" si="64"/>
        <v>576475427.11000001</v>
      </c>
      <c r="G25" s="23">
        <f t="shared" ref="G25:H25" si="65">SUM(G22:G24)</f>
        <v>567692752.55999994</v>
      </c>
      <c r="H25" s="23">
        <f t="shared" si="65"/>
        <v>557915149.05999994</v>
      </c>
      <c r="I25" s="23">
        <f t="shared" ref="I25:J25" si="66">SUM(I22:I24)</f>
        <v>533086999.91000003</v>
      </c>
      <c r="J25" s="23">
        <f t="shared" si="66"/>
        <v>502692689.11000001</v>
      </c>
      <c r="K25" s="23">
        <f t="shared" ref="K25:L25" si="67">SUM(K22:K24)</f>
        <v>491856798.29000002</v>
      </c>
      <c r="L25" s="23">
        <f t="shared" si="67"/>
        <v>489669339.56999999</v>
      </c>
      <c r="M25" s="23">
        <f t="shared" ref="M25:N25" si="68">SUM(M22:M24)</f>
        <v>465673719.87</v>
      </c>
      <c r="N25" s="23">
        <f t="shared" si="68"/>
        <v>461071803.48000002</v>
      </c>
      <c r="O25" s="23">
        <f t="shared" ref="O25:P25" si="69">SUM(O22:O24)</f>
        <v>449585188.07999998</v>
      </c>
      <c r="P25" s="23">
        <f t="shared" si="69"/>
        <v>441781981.36000001</v>
      </c>
      <c r="Q25" s="23">
        <f t="shared" ref="Q25:R25" si="70">SUM(Q22:Q24)</f>
        <v>425441015.28999996</v>
      </c>
      <c r="R25" s="23">
        <f t="shared" si="70"/>
        <v>417165494.38999999</v>
      </c>
      <c r="S25" s="23">
        <f t="shared" ref="S25:X25" si="71">SUM(S22:S24)</f>
        <v>415118491.53999996</v>
      </c>
      <c r="T25" s="23">
        <f t="shared" si="71"/>
        <v>410264283.32999998</v>
      </c>
      <c r="U25" s="23">
        <f t="shared" si="71"/>
        <v>407865542.32999998</v>
      </c>
      <c r="V25" s="23">
        <f t="shared" si="71"/>
        <v>400914550.57999998</v>
      </c>
      <c r="W25" s="23">
        <f t="shared" si="71"/>
        <v>405390208.28999996</v>
      </c>
      <c r="X25" s="23">
        <f t="shared" si="71"/>
        <v>405207841.23999995</v>
      </c>
      <c r="Y25" s="23">
        <f t="shared" ref="Y25" si="72">SUM(Y22:Y24)</f>
        <v>405413699.64999998</v>
      </c>
      <c r="Z25" s="23">
        <f t="shared" ref="Z25" si="73">SUM(Z22:Z24)</f>
        <v>403031214.63</v>
      </c>
      <c r="AA25" s="23">
        <f t="shared" ref="AA25" si="74">SUM(AA22:AA24)</f>
        <v>399247010.85999995</v>
      </c>
      <c r="AB25" s="23">
        <f t="shared" ref="AB25" si="75">SUM(AB22:AB24)</f>
        <v>334517542.71999997</v>
      </c>
      <c r="AC25" s="23">
        <f t="shared" ref="AC25" si="76">SUM(AC22:AC24)</f>
        <v>333608061.33999997</v>
      </c>
      <c r="AD25" s="23">
        <f t="shared" ref="AD25" si="77">SUM(AD22:AD24)</f>
        <v>324098399.25999999</v>
      </c>
      <c r="AE25" s="23">
        <f t="shared" ref="AE25" si="78">SUM(AE22:AE24)</f>
        <v>323206783.77999997</v>
      </c>
      <c r="AF25" s="23">
        <f t="shared" ref="AF25" si="79">SUM(AF22:AF24)</f>
        <v>321931291.31999999</v>
      </c>
      <c r="AG25" s="23">
        <f t="shared" ref="AG25" si="80">SUM(AG22:AG24)</f>
        <v>319018031.59999996</v>
      </c>
      <c r="AH25" s="23">
        <f t="shared" ref="AH25" si="81">SUM(AH22:AH24)</f>
        <v>312838786.50999999</v>
      </c>
      <c r="AI25" s="23">
        <f t="shared" ref="AI25" si="82">SUM(AI22:AI24)</f>
        <v>308812959.58999997</v>
      </c>
      <c r="AJ25" s="23">
        <f t="shared" ref="AJ25" si="83">SUM(AJ22:AJ24)</f>
        <v>304859572.05000001</v>
      </c>
      <c r="AK25" s="23">
        <f t="shared" ref="AK25" si="84">SUM(AK22:AK24)</f>
        <v>287533237.46999997</v>
      </c>
      <c r="AL25" s="23">
        <f t="shared" ref="AL25" si="85">SUM(AL22:AL24)</f>
        <v>284656068.15999997</v>
      </c>
    </row>
    <row r="26" spans="1:38" s="12" customFormat="1" x14ac:dyDescent="0.25"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</row>
    <row r="27" spans="1:38" s="8" customFormat="1" x14ac:dyDescent="0.25">
      <c r="A27" s="7" t="s">
        <v>29</v>
      </c>
      <c r="B27" s="25">
        <f t="shared" ref="B27" si="86">B20-B25</f>
        <v>0</v>
      </c>
      <c r="C27" s="25">
        <f t="shared" ref="C27:D27" si="87">C20-C25</f>
        <v>0</v>
      </c>
      <c r="D27" s="25">
        <f t="shared" si="87"/>
        <v>0</v>
      </c>
      <c r="E27" s="25">
        <f t="shared" ref="E27:F27" si="88">E20-E25</f>
        <v>0</v>
      </c>
      <c r="F27" s="25">
        <f t="shared" si="88"/>
        <v>0</v>
      </c>
      <c r="G27" s="25">
        <f t="shared" ref="G27:H27" si="89">G20-G25</f>
        <v>0</v>
      </c>
      <c r="H27" s="25">
        <f t="shared" si="89"/>
        <v>0</v>
      </c>
      <c r="I27" s="25">
        <f t="shared" ref="I27:J27" si="90">I20-I25</f>
        <v>0</v>
      </c>
      <c r="J27" s="25">
        <f t="shared" si="90"/>
        <v>0</v>
      </c>
      <c r="K27" s="25">
        <f t="shared" ref="K27:L27" si="91">K20-K25</f>
        <v>0</v>
      </c>
      <c r="L27" s="25">
        <f t="shared" si="91"/>
        <v>0</v>
      </c>
      <c r="M27" s="25">
        <f t="shared" ref="M27:N27" si="92">M20-M25</f>
        <v>0</v>
      </c>
      <c r="N27" s="25">
        <f t="shared" si="92"/>
        <v>0</v>
      </c>
      <c r="O27" s="25">
        <f t="shared" ref="O27:P27" si="93">O20-O25</f>
        <v>0</v>
      </c>
      <c r="P27" s="25">
        <f t="shared" si="93"/>
        <v>0</v>
      </c>
      <c r="Q27" s="25">
        <f t="shared" ref="Q27:R27" si="94">Q20-Q25</f>
        <v>0</v>
      </c>
      <c r="R27" s="25">
        <f t="shared" si="94"/>
        <v>0</v>
      </c>
      <c r="S27" s="25">
        <f t="shared" ref="S27:X27" si="95">S20-S25</f>
        <v>0</v>
      </c>
      <c r="T27" s="25">
        <f t="shared" si="95"/>
        <v>0</v>
      </c>
      <c r="U27" s="25">
        <f t="shared" si="95"/>
        <v>0</v>
      </c>
      <c r="V27" s="25">
        <f t="shared" si="95"/>
        <v>0</v>
      </c>
      <c r="W27" s="25">
        <f t="shared" si="95"/>
        <v>0</v>
      </c>
      <c r="X27" s="25">
        <f t="shared" si="95"/>
        <v>0</v>
      </c>
      <c r="Y27" s="25">
        <f t="shared" ref="Y27:AL27" si="96">Y20-Y25</f>
        <v>0</v>
      </c>
      <c r="Z27" s="25">
        <f t="shared" si="96"/>
        <v>0</v>
      </c>
      <c r="AA27" s="25">
        <f t="shared" si="96"/>
        <v>0</v>
      </c>
      <c r="AB27" s="25">
        <f t="shared" si="96"/>
        <v>0</v>
      </c>
      <c r="AC27" s="25">
        <f t="shared" si="96"/>
        <v>0</v>
      </c>
      <c r="AD27" s="25">
        <f t="shared" si="96"/>
        <v>0</v>
      </c>
      <c r="AE27" s="25">
        <f t="shared" si="96"/>
        <v>0</v>
      </c>
      <c r="AF27" s="25">
        <f t="shared" si="96"/>
        <v>0</v>
      </c>
      <c r="AG27" s="25">
        <f t="shared" si="96"/>
        <v>0</v>
      </c>
      <c r="AH27" s="25">
        <f t="shared" si="96"/>
        <v>0</v>
      </c>
      <c r="AI27" s="25">
        <f t="shared" si="96"/>
        <v>0</v>
      </c>
      <c r="AJ27" s="25">
        <f t="shared" si="96"/>
        <v>0</v>
      </c>
      <c r="AK27" s="25">
        <f t="shared" si="96"/>
        <v>0</v>
      </c>
      <c r="AL27" s="25">
        <f t="shared" si="96"/>
        <v>0</v>
      </c>
    </row>
    <row r="28" spans="1:38" s="12" customFormat="1" ht="12.75" customHeight="1" x14ac:dyDescent="0.25"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</row>
    <row r="29" spans="1:38" s="12" customFormat="1" ht="12.75" customHeight="1" x14ac:dyDescent="0.25">
      <c r="A29" s="9" t="s">
        <v>47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</row>
    <row r="30" spans="1:38" s="12" customFormat="1" ht="12.75" customHeight="1" x14ac:dyDescent="0.25">
      <c r="A30" s="3" t="s">
        <v>48</v>
      </c>
      <c r="B30" s="22">
        <v>7345580.4000000022</v>
      </c>
      <c r="C30" s="22">
        <v>6867659.2300000004</v>
      </c>
      <c r="D30" s="22">
        <v>6843942.5399999991</v>
      </c>
      <c r="E30" s="22">
        <v>8024033.9800000004</v>
      </c>
      <c r="F30" s="22">
        <v>7529043.9700000025</v>
      </c>
      <c r="G30" s="22">
        <v>6367779.5699999966</v>
      </c>
      <c r="H30" s="22">
        <v>6260507.4200000037</v>
      </c>
      <c r="I30" s="22">
        <v>6450893.1499999985</v>
      </c>
      <c r="J30" s="22">
        <v>6377899.7449999973</v>
      </c>
      <c r="K30" s="22">
        <v>5876044.3550000023</v>
      </c>
      <c r="L30" s="22">
        <v>5991763.9900000002</v>
      </c>
      <c r="M30" s="22">
        <v>5803995.625</v>
      </c>
      <c r="N30" s="22">
        <v>5572640.584999999</v>
      </c>
      <c r="O30" s="22">
        <v>6637857.5149999987</v>
      </c>
      <c r="P30" s="22">
        <v>6172075.6050000023</v>
      </c>
      <c r="Q30" s="22">
        <v>5027816.794999999</v>
      </c>
      <c r="R30" s="22">
        <v>5810290.4299999997</v>
      </c>
      <c r="S30" s="22">
        <v>5450791.665000001</v>
      </c>
      <c r="T30" s="22">
        <v>5674174.1150000002</v>
      </c>
      <c r="U30" s="22">
        <v>5544465.5900000008</v>
      </c>
      <c r="V30" s="22">
        <v>6204932.9149999982</v>
      </c>
      <c r="W30" s="22">
        <v>5503987.3700000001</v>
      </c>
      <c r="X30" s="22">
        <v>6081552.8554419279</v>
      </c>
      <c r="Y30" s="22">
        <v>5409431.4454419296</v>
      </c>
      <c r="Z30" s="22">
        <v>5315663.5266990326</v>
      </c>
      <c r="AA30" s="22">
        <v>4844904.3852769695</v>
      </c>
      <c r="AB30" s="22">
        <v>4686574.2049094476</v>
      </c>
      <c r="AC30" s="22">
        <v>3865299.3048143489</v>
      </c>
      <c r="AD30" s="22">
        <v>4329278.8550912943</v>
      </c>
      <c r="AE30" s="22">
        <v>4514135.9105397249</v>
      </c>
      <c r="AF30" s="22">
        <v>4281149.4558978602</v>
      </c>
      <c r="AG30" s="22">
        <v>4366171.1600498203</v>
      </c>
      <c r="AH30" s="22">
        <v>3560876.9046699088</v>
      </c>
      <c r="AI30" s="22">
        <v>4203333.7872777469</v>
      </c>
      <c r="AJ30" s="22">
        <v>3955253.4057235708</v>
      </c>
      <c r="AK30" s="22">
        <v>5384711.494530037</v>
      </c>
      <c r="AL30" s="22">
        <v>5121806.0074486611</v>
      </c>
    </row>
    <row r="31" spans="1:38" s="12" customFormat="1" ht="12.75" customHeight="1" x14ac:dyDescent="0.25">
      <c r="A31" s="3" t="s">
        <v>49</v>
      </c>
      <c r="B31" s="22">
        <v>-8398149.3800000027</v>
      </c>
      <c r="C31" s="22">
        <v>-8305432.9299999978</v>
      </c>
      <c r="D31" s="22">
        <v>-7880868.4600000009</v>
      </c>
      <c r="E31" s="22">
        <v>-8154458.669999999</v>
      </c>
      <c r="F31" s="22">
        <v>-7369537.4200000018</v>
      </c>
      <c r="G31" s="22">
        <v>-7878183.4999999991</v>
      </c>
      <c r="H31" s="22">
        <v>-7702933.6000000006</v>
      </c>
      <c r="I31" s="22">
        <v>-7081898.2199999988</v>
      </c>
      <c r="J31" s="22">
        <v>-7090368.4550000001</v>
      </c>
      <c r="K31" s="22">
        <v>-6979044.2450000001</v>
      </c>
      <c r="L31" s="22">
        <v>-6908441.8899999987</v>
      </c>
      <c r="M31" s="22">
        <v>-6768406.8749999991</v>
      </c>
      <c r="N31" s="22">
        <v>-6215551.8250000002</v>
      </c>
      <c r="O31" s="22">
        <v>-6642638.3849999979</v>
      </c>
      <c r="P31" s="22">
        <v>-6449638.2550000036</v>
      </c>
      <c r="Q31" s="22">
        <v>-6356878.3550000004</v>
      </c>
      <c r="R31" s="22">
        <v>-5622464.2299999986</v>
      </c>
      <c r="S31" s="22">
        <v>-5967053.6349999988</v>
      </c>
      <c r="T31" s="22">
        <v>-5695417.2249999996</v>
      </c>
      <c r="U31" s="22">
        <v>-5755776.4499999993</v>
      </c>
      <c r="V31" s="22">
        <v>-5992266.1950000003</v>
      </c>
      <c r="W31" s="22">
        <v>-5785389.0399999991</v>
      </c>
      <c r="X31" s="22">
        <v>-6129365.0754419295</v>
      </c>
      <c r="Y31" s="22">
        <v>-5870723.7654419309</v>
      </c>
      <c r="Z31" s="22">
        <v>-5311602.6566990335</v>
      </c>
      <c r="AA31" s="22">
        <v>-4897253.1752769686</v>
      </c>
      <c r="AB31" s="22">
        <v>-4692362.354909448</v>
      </c>
      <c r="AC31" s="22">
        <v>-4663210.1848143479</v>
      </c>
      <c r="AD31" s="22">
        <v>-6207560.9650912946</v>
      </c>
      <c r="AE31" s="22">
        <v>-3620981.6205397239</v>
      </c>
      <c r="AF31" s="22">
        <v>-2610638.5758978594</v>
      </c>
      <c r="AG31" s="22">
        <v>-4341915.9300498208</v>
      </c>
      <c r="AH31" s="22">
        <v>-4199642.274669908</v>
      </c>
      <c r="AI31" s="22">
        <v>-4818781.2572777476</v>
      </c>
      <c r="AJ31" s="22">
        <v>-4305224.4457235709</v>
      </c>
      <c r="AK31" s="22">
        <v>-3928811.5045300378</v>
      </c>
      <c r="AL31" s="22">
        <v>-5050186.51744866</v>
      </c>
    </row>
    <row r="32" spans="1:38" s="12" customFormat="1" ht="12.75" customHeight="1" x14ac:dyDescent="0.25">
      <c r="A32" s="3" t="s">
        <v>50</v>
      </c>
      <c r="B32" s="22">
        <v>-17365614.470000029</v>
      </c>
      <c r="C32" s="22">
        <v>-27228653.199999928</v>
      </c>
      <c r="D32" s="22">
        <v>-14230211.959999919</v>
      </c>
      <c r="E32" s="22">
        <v>-9294530.120000124</v>
      </c>
      <c r="F32" s="22">
        <v>2862599.6200000048</v>
      </c>
      <c r="G32" s="22">
        <v>-9087800.3999999762</v>
      </c>
      <c r="H32" s="22">
        <v>-22974155.209999979</v>
      </c>
      <c r="I32" s="22">
        <v>-29392598.73999995</v>
      </c>
      <c r="J32" s="22">
        <v>-10083659.540000021</v>
      </c>
      <c r="K32" s="22">
        <v>-2014585.3700000048</v>
      </c>
      <c r="L32" s="22">
        <v>-22577458.540000021</v>
      </c>
      <c r="M32" s="22">
        <v>-6094209.3899999857</v>
      </c>
      <c r="N32" s="22">
        <v>-8308515.7400000095</v>
      </c>
      <c r="O32" s="22">
        <v>-9641146.7699999809</v>
      </c>
      <c r="P32" s="22">
        <v>-18275490.890000045</v>
      </c>
      <c r="Q32" s="22">
        <v>-3313503.1499999762</v>
      </c>
      <c r="R32" s="22">
        <v>-4907507.6399999261</v>
      </c>
      <c r="S32" s="22">
        <v>-1526730.8300000429</v>
      </c>
      <c r="T32" s="22">
        <v>-3634731.8000000119</v>
      </c>
      <c r="U32" s="22">
        <v>-4506791.5499999523</v>
      </c>
      <c r="V32" s="22">
        <v>4132813.6699998975</v>
      </c>
      <c r="W32" s="22">
        <v>-2291743.1399999261</v>
      </c>
      <c r="X32" s="22">
        <v>979362.94999992847</v>
      </c>
      <c r="Y32" s="22">
        <v>-1045570.659999907</v>
      </c>
      <c r="Z32" s="22">
        <v>-3205941.9600000381</v>
      </c>
      <c r="AA32" s="22">
        <v>-64695482.549999893</v>
      </c>
      <c r="AB32" s="22">
        <v>-754459.83000004292</v>
      </c>
      <c r="AC32" s="22">
        <v>-7971249.6500000358</v>
      </c>
      <c r="AD32" s="22">
        <v>-5957236.9600000381</v>
      </c>
      <c r="AE32" s="22">
        <v>1737613.3199999928</v>
      </c>
      <c r="AF32" s="22">
        <v>-3743925.9999999404</v>
      </c>
      <c r="AG32" s="22">
        <v>-3526663.8299999833</v>
      </c>
      <c r="AH32" s="22">
        <v>-2594840.9100000262</v>
      </c>
      <c r="AI32" s="22">
        <v>-7188915.0200000405</v>
      </c>
      <c r="AJ32" s="22">
        <v>-14743176.449999928</v>
      </c>
      <c r="AK32" s="22">
        <v>-3932077.0699999928</v>
      </c>
      <c r="AL32" s="22">
        <v>81076253.529999852</v>
      </c>
    </row>
    <row r="33" spans="1:38" s="12" customFormat="1" ht="12.75" customHeight="1" x14ac:dyDescent="0.25">
      <c r="A33" s="3" t="s">
        <v>51</v>
      </c>
      <c r="B33" s="22">
        <v>10000000</v>
      </c>
      <c r="C33" s="22">
        <v>37000000</v>
      </c>
      <c r="D33" s="22">
        <v>13800000</v>
      </c>
      <c r="E33" s="22">
        <v>0</v>
      </c>
      <c r="F33" s="22">
        <v>8000000</v>
      </c>
      <c r="G33" s="22">
        <v>10279531.730000019</v>
      </c>
      <c r="H33" s="22">
        <v>24589669.209999979</v>
      </c>
      <c r="I33" s="22">
        <v>29900000</v>
      </c>
      <c r="J33" s="22">
        <v>10900000</v>
      </c>
      <c r="K33" s="22">
        <v>2000000</v>
      </c>
      <c r="L33" s="22">
        <v>24000000</v>
      </c>
      <c r="M33" s="22">
        <v>4500000</v>
      </c>
      <c r="N33" s="22">
        <v>11000000</v>
      </c>
      <c r="O33" s="22">
        <v>8000000</v>
      </c>
      <c r="P33" s="22">
        <v>16560519.410000026</v>
      </c>
      <c r="Q33" s="22">
        <v>8640000</v>
      </c>
      <c r="R33" s="22">
        <v>1500000</v>
      </c>
      <c r="S33" s="22">
        <v>5300000</v>
      </c>
      <c r="T33" s="22">
        <v>2100000</v>
      </c>
      <c r="U33" s="22">
        <v>6750000</v>
      </c>
      <c r="V33" s="22">
        <v>-4300000</v>
      </c>
      <c r="W33" s="22">
        <v>0</v>
      </c>
      <c r="X33" s="22">
        <v>0</v>
      </c>
      <c r="Y33" s="22">
        <v>2350000</v>
      </c>
      <c r="Z33" s="22">
        <v>3200000</v>
      </c>
      <c r="AA33" s="22">
        <v>64903445.569999993</v>
      </c>
      <c r="AB33" s="22">
        <v>800000</v>
      </c>
      <c r="AC33" s="22">
        <v>9500000</v>
      </c>
      <c r="AD33" s="22">
        <v>2521483</v>
      </c>
      <c r="AE33" s="22">
        <v>580000</v>
      </c>
      <c r="AF33" s="22">
        <v>1000000</v>
      </c>
      <c r="AG33" s="22">
        <v>6000000</v>
      </c>
      <c r="AH33" s="22">
        <v>3975000</v>
      </c>
      <c r="AI33" s="22">
        <v>4407373.3899999857</v>
      </c>
      <c r="AJ33" s="22">
        <v>17521764.350000024</v>
      </c>
      <c r="AK33" s="22">
        <v>2700000</v>
      </c>
      <c r="AL33" s="22">
        <v>-80638715.160000026</v>
      </c>
    </row>
    <row r="34" spans="1:38" s="7" customFormat="1" ht="12.75" customHeight="1" x14ac:dyDescent="0.25">
      <c r="A34" s="7" t="s">
        <v>52</v>
      </c>
      <c r="B34" s="27">
        <f t="shared" ref="B34:C34" si="97">SUM(B30:B33)</f>
        <v>-8418183.4500000291</v>
      </c>
      <c r="C34" s="27">
        <f t="shared" si="97"/>
        <v>8333573.100000076</v>
      </c>
      <c r="D34" s="27">
        <f t="shared" ref="D34:E34" si="98">SUM(D30:D33)</f>
        <v>-1467137.8799999207</v>
      </c>
      <c r="E34" s="27">
        <f t="shared" si="98"/>
        <v>-9424954.8100001216</v>
      </c>
      <c r="F34" s="27">
        <f t="shared" ref="F34:G34" si="99">SUM(F30:F33)</f>
        <v>11022106.170000006</v>
      </c>
      <c r="G34" s="27">
        <f t="shared" si="99"/>
        <v>-318672.59999996051</v>
      </c>
      <c r="H34" s="27">
        <f t="shared" ref="H34:I34" si="100">SUM(H30:H33)</f>
        <v>173087.82000000402</v>
      </c>
      <c r="I34" s="27">
        <f t="shared" si="100"/>
        <v>-123603.80999995023</v>
      </c>
      <c r="J34" s="27">
        <f t="shared" ref="J34:K34" si="101">SUM(J30:J33)</f>
        <v>103871.74999997579</v>
      </c>
      <c r="K34" s="27">
        <f t="shared" si="101"/>
        <v>-1117585.2600000026</v>
      </c>
      <c r="L34" s="27">
        <f t="shared" ref="L34:M34" si="102">SUM(L30:L33)</f>
        <v>505863.55999998003</v>
      </c>
      <c r="M34" s="27">
        <f t="shared" si="102"/>
        <v>-2558620.6399999848</v>
      </c>
      <c r="N34" s="27">
        <f t="shared" ref="N34:O34" si="103">SUM(N30:N33)</f>
        <v>2048573.0199999884</v>
      </c>
      <c r="O34" s="27">
        <f t="shared" si="103"/>
        <v>-1645927.6399999801</v>
      </c>
      <c r="P34" s="27">
        <f t="shared" ref="P34:Q34" si="104">SUM(P30:P33)</f>
        <v>-1992534.1300000213</v>
      </c>
      <c r="Q34" s="27">
        <f t="shared" si="104"/>
        <v>3997435.2900000224</v>
      </c>
      <c r="R34" s="27">
        <f t="shared" ref="R34:AL34" si="105">SUM(R30:R33)</f>
        <v>-3219681.439999925</v>
      </c>
      <c r="S34" s="27">
        <f t="shared" si="105"/>
        <v>3257007.1999999592</v>
      </c>
      <c r="T34" s="27">
        <f t="shared" si="105"/>
        <v>-1555974.9100000113</v>
      </c>
      <c r="U34" s="27">
        <f t="shared" si="105"/>
        <v>2031897.5900000492</v>
      </c>
      <c r="V34" s="27">
        <f t="shared" si="105"/>
        <v>45480.389999895357</v>
      </c>
      <c r="W34" s="27">
        <f t="shared" si="105"/>
        <v>-2573144.8099999251</v>
      </c>
      <c r="X34" s="27">
        <f t="shared" si="105"/>
        <v>931550.72999992687</v>
      </c>
      <c r="Y34" s="27">
        <f t="shared" si="105"/>
        <v>843137.02000009175</v>
      </c>
      <c r="Z34" s="27">
        <f t="shared" si="105"/>
        <v>-1881.0900000389665</v>
      </c>
      <c r="AA34" s="27">
        <f t="shared" si="105"/>
        <v>155614.23000010103</v>
      </c>
      <c r="AB34" s="27">
        <f t="shared" si="105"/>
        <v>39752.019999956712</v>
      </c>
      <c r="AC34" s="27">
        <f t="shared" si="105"/>
        <v>730839.46999996528</v>
      </c>
      <c r="AD34" s="27">
        <f t="shared" si="105"/>
        <v>-5314036.0700000385</v>
      </c>
      <c r="AE34" s="27">
        <f t="shared" si="105"/>
        <v>3210767.6099999938</v>
      </c>
      <c r="AF34" s="27">
        <f t="shared" si="105"/>
        <v>-1073415.1199999396</v>
      </c>
      <c r="AG34" s="27">
        <f t="shared" si="105"/>
        <v>2497591.4000000162</v>
      </c>
      <c r="AH34" s="27">
        <f t="shared" si="105"/>
        <v>741393.71999997459</v>
      </c>
      <c r="AI34" s="27">
        <f t="shared" si="105"/>
        <v>-3396989.1000000555</v>
      </c>
      <c r="AJ34" s="27">
        <f t="shared" si="105"/>
        <v>2428616.8600000963</v>
      </c>
      <c r="AK34" s="27">
        <f t="shared" si="105"/>
        <v>223822.92000000644</v>
      </c>
      <c r="AL34" s="27">
        <f t="shared" si="105"/>
        <v>509157.85999982059</v>
      </c>
    </row>
    <row r="35" spans="1:38" s="12" customFormat="1" ht="12.75" customHeight="1" x14ac:dyDescent="0.25"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</row>
    <row r="36" spans="1:38" s="12" customFormat="1" ht="12.75" customHeight="1" x14ac:dyDescent="0.25"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</row>
    <row r="37" spans="1:38" s="14" customFormat="1" ht="12.75" customHeight="1" x14ac:dyDescent="0.25">
      <c r="A37" s="6" t="s">
        <v>18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</row>
    <row r="38" spans="1:38" s="12" customFormat="1" ht="12.75" customHeight="1" x14ac:dyDescent="0.25">
      <c r="A38" s="1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</row>
    <row r="39" spans="1:38" s="12" customFormat="1" ht="12.75" customHeight="1" x14ac:dyDescent="0.25">
      <c r="A39" s="13" t="s">
        <v>20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</row>
    <row r="40" spans="1:38" s="12" customFormat="1" ht="12.75" customHeight="1" x14ac:dyDescent="0.25">
      <c r="A40" s="12" t="s">
        <v>15</v>
      </c>
      <c r="B40" s="22">
        <v>613023.88</v>
      </c>
      <c r="C40" s="22">
        <v>818726.63</v>
      </c>
      <c r="D40" s="22">
        <v>739764.77</v>
      </c>
      <c r="E40" s="22">
        <v>587505.16999999993</v>
      </c>
      <c r="F40" s="22">
        <v>661114.61</v>
      </c>
      <c r="G40" s="22">
        <v>664839.61</v>
      </c>
      <c r="H40" s="22">
        <v>528356.91999999993</v>
      </c>
      <c r="I40" s="22">
        <v>656116.97</v>
      </c>
      <c r="J40" s="22">
        <v>818941.75999999989</v>
      </c>
      <c r="K40" s="22">
        <v>511890.25999999995</v>
      </c>
      <c r="L40" s="22">
        <v>575951.79</v>
      </c>
      <c r="M40" s="22">
        <v>577912.05000000005</v>
      </c>
      <c r="N40" s="22">
        <v>568998.08000000007</v>
      </c>
      <c r="O40" s="22">
        <v>599911.56000000006</v>
      </c>
      <c r="P40" s="22">
        <v>538348.81000000006</v>
      </c>
      <c r="Q40" s="22">
        <v>527391.87</v>
      </c>
      <c r="R40" s="22">
        <v>536021.66</v>
      </c>
      <c r="S40" s="22">
        <v>545172.38</v>
      </c>
      <c r="T40" s="22">
        <v>572965.61</v>
      </c>
      <c r="U40" s="22">
        <v>588970.21000000008</v>
      </c>
      <c r="V40" s="22">
        <v>598218.95000000007</v>
      </c>
      <c r="W40" s="22">
        <v>627567.92000000004</v>
      </c>
      <c r="X40" s="22">
        <v>659724.70000000007</v>
      </c>
      <c r="Y40" s="22">
        <v>643171.76</v>
      </c>
      <c r="Z40" s="22">
        <v>665414.23</v>
      </c>
      <c r="AA40" s="22">
        <v>1864949.3339400934</v>
      </c>
      <c r="AB40" s="22">
        <v>1939235.718665624</v>
      </c>
      <c r="AC40" s="22">
        <v>1836120.0913028589</v>
      </c>
      <c r="AD40" s="22">
        <v>1853022.7650707876</v>
      </c>
      <c r="AE40" s="22">
        <v>1890959.3182118286</v>
      </c>
      <c r="AF40" s="22">
        <v>1945622.3271676805</v>
      </c>
      <c r="AG40" s="22">
        <v>1750307.2935292807</v>
      </c>
      <c r="AH40" s="22">
        <v>1794499.9872106633</v>
      </c>
      <c r="AI40" s="22">
        <v>1781685.0125737176</v>
      </c>
      <c r="AJ40" s="22">
        <v>1740600.1475531613</v>
      </c>
      <c r="AK40" s="22">
        <v>1713776.7465090132</v>
      </c>
      <c r="AL40" s="22">
        <v>1877167.5682652977</v>
      </c>
    </row>
    <row r="41" spans="1:38" s="14" customFormat="1" ht="12.75" customHeight="1" x14ac:dyDescent="0.25">
      <c r="A41" s="3" t="s">
        <v>43</v>
      </c>
      <c r="B41" s="22">
        <v>295433.64</v>
      </c>
      <c r="C41" s="22">
        <v>276314.48</v>
      </c>
      <c r="D41" s="22">
        <v>274200.76</v>
      </c>
      <c r="E41" s="22">
        <v>265355.58</v>
      </c>
      <c r="F41" s="22">
        <v>274200.76</v>
      </c>
      <c r="G41" s="22">
        <v>237946.54</v>
      </c>
      <c r="H41" s="22">
        <v>249648.77</v>
      </c>
      <c r="I41" s="22">
        <v>249648.77</v>
      </c>
      <c r="J41" s="22">
        <v>241595.58</v>
      </c>
      <c r="K41" s="22">
        <v>249648.77</v>
      </c>
      <c r="L41" s="22">
        <v>241595.58</v>
      </c>
      <c r="M41" s="22">
        <v>249648.77</v>
      </c>
      <c r="N41" s="22">
        <v>249648.77</v>
      </c>
      <c r="O41" s="22">
        <v>267291.37</v>
      </c>
      <c r="P41" s="22">
        <v>254409.35</v>
      </c>
      <c r="Q41" s="22">
        <v>246202.59</v>
      </c>
      <c r="R41" s="22">
        <v>254409.35</v>
      </c>
      <c r="S41" s="22">
        <v>229789.09</v>
      </c>
      <c r="T41" s="22">
        <v>254409.35</v>
      </c>
      <c r="U41" s="22">
        <v>254409.35</v>
      </c>
      <c r="V41" s="22">
        <v>246202.59</v>
      </c>
      <c r="W41" s="22">
        <v>254409.35</v>
      </c>
      <c r="X41" s="22">
        <v>246202.59</v>
      </c>
      <c r="Y41" s="22">
        <v>254701.95</v>
      </c>
      <c r="Z41" s="22">
        <v>254116.74</v>
      </c>
      <c r="AA41" s="22">
        <v>751984.34</v>
      </c>
      <c r="AB41" s="22">
        <v>809890.66</v>
      </c>
      <c r="AC41" s="22">
        <v>779929.54</v>
      </c>
      <c r="AD41" s="22">
        <v>806176.62</v>
      </c>
      <c r="AE41" s="22">
        <v>740199.38</v>
      </c>
      <c r="AF41" s="22">
        <v>817574.49</v>
      </c>
      <c r="AG41" s="22">
        <v>779190.93</v>
      </c>
      <c r="AH41" s="22">
        <v>708845.84</v>
      </c>
      <c r="AI41" s="22">
        <v>720707.19</v>
      </c>
      <c r="AJ41" s="22">
        <v>678714.66</v>
      </c>
      <c r="AK41" s="22">
        <v>692958.95</v>
      </c>
      <c r="AL41" s="22">
        <v>688923.58</v>
      </c>
    </row>
    <row r="42" spans="1:38" s="12" customFormat="1" ht="12.75" customHeight="1" x14ac:dyDescent="0.25">
      <c r="A42" s="12" t="s">
        <v>23</v>
      </c>
      <c r="B42" s="22">
        <v>101917.81</v>
      </c>
      <c r="C42" s="22">
        <v>98630.14</v>
      </c>
      <c r="D42" s="22">
        <v>101917.81</v>
      </c>
      <c r="E42" s="22">
        <v>98630.14</v>
      </c>
      <c r="F42" s="22">
        <v>101917.81</v>
      </c>
      <c r="G42" s="22">
        <v>92054.79</v>
      </c>
      <c r="H42" s="22">
        <v>101917.81</v>
      </c>
      <c r="I42" s="22">
        <v>101917.81</v>
      </c>
      <c r="J42" s="22">
        <v>98630.14</v>
      </c>
      <c r="K42" s="22">
        <v>101917.81</v>
      </c>
      <c r="L42" s="22">
        <v>98630.14</v>
      </c>
      <c r="M42" s="22">
        <v>101917.81</v>
      </c>
      <c r="N42" s="22">
        <v>101917.81</v>
      </c>
      <c r="O42" s="22">
        <v>98630.14</v>
      </c>
      <c r="P42" s="22">
        <v>101917.81</v>
      </c>
      <c r="Q42" s="22">
        <v>98630.14</v>
      </c>
      <c r="R42" s="22">
        <v>101917.81</v>
      </c>
      <c r="S42" s="22">
        <v>92054.79</v>
      </c>
      <c r="T42" s="22">
        <v>101917.81</v>
      </c>
      <c r="U42" s="22">
        <v>101917.81</v>
      </c>
      <c r="V42" s="22">
        <v>98630.14</v>
      </c>
      <c r="W42" s="22">
        <v>101917.81</v>
      </c>
      <c r="X42" s="22">
        <v>98630.14</v>
      </c>
      <c r="Y42" s="22">
        <v>101917.81</v>
      </c>
      <c r="Z42" s="22">
        <v>101917.81</v>
      </c>
      <c r="AA42" s="22">
        <v>98630.14</v>
      </c>
      <c r="AB42" s="22">
        <v>101917.81</v>
      </c>
      <c r="AC42" s="22">
        <v>98630.1</v>
      </c>
      <c r="AD42" s="22">
        <v>101917.81</v>
      </c>
      <c r="AE42" s="22">
        <v>95342.47</v>
      </c>
      <c r="AF42" s="22">
        <v>101917.81</v>
      </c>
      <c r="AG42" s="22">
        <v>101917.81</v>
      </c>
      <c r="AH42" s="22">
        <v>98630.14</v>
      </c>
      <c r="AI42" s="22">
        <v>101917.81</v>
      </c>
      <c r="AJ42" s="22">
        <v>98630.14</v>
      </c>
      <c r="AK42" s="22">
        <v>101917.81</v>
      </c>
      <c r="AL42" s="22">
        <v>101917.81</v>
      </c>
    </row>
    <row r="43" spans="1:38" s="12" customFormat="1" ht="12.75" customHeight="1" x14ac:dyDescent="0.25">
      <c r="A43" s="12" t="s">
        <v>19</v>
      </c>
      <c r="B43" s="22">
        <v>166738.90000000008</v>
      </c>
      <c r="C43" s="22">
        <v>33489.130000000005</v>
      </c>
      <c r="D43" s="22">
        <v>350887.03000000009</v>
      </c>
      <c r="E43" s="22">
        <v>212473.07</v>
      </c>
      <c r="F43" s="22">
        <v>186147.16999999998</v>
      </c>
      <c r="G43" s="22">
        <v>309861.77000000008</v>
      </c>
      <c r="H43" s="22">
        <v>170187.77000000002</v>
      </c>
      <c r="I43" s="22">
        <v>116499.69</v>
      </c>
      <c r="J43" s="22">
        <v>108420.75</v>
      </c>
      <c r="K43" s="22">
        <v>158581.10999999999</v>
      </c>
      <c r="L43" s="22">
        <v>-38588.049999999988</v>
      </c>
      <c r="M43" s="22">
        <v>164563.10999999999</v>
      </c>
      <c r="N43" s="22">
        <v>156598.91999999998</v>
      </c>
      <c r="O43" s="22">
        <v>166249.59000000008</v>
      </c>
      <c r="P43" s="22">
        <v>72216.010000000009</v>
      </c>
      <c r="Q43" s="22">
        <v>-14916.479999999981</v>
      </c>
      <c r="R43" s="22">
        <v>-22214.260000000009</v>
      </c>
      <c r="S43" s="22">
        <v>148726.81</v>
      </c>
      <c r="T43" s="22">
        <v>66804.989999999991</v>
      </c>
      <c r="U43" s="22">
        <v>212009.91000000003</v>
      </c>
      <c r="V43" s="22">
        <v>80053.179999999993</v>
      </c>
      <c r="W43" s="22">
        <v>6436.0499999999884</v>
      </c>
      <c r="X43" s="22">
        <v>77598.62</v>
      </c>
      <c r="Y43" s="22">
        <v>-52668.089999999967</v>
      </c>
      <c r="Z43" s="22">
        <v>-136125.04999999996</v>
      </c>
      <c r="AA43" s="22">
        <v>581974.46441057767</v>
      </c>
      <c r="AB43" s="22">
        <v>594475.18988827919</v>
      </c>
      <c r="AC43" s="22">
        <v>588322.96214942855</v>
      </c>
      <c r="AD43" s="22">
        <v>582724.76146987127</v>
      </c>
      <c r="AE43" s="22">
        <v>601253.21693164681</v>
      </c>
      <c r="AF43" s="22">
        <v>591668.50532337069</v>
      </c>
      <c r="AG43" s="22">
        <v>540952.01463867887</v>
      </c>
      <c r="AH43" s="22">
        <v>544254.6885081043</v>
      </c>
      <c r="AI43" s="22">
        <v>523724.44597558118</v>
      </c>
      <c r="AJ43" s="22">
        <v>512371.94546636613</v>
      </c>
      <c r="AK43" s="22">
        <v>502934.61385809002</v>
      </c>
      <c r="AL43" s="22">
        <v>593946.83138000802</v>
      </c>
    </row>
    <row r="44" spans="1:38" s="7" customFormat="1" ht="12.75" customHeight="1" x14ac:dyDescent="0.25">
      <c r="A44" s="7" t="s">
        <v>16</v>
      </c>
      <c r="B44" s="21">
        <f t="shared" ref="B44" si="106">B40-B41-B42-B43</f>
        <v>48933.529999999912</v>
      </c>
      <c r="C44" s="21">
        <f t="shared" ref="C44:D44" si="107">C40-C41-C42-C43</f>
        <v>410292.88</v>
      </c>
      <c r="D44" s="21">
        <f t="shared" si="107"/>
        <v>12759.169999999925</v>
      </c>
      <c r="E44" s="21">
        <f t="shared" ref="E44:F44" si="108">E40-E41-E42-E43</f>
        <v>11046.379999999888</v>
      </c>
      <c r="F44" s="21">
        <f t="shared" si="108"/>
        <v>98848.87</v>
      </c>
      <c r="G44" s="21">
        <f t="shared" ref="G44:H44" si="109">G40-G41-G42-G43</f>
        <v>24976.509999999893</v>
      </c>
      <c r="H44" s="21">
        <f t="shared" si="109"/>
        <v>6602.5699999998906</v>
      </c>
      <c r="I44" s="21">
        <f t="shared" ref="I44:J44" si="110">I40-I41-I42-I43</f>
        <v>188050.69999999995</v>
      </c>
      <c r="J44" s="21">
        <f t="shared" si="110"/>
        <v>370295.28999999992</v>
      </c>
      <c r="K44" s="21">
        <f t="shared" ref="K44:L44" si="111">K40-K41-K42-K43</f>
        <v>1742.570000000007</v>
      </c>
      <c r="L44" s="21">
        <f t="shared" si="111"/>
        <v>274314.12000000005</v>
      </c>
      <c r="M44" s="21">
        <f t="shared" ref="M44:N44" si="112">M40-M41-M42-M43</f>
        <v>61782.360000000044</v>
      </c>
      <c r="N44" s="21">
        <f t="shared" si="112"/>
        <v>60832.580000000075</v>
      </c>
      <c r="O44" s="21">
        <f t="shared" ref="O44:P44" si="113">O40-O41-O42-O43</f>
        <v>67740.459999999963</v>
      </c>
      <c r="P44" s="21">
        <f t="shared" si="113"/>
        <v>109805.64000000007</v>
      </c>
      <c r="Q44" s="21">
        <f t="shared" ref="Q44:R44" si="114">Q40-Q41-Q42-Q43</f>
        <v>197475.62</v>
      </c>
      <c r="R44" s="21">
        <f t="shared" si="114"/>
        <v>201908.76000000007</v>
      </c>
      <c r="S44" s="21">
        <f t="shared" ref="S44:X44" si="115">S40-S41-S42-S43</f>
        <v>74601.690000000061</v>
      </c>
      <c r="T44" s="21">
        <f t="shared" si="115"/>
        <v>149833.46000000002</v>
      </c>
      <c r="U44" s="21">
        <f t="shared" si="115"/>
        <v>20633.140000000072</v>
      </c>
      <c r="V44" s="21">
        <f t="shared" si="115"/>
        <v>173333.0400000001</v>
      </c>
      <c r="W44" s="21">
        <f t="shared" si="115"/>
        <v>264804.71000000008</v>
      </c>
      <c r="X44" s="21">
        <f t="shared" si="115"/>
        <v>237293.35000000009</v>
      </c>
      <c r="Y44" s="21">
        <f t="shared" ref="Y44:AL44" si="116">Y40-Y41-Y42-Y43</f>
        <v>339220.08999999997</v>
      </c>
      <c r="Z44" s="21">
        <f t="shared" si="116"/>
        <v>445504.73</v>
      </c>
      <c r="AA44" s="21">
        <f t="shared" si="116"/>
        <v>432360.38952951587</v>
      </c>
      <c r="AB44" s="21">
        <f t="shared" si="116"/>
        <v>432952.05877734465</v>
      </c>
      <c r="AC44" s="21">
        <f t="shared" si="116"/>
        <v>369237.48915343033</v>
      </c>
      <c r="AD44" s="21">
        <f t="shared" si="116"/>
        <v>362203.57360091642</v>
      </c>
      <c r="AE44" s="21">
        <f t="shared" si="116"/>
        <v>454164.25128018169</v>
      </c>
      <c r="AF44" s="21">
        <f t="shared" si="116"/>
        <v>434461.52184430975</v>
      </c>
      <c r="AG44" s="21">
        <f t="shared" si="116"/>
        <v>328246.53889060183</v>
      </c>
      <c r="AH44" s="21">
        <f t="shared" si="116"/>
        <v>442769.31870255887</v>
      </c>
      <c r="AI44" s="21">
        <f t="shared" si="116"/>
        <v>435335.56659813644</v>
      </c>
      <c r="AJ44" s="21">
        <f t="shared" si="116"/>
        <v>450883.40208679496</v>
      </c>
      <c r="AK44" s="21">
        <f t="shared" si="116"/>
        <v>415965.37265092321</v>
      </c>
      <c r="AL44" s="21">
        <f t="shared" si="116"/>
        <v>492379.34688528976</v>
      </c>
    </row>
    <row r="45" spans="1:38" s="12" customFormat="1" ht="12.75" customHeight="1" x14ac:dyDescent="0.25"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</row>
    <row r="46" spans="1:38" s="12" customFormat="1" ht="12.75" customHeight="1" x14ac:dyDescent="0.25">
      <c r="A46" s="13" t="s">
        <v>24</v>
      </c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</row>
    <row r="47" spans="1:38" s="12" customFormat="1" x14ac:dyDescent="0.25">
      <c r="A47" s="12" t="s">
        <v>25</v>
      </c>
      <c r="B47" s="22">
        <v>3856012.52</v>
      </c>
      <c r="C47" s="22">
        <v>3560838.2499999995</v>
      </c>
      <c r="D47" s="22">
        <v>1292841.1299999999</v>
      </c>
      <c r="E47" s="22">
        <v>2317311.48</v>
      </c>
      <c r="F47" s="22">
        <v>1812338.86</v>
      </c>
      <c r="G47" s="22">
        <v>1696474.6</v>
      </c>
      <c r="H47" s="22">
        <v>1775904.2799999998</v>
      </c>
      <c r="I47" s="22">
        <v>2276363.7000000002</v>
      </c>
      <c r="J47" s="22">
        <v>3422347.66</v>
      </c>
      <c r="K47" s="22">
        <v>3257656.06</v>
      </c>
      <c r="L47" s="22">
        <v>3729557.9600000004</v>
      </c>
      <c r="M47" s="22">
        <v>3512059.84</v>
      </c>
      <c r="N47" s="22">
        <v>4048302.4699999997</v>
      </c>
      <c r="O47" s="22">
        <v>1509208.5199999998</v>
      </c>
      <c r="P47" s="22">
        <v>6603341.5799999991</v>
      </c>
      <c r="Q47" s="22">
        <v>833537.53999999992</v>
      </c>
      <c r="R47" s="22">
        <v>1499938.3</v>
      </c>
      <c r="S47" s="22">
        <v>1915764.59</v>
      </c>
      <c r="T47" s="22">
        <v>1741381.2599999998</v>
      </c>
      <c r="U47" s="22">
        <v>3821974.6300000004</v>
      </c>
      <c r="V47" s="22">
        <v>2634865.54</v>
      </c>
      <c r="W47" s="22">
        <v>2889852.86</v>
      </c>
      <c r="X47" s="22">
        <v>2349581.5999999996</v>
      </c>
      <c r="Y47" s="22">
        <v>2368787.0999999996</v>
      </c>
      <c r="Z47" s="22">
        <v>1682768.54</v>
      </c>
      <c r="AA47" s="22">
        <v>856404.8</v>
      </c>
      <c r="AB47" s="22">
        <v>1486422.7200000002</v>
      </c>
      <c r="AC47" s="22">
        <v>2640837.17</v>
      </c>
      <c r="AD47" s="22">
        <v>3813708.52</v>
      </c>
      <c r="AE47" s="22">
        <v>2673449.6800000002</v>
      </c>
      <c r="AF47" s="22">
        <v>3965888.48</v>
      </c>
      <c r="AG47" s="22">
        <v>4771872.5200000005</v>
      </c>
      <c r="AH47" s="22">
        <v>571431.26</v>
      </c>
      <c r="AI47" s="22">
        <v>5471892.6300000008</v>
      </c>
      <c r="AJ47" s="22">
        <v>322735.39</v>
      </c>
      <c r="AK47" s="22">
        <v>222185.86</v>
      </c>
      <c r="AL47" s="22">
        <v>173847.64</v>
      </c>
    </row>
    <row r="48" spans="1:38" s="12" customFormat="1" x14ac:dyDescent="0.25">
      <c r="A48" s="12" t="s">
        <v>30</v>
      </c>
      <c r="B48" s="22">
        <v>41768588.670000009</v>
      </c>
      <c r="C48" s="22">
        <v>42054139.580000006</v>
      </c>
      <c r="D48" s="22">
        <v>41362811.610000007</v>
      </c>
      <c r="E48" s="22">
        <v>40470132.690000005</v>
      </c>
      <c r="F48" s="22">
        <v>40992867.400000006</v>
      </c>
      <c r="G48" s="22">
        <v>41036230.680000007</v>
      </c>
      <c r="H48" s="22">
        <v>40321236.870000005</v>
      </c>
      <c r="I48" s="22">
        <v>37508241.050000012</v>
      </c>
      <c r="J48" s="22">
        <v>36319384.190000005</v>
      </c>
      <c r="K48" s="22">
        <v>36453597.550000012</v>
      </c>
      <c r="L48" s="22">
        <v>36295749.610000014</v>
      </c>
      <c r="M48" s="22">
        <v>36255946.150000013</v>
      </c>
      <c r="N48" s="22">
        <v>35655618.750000007</v>
      </c>
      <c r="O48" s="22">
        <v>38176199.460000008</v>
      </c>
      <c r="P48" s="22">
        <v>35372529.859999999</v>
      </c>
      <c r="Q48" s="22">
        <v>39156547.960000001</v>
      </c>
      <c r="R48" s="22">
        <v>38624637.020000003</v>
      </c>
      <c r="S48" s="22">
        <v>38054284.670000002</v>
      </c>
      <c r="T48" s="22">
        <v>38357206.580000013</v>
      </c>
      <c r="U48" s="22">
        <v>36277386.000000007</v>
      </c>
      <c r="V48" s="22">
        <v>37453699.230000012</v>
      </c>
      <c r="W48" s="22">
        <v>37209846.160000011</v>
      </c>
      <c r="X48" s="22">
        <v>37738505.06000001</v>
      </c>
      <c r="Y48" s="22">
        <v>37699746.020000011</v>
      </c>
      <c r="Z48" s="22">
        <v>38385720.960000008</v>
      </c>
      <c r="AA48" s="22">
        <v>39962969.760000005</v>
      </c>
      <c r="AB48" s="22">
        <v>101950279.06413597</v>
      </c>
      <c r="AC48" s="22">
        <v>102610835.05497876</v>
      </c>
      <c r="AD48" s="22">
        <v>100606804.64246812</v>
      </c>
      <c r="AE48" s="22">
        <v>100954556.93887763</v>
      </c>
      <c r="AF48" s="22">
        <v>102796995.6752803</v>
      </c>
      <c r="AG48" s="22">
        <v>100740454.11665286</v>
      </c>
      <c r="AH48" s="22">
        <v>97273556.720862761</v>
      </c>
      <c r="AI48" s="22">
        <v>94463744.256749377</v>
      </c>
      <c r="AJ48" s="22">
        <v>95809577.086442947</v>
      </c>
      <c r="AK48" s="22">
        <v>93681582.983684838</v>
      </c>
      <c r="AL48" s="22">
        <v>91767994.935896635</v>
      </c>
    </row>
    <row r="49" spans="1:38" s="12" customFormat="1" x14ac:dyDescent="0.25">
      <c r="A49" s="11" t="s">
        <v>21</v>
      </c>
      <c r="B49" s="23">
        <f t="shared" ref="B49" si="117">SUM(B47:B48)</f>
        <v>45624601.190000013</v>
      </c>
      <c r="C49" s="23">
        <f t="shared" ref="C49:D49" si="118">SUM(C47:C48)</f>
        <v>45614977.830000006</v>
      </c>
      <c r="D49" s="23">
        <f t="shared" si="118"/>
        <v>42655652.74000001</v>
      </c>
      <c r="E49" s="23">
        <f t="shared" ref="E49:F49" si="119">SUM(E47:E48)</f>
        <v>42787444.170000002</v>
      </c>
      <c r="F49" s="23">
        <f t="shared" si="119"/>
        <v>42805206.260000005</v>
      </c>
      <c r="G49" s="23">
        <f t="shared" ref="G49:H49" si="120">SUM(G47:G48)</f>
        <v>42732705.280000009</v>
      </c>
      <c r="H49" s="23">
        <f t="shared" si="120"/>
        <v>42097141.150000006</v>
      </c>
      <c r="I49" s="23">
        <f t="shared" ref="I49:J49" si="121">SUM(I47:I48)</f>
        <v>39784604.750000015</v>
      </c>
      <c r="J49" s="23">
        <f t="shared" si="121"/>
        <v>39741731.850000009</v>
      </c>
      <c r="K49" s="23">
        <f t="shared" ref="K49:L49" si="122">SUM(K47:K48)</f>
        <v>39711253.610000014</v>
      </c>
      <c r="L49" s="23">
        <f t="shared" si="122"/>
        <v>40025307.570000015</v>
      </c>
      <c r="M49" s="23">
        <f t="shared" ref="M49:N49" si="123">SUM(M47:M48)</f>
        <v>39768005.99000001</v>
      </c>
      <c r="N49" s="23">
        <f t="shared" si="123"/>
        <v>39703921.220000006</v>
      </c>
      <c r="O49" s="23">
        <f t="shared" ref="O49:P49" si="124">SUM(O47:O48)</f>
        <v>39685407.980000012</v>
      </c>
      <c r="P49" s="23">
        <f t="shared" si="124"/>
        <v>41975871.439999998</v>
      </c>
      <c r="Q49" s="23">
        <f t="shared" ref="Q49:R49" si="125">SUM(Q47:Q48)</f>
        <v>39990085.5</v>
      </c>
      <c r="R49" s="23">
        <f t="shared" si="125"/>
        <v>40124575.32</v>
      </c>
      <c r="S49" s="23">
        <f t="shared" ref="S49:X49" si="126">SUM(S47:S48)</f>
        <v>39970049.260000005</v>
      </c>
      <c r="T49" s="23">
        <f t="shared" si="126"/>
        <v>40098587.840000011</v>
      </c>
      <c r="U49" s="23">
        <f t="shared" si="126"/>
        <v>40099360.63000001</v>
      </c>
      <c r="V49" s="23">
        <f t="shared" si="126"/>
        <v>40088564.770000011</v>
      </c>
      <c r="W49" s="23">
        <f t="shared" si="126"/>
        <v>40099699.020000011</v>
      </c>
      <c r="X49" s="23">
        <f t="shared" si="126"/>
        <v>40088086.660000011</v>
      </c>
      <c r="Y49" s="23">
        <f t="shared" ref="Y49:AL49" si="127">SUM(Y47:Y48)</f>
        <v>40068533.120000012</v>
      </c>
      <c r="Z49" s="23">
        <f t="shared" si="127"/>
        <v>40068489.500000007</v>
      </c>
      <c r="AA49" s="23">
        <f t="shared" si="127"/>
        <v>40819374.560000002</v>
      </c>
      <c r="AB49" s="23">
        <f t="shared" si="127"/>
        <v>103436701.78413597</v>
      </c>
      <c r="AC49" s="23">
        <f t="shared" si="127"/>
        <v>105251672.22497876</v>
      </c>
      <c r="AD49" s="23">
        <f t="shared" si="127"/>
        <v>104420513.16246812</v>
      </c>
      <c r="AE49" s="23">
        <f t="shared" si="127"/>
        <v>103628006.61887763</v>
      </c>
      <c r="AF49" s="23">
        <f t="shared" si="127"/>
        <v>106762884.15528031</v>
      </c>
      <c r="AG49" s="23">
        <f t="shared" si="127"/>
        <v>105512326.63665286</v>
      </c>
      <c r="AH49" s="23">
        <f t="shared" si="127"/>
        <v>97844987.980862767</v>
      </c>
      <c r="AI49" s="23">
        <f t="shared" si="127"/>
        <v>99935636.886749372</v>
      </c>
      <c r="AJ49" s="23">
        <f t="shared" si="127"/>
        <v>96132312.476442948</v>
      </c>
      <c r="AK49" s="23">
        <f t="shared" si="127"/>
        <v>93903768.843684837</v>
      </c>
      <c r="AL49" s="23">
        <f t="shared" si="127"/>
        <v>91941842.575896636</v>
      </c>
    </row>
    <row r="50" spans="1:38" s="12" customFormat="1" x14ac:dyDescent="0.25"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</row>
    <row r="51" spans="1:38" s="14" customFormat="1" x14ac:dyDescent="0.25">
      <c r="A51" s="12" t="s">
        <v>26</v>
      </c>
      <c r="B51" s="24">
        <v>34784928.5</v>
      </c>
      <c r="C51" s="24">
        <v>34784928.5</v>
      </c>
      <c r="D51" s="24">
        <v>32284928.5</v>
      </c>
      <c r="E51" s="24">
        <v>32284928.5</v>
      </c>
      <c r="F51" s="24">
        <v>32284928.5</v>
      </c>
      <c r="G51" s="24">
        <v>32284928.5</v>
      </c>
      <c r="H51" s="24">
        <v>31464460.23</v>
      </c>
      <c r="I51" s="24">
        <v>29394129.440000001</v>
      </c>
      <c r="J51" s="24">
        <v>29394129.440000001</v>
      </c>
      <c r="K51" s="24">
        <v>29394129.440000001</v>
      </c>
      <c r="L51" s="24">
        <v>29394129.440000001</v>
      </c>
      <c r="M51" s="24">
        <v>29394129.440000001</v>
      </c>
      <c r="N51" s="24">
        <v>29394129.440000001</v>
      </c>
      <c r="O51" s="24">
        <v>29394129.440000001</v>
      </c>
      <c r="P51" s="24">
        <v>31894129.440000001</v>
      </c>
      <c r="Q51" s="24">
        <v>29954648.850000001</v>
      </c>
      <c r="R51" s="24">
        <v>29954648.850000001</v>
      </c>
      <c r="S51" s="24">
        <v>29954648.850000001</v>
      </c>
      <c r="T51" s="24">
        <v>29954648.850000001</v>
      </c>
      <c r="U51" s="24">
        <v>29954648.850000001</v>
      </c>
      <c r="V51" s="24">
        <v>29954648.850000001</v>
      </c>
      <c r="W51" s="24">
        <v>29954648.850000001</v>
      </c>
      <c r="X51" s="24">
        <v>29954648.850000001</v>
      </c>
      <c r="Y51" s="24">
        <v>29954648.850000001</v>
      </c>
      <c r="Z51" s="24">
        <v>29954648.850000001</v>
      </c>
      <c r="AA51" s="24">
        <v>29954648.850000001</v>
      </c>
      <c r="AB51" s="24">
        <v>93358094.420000002</v>
      </c>
      <c r="AC51" s="24">
        <v>95358094.420000002</v>
      </c>
      <c r="AD51" s="24">
        <v>94358094.420000002</v>
      </c>
      <c r="AE51" s="24">
        <v>93379577.420000002</v>
      </c>
      <c r="AF51" s="24">
        <v>96359577.420000002</v>
      </c>
      <c r="AG51" s="24">
        <v>94859577.420000002</v>
      </c>
      <c r="AH51" s="24">
        <v>86759577.420000002</v>
      </c>
      <c r="AI51" s="24">
        <v>87259577.420000002</v>
      </c>
      <c r="AJ51" s="24">
        <v>83966950.810000002</v>
      </c>
      <c r="AK51" s="24">
        <v>82138715.159999996</v>
      </c>
      <c r="AL51" s="24">
        <v>80638715.159999996</v>
      </c>
    </row>
    <row r="52" spans="1:38" s="12" customFormat="1" x14ac:dyDescent="0.25">
      <c r="A52" s="12" t="s">
        <v>27</v>
      </c>
      <c r="B52" s="24">
        <v>10000000</v>
      </c>
      <c r="C52" s="24">
        <v>10000000</v>
      </c>
      <c r="D52" s="24">
        <v>10000000</v>
      </c>
      <c r="E52" s="24">
        <v>10000000</v>
      </c>
      <c r="F52" s="24">
        <v>10000000</v>
      </c>
      <c r="G52" s="24">
        <v>10000000</v>
      </c>
      <c r="H52" s="24">
        <v>10000000</v>
      </c>
      <c r="I52" s="24">
        <v>10000000</v>
      </c>
      <c r="J52" s="24">
        <v>10000000</v>
      </c>
      <c r="K52" s="24">
        <v>10000000</v>
      </c>
      <c r="L52" s="24">
        <v>10000000</v>
      </c>
      <c r="M52" s="24">
        <v>10000000</v>
      </c>
      <c r="N52" s="24">
        <v>10000000</v>
      </c>
      <c r="O52" s="24">
        <v>10000000</v>
      </c>
      <c r="P52" s="24">
        <v>10000000</v>
      </c>
      <c r="Q52" s="24">
        <v>10000000</v>
      </c>
      <c r="R52" s="24">
        <v>10000000</v>
      </c>
      <c r="S52" s="24">
        <v>10000000</v>
      </c>
      <c r="T52" s="24">
        <v>10000000</v>
      </c>
      <c r="U52" s="24">
        <v>10000000</v>
      </c>
      <c r="V52" s="24">
        <v>10000000</v>
      </c>
      <c r="W52" s="24">
        <v>10000000</v>
      </c>
      <c r="X52" s="24">
        <v>10000000</v>
      </c>
      <c r="Y52" s="24">
        <v>10000000</v>
      </c>
      <c r="Z52" s="24">
        <v>10000000</v>
      </c>
      <c r="AA52" s="24">
        <v>10000000</v>
      </c>
      <c r="AB52" s="24">
        <v>10000000</v>
      </c>
      <c r="AC52" s="24">
        <v>10000000</v>
      </c>
      <c r="AD52" s="24">
        <v>10000000</v>
      </c>
      <c r="AE52" s="24">
        <v>10000000</v>
      </c>
      <c r="AF52" s="24">
        <v>10000000</v>
      </c>
      <c r="AG52" s="24">
        <v>10000000</v>
      </c>
      <c r="AH52" s="24">
        <v>10000000</v>
      </c>
      <c r="AI52" s="24">
        <v>10000000</v>
      </c>
      <c r="AJ52" s="24">
        <v>10000000</v>
      </c>
      <c r="AK52" s="24">
        <v>10000000</v>
      </c>
      <c r="AL52" s="24">
        <v>10000000</v>
      </c>
    </row>
    <row r="53" spans="1:38" s="12" customFormat="1" x14ac:dyDescent="0.25">
      <c r="A53" s="12" t="s">
        <v>28</v>
      </c>
      <c r="B53" s="24">
        <v>839642.68999999762</v>
      </c>
      <c r="C53" s="24">
        <v>830019.32999999821</v>
      </c>
      <c r="D53" s="24">
        <v>370694.23999999464</v>
      </c>
      <c r="E53" s="24">
        <v>502485.66999999434</v>
      </c>
      <c r="F53" s="24">
        <v>520247.76000000536</v>
      </c>
      <c r="G53" s="24">
        <v>447746.77999999374</v>
      </c>
      <c r="H53" s="24">
        <v>632650.91999999806</v>
      </c>
      <c r="I53" s="24">
        <v>390445.30999999866</v>
      </c>
      <c r="J53" s="24">
        <v>347572.41000000015</v>
      </c>
      <c r="K53" s="24">
        <v>317094.17000000551</v>
      </c>
      <c r="L53" s="24">
        <v>631148.12999999896</v>
      </c>
      <c r="M53" s="24">
        <v>373846.54999999329</v>
      </c>
      <c r="N53" s="24">
        <v>309761.77999999747</v>
      </c>
      <c r="O53" s="24">
        <v>291248.54000000283</v>
      </c>
      <c r="P53" s="24">
        <v>81711.999999996275</v>
      </c>
      <c r="Q53" s="24">
        <v>35406.64999999851</v>
      </c>
      <c r="R53" s="24">
        <v>169896.46999999881</v>
      </c>
      <c r="S53" s="24">
        <v>15370.409999996424</v>
      </c>
      <c r="T53" s="24">
        <v>143908.99000000209</v>
      </c>
      <c r="U53" s="24">
        <v>144681.78000000119</v>
      </c>
      <c r="V53" s="24">
        <v>133885.92000000179</v>
      </c>
      <c r="W53" s="24">
        <v>145020.17000000179</v>
      </c>
      <c r="X53" s="24">
        <v>133407.80999999493</v>
      </c>
      <c r="Y53" s="24">
        <v>113854.27000000328</v>
      </c>
      <c r="Z53" s="24">
        <v>113810.64999999851</v>
      </c>
      <c r="AA53" s="24">
        <v>864695.70999999344</v>
      </c>
      <c r="AB53" s="24">
        <v>78597.364135965705</v>
      </c>
      <c r="AC53" s="24">
        <v>-106432.1950212568</v>
      </c>
      <c r="AD53" s="24">
        <v>62408.742468133569</v>
      </c>
      <c r="AE53" s="24">
        <v>248419.19887763262</v>
      </c>
      <c r="AF53" s="24">
        <v>403296.73528032005</v>
      </c>
      <c r="AG53" s="24">
        <v>652749.21665285528</v>
      </c>
      <c r="AH53" s="24">
        <v>1085410.5608627647</v>
      </c>
      <c r="AI53" s="24">
        <v>2676059.466749385</v>
      </c>
      <c r="AJ53" s="24">
        <v>2165361.6664429307</v>
      </c>
      <c r="AK53" s="24">
        <v>1765053.6836848408</v>
      </c>
      <c r="AL53" s="24">
        <v>1303127.4158966243</v>
      </c>
    </row>
    <row r="54" spans="1:38" s="12" customFormat="1" x14ac:dyDescent="0.25">
      <c r="A54" s="11" t="s">
        <v>21</v>
      </c>
      <c r="B54" s="23">
        <f t="shared" ref="B54" si="128">SUM(B51:B53)</f>
        <v>45624571.189999998</v>
      </c>
      <c r="C54" s="23">
        <f t="shared" ref="C54:D54" si="129">SUM(C51:C53)</f>
        <v>45614947.829999998</v>
      </c>
      <c r="D54" s="23">
        <f t="shared" si="129"/>
        <v>42655622.739999995</v>
      </c>
      <c r="E54" s="23">
        <f t="shared" ref="E54:F54" si="130">SUM(E51:E53)</f>
        <v>42787414.169999994</v>
      </c>
      <c r="F54" s="23">
        <f t="shared" si="130"/>
        <v>42805176.260000005</v>
      </c>
      <c r="G54" s="23">
        <f t="shared" ref="G54:H54" si="131">SUM(G51:G53)</f>
        <v>42732675.279999994</v>
      </c>
      <c r="H54" s="23">
        <f t="shared" si="131"/>
        <v>42097111.150000006</v>
      </c>
      <c r="I54" s="23">
        <f t="shared" ref="I54:J54" si="132">SUM(I51:I53)</f>
        <v>39784574.75</v>
      </c>
      <c r="J54" s="23">
        <f t="shared" si="132"/>
        <v>39741701.849999994</v>
      </c>
      <c r="K54" s="23">
        <f t="shared" ref="K54:L54" si="133">SUM(K51:K53)</f>
        <v>39711223.609999999</v>
      </c>
      <c r="L54" s="23">
        <f t="shared" si="133"/>
        <v>40025277.569999993</v>
      </c>
      <c r="M54" s="23">
        <f t="shared" ref="M54:N54" si="134">SUM(M51:M53)</f>
        <v>39767975.989999995</v>
      </c>
      <c r="N54" s="23">
        <f t="shared" si="134"/>
        <v>39703891.219999999</v>
      </c>
      <c r="O54" s="23">
        <f t="shared" ref="O54:P54" si="135">SUM(O51:O53)</f>
        <v>39685377.980000004</v>
      </c>
      <c r="P54" s="23">
        <f t="shared" si="135"/>
        <v>41975841.439999998</v>
      </c>
      <c r="Q54" s="23">
        <f t="shared" ref="Q54:R54" si="136">SUM(Q51:Q53)</f>
        <v>39990055.5</v>
      </c>
      <c r="R54" s="23">
        <f t="shared" si="136"/>
        <v>40124545.32</v>
      </c>
      <c r="S54" s="23">
        <f t="shared" ref="S54:X54" si="137">SUM(S51:S53)</f>
        <v>39970019.259999998</v>
      </c>
      <c r="T54" s="23">
        <f t="shared" si="137"/>
        <v>40098557.840000004</v>
      </c>
      <c r="U54" s="23">
        <f t="shared" si="137"/>
        <v>40099330.630000003</v>
      </c>
      <c r="V54" s="23">
        <f t="shared" si="137"/>
        <v>40088534.770000003</v>
      </c>
      <c r="W54" s="23">
        <f t="shared" si="137"/>
        <v>40099669.020000003</v>
      </c>
      <c r="X54" s="23">
        <f t="shared" si="137"/>
        <v>40088056.659999996</v>
      </c>
      <c r="Y54" s="23">
        <f t="shared" ref="Y54:AL54" si="138">SUM(Y51:Y53)</f>
        <v>40068503.120000005</v>
      </c>
      <c r="Z54" s="23">
        <f t="shared" si="138"/>
        <v>40068459.5</v>
      </c>
      <c r="AA54" s="23">
        <f t="shared" si="138"/>
        <v>40819344.559999995</v>
      </c>
      <c r="AB54" s="23">
        <f t="shared" si="138"/>
        <v>103436691.78413597</v>
      </c>
      <c r="AC54" s="23">
        <f t="shared" si="138"/>
        <v>105251662.22497874</v>
      </c>
      <c r="AD54" s="23">
        <f t="shared" si="138"/>
        <v>104420503.16246814</v>
      </c>
      <c r="AE54" s="23">
        <f t="shared" si="138"/>
        <v>103627996.61887763</v>
      </c>
      <c r="AF54" s="23">
        <f t="shared" si="138"/>
        <v>106762874.15528032</v>
      </c>
      <c r="AG54" s="23">
        <f t="shared" si="138"/>
        <v>105512326.63665286</v>
      </c>
      <c r="AH54" s="23">
        <f t="shared" si="138"/>
        <v>97844987.980862767</v>
      </c>
      <c r="AI54" s="23">
        <f t="shared" si="138"/>
        <v>99935636.886749387</v>
      </c>
      <c r="AJ54" s="23">
        <f t="shared" si="138"/>
        <v>96132312.476442933</v>
      </c>
      <c r="AK54" s="23">
        <f t="shared" si="138"/>
        <v>93903768.843684837</v>
      </c>
      <c r="AL54" s="23">
        <f t="shared" si="138"/>
        <v>91941842.575896621</v>
      </c>
    </row>
    <row r="55" spans="1:38" s="12" customFormat="1" x14ac:dyDescent="0.25"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</row>
    <row r="56" spans="1:38" s="8" customFormat="1" x14ac:dyDescent="0.25">
      <c r="A56" s="7" t="s">
        <v>29</v>
      </c>
      <c r="B56" s="25">
        <f t="shared" ref="B56" si="139">B49-B54</f>
        <v>30.000000014901161</v>
      </c>
      <c r="C56" s="25">
        <f t="shared" ref="C56:D56" si="140">C49-C54</f>
        <v>30.000000007450581</v>
      </c>
      <c r="D56" s="25">
        <f t="shared" si="140"/>
        <v>30.000000014901161</v>
      </c>
      <c r="E56" s="25">
        <f t="shared" ref="E56:F56" si="141">E49-E54</f>
        <v>30.000000007450581</v>
      </c>
      <c r="F56" s="25">
        <f t="shared" si="141"/>
        <v>30</v>
      </c>
      <c r="G56" s="25">
        <f t="shared" ref="G56:H56" si="142">G49-G54</f>
        <v>30.000000014901161</v>
      </c>
      <c r="H56" s="25">
        <f t="shared" si="142"/>
        <v>30</v>
      </c>
      <c r="I56" s="25">
        <f t="shared" ref="I56:J56" si="143">I49-I54</f>
        <v>30.000000014901161</v>
      </c>
      <c r="J56" s="25">
        <f t="shared" si="143"/>
        <v>30.000000014901161</v>
      </c>
      <c r="K56" s="25">
        <f t="shared" ref="K56:L56" si="144">K49-K54</f>
        <v>30.000000014901161</v>
      </c>
      <c r="L56" s="25">
        <f t="shared" si="144"/>
        <v>30.000000022351742</v>
      </c>
      <c r="M56" s="25">
        <f t="shared" ref="M56:N56" si="145">M49-M54</f>
        <v>30.000000014901161</v>
      </c>
      <c r="N56" s="25">
        <f t="shared" si="145"/>
        <v>30.000000007450581</v>
      </c>
      <c r="O56" s="25">
        <f t="shared" ref="O56:P56" si="146">O49-O54</f>
        <v>30.000000007450581</v>
      </c>
      <c r="P56" s="25">
        <f t="shared" si="146"/>
        <v>30</v>
      </c>
      <c r="Q56" s="25">
        <f t="shared" ref="Q56:R56" si="147">Q49-Q54</f>
        <v>30</v>
      </c>
      <c r="R56" s="25">
        <f t="shared" si="147"/>
        <v>30</v>
      </c>
      <c r="S56" s="25">
        <f t="shared" ref="S56:X56" si="148">S49-S54</f>
        <v>30.000000007450581</v>
      </c>
      <c r="T56" s="25">
        <f t="shared" si="148"/>
        <v>30.000000007450581</v>
      </c>
      <c r="U56" s="25">
        <f t="shared" si="148"/>
        <v>30.000000007450581</v>
      </c>
      <c r="V56" s="25">
        <f t="shared" si="148"/>
        <v>30.000000007450581</v>
      </c>
      <c r="W56" s="25">
        <f t="shared" si="148"/>
        <v>30.000000007450581</v>
      </c>
      <c r="X56" s="25">
        <f t="shared" si="148"/>
        <v>30.000000014901161</v>
      </c>
      <c r="Y56" s="25">
        <f t="shared" ref="Y56:AL56" si="149">Y49-Y54</f>
        <v>30.000000007450581</v>
      </c>
      <c r="Z56" s="25">
        <f t="shared" si="149"/>
        <v>30.000000007450581</v>
      </c>
      <c r="AA56" s="25">
        <f t="shared" si="149"/>
        <v>30.000000007450581</v>
      </c>
      <c r="AB56" s="25">
        <f t="shared" si="149"/>
        <v>10</v>
      </c>
      <c r="AC56" s="25">
        <f t="shared" si="149"/>
        <v>10.000000014901161</v>
      </c>
      <c r="AD56" s="25">
        <f t="shared" si="149"/>
        <v>9.9999999850988388</v>
      </c>
      <c r="AE56" s="25">
        <f t="shared" si="149"/>
        <v>10</v>
      </c>
      <c r="AF56" s="25">
        <f t="shared" si="149"/>
        <v>9.9999999850988388</v>
      </c>
      <c r="AG56" s="25">
        <f t="shared" si="149"/>
        <v>0</v>
      </c>
      <c r="AH56" s="25">
        <f t="shared" si="149"/>
        <v>0</v>
      </c>
      <c r="AI56" s="25">
        <f t="shared" si="149"/>
        <v>0</v>
      </c>
      <c r="AJ56" s="25">
        <f t="shared" si="149"/>
        <v>0</v>
      </c>
      <c r="AK56" s="25">
        <f t="shared" si="149"/>
        <v>0</v>
      </c>
      <c r="AL56" s="25">
        <f t="shared" si="149"/>
        <v>0</v>
      </c>
    </row>
    <row r="57" spans="1:38" s="12" customFormat="1" ht="12.75" customHeight="1" x14ac:dyDescent="0.25"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</row>
    <row r="58" spans="1:38" s="12" customFormat="1" ht="12.75" customHeight="1" x14ac:dyDescent="0.25">
      <c r="A58" s="9" t="s">
        <v>47</v>
      </c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</row>
    <row r="59" spans="1:38" s="12" customFormat="1" ht="12.75" customHeight="1" x14ac:dyDescent="0.25">
      <c r="A59" s="3" t="s">
        <v>48</v>
      </c>
      <c r="B59" s="22">
        <v>755348.9</v>
      </c>
      <c r="C59" s="22">
        <v>678024.57</v>
      </c>
      <c r="D59" s="22">
        <v>740619.85000000009</v>
      </c>
      <c r="E59" s="22">
        <v>594918.64999999991</v>
      </c>
      <c r="F59" s="22">
        <v>658078.57999999996</v>
      </c>
      <c r="G59" s="22">
        <v>673760.48</v>
      </c>
      <c r="H59" s="22">
        <v>528356.91999999993</v>
      </c>
      <c r="I59" s="22">
        <v>654915.12</v>
      </c>
      <c r="J59" s="22">
        <v>820143.60999999987</v>
      </c>
      <c r="K59" s="22">
        <v>510688.40999999992</v>
      </c>
      <c r="L59" s="22">
        <v>540932.29</v>
      </c>
      <c r="M59" s="22">
        <v>615104.09000000008</v>
      </c>
      <c r="N59" s="22">
        <v>531852.19000000018</v>
      </c>
      <c r="O59" s="22">
        <v>500234.23000000004</v>
      </c>
      <c r="P59" s="22">
        <v>538132.89000000013</v>
      </c>
      <c r="Q59" s="22">
        <v>564519.42999999993</v>
      </c>
      <c r="R59" s="22">
        <v>532349.45000000007</v>
      </c>
      <c r="S59" s="22">
        <v>448255.75</v>
      </c>
      <c r="T59" s="22">
        <v>462912.93999999994</v>
      </c>
      <c r="U59" s="22">
        <v>588466.93000000017</v>
      </c>
      <c r="V59" s="22">
        <v>599060.62000000011</v>
      </c>
      <c r="W59" s="22">
        <v>626248.14</v>
      </c>
      <c r="X59" s="22">
        <v>661518.69000000006</v>
      </c>
      <c r="Y59" s="22">
        <v>645209.24000000011</v>
      </c>
      <c r="Z59" s="22">
        <v>1166517.2</v>
      </c>
      <c r="AA59" s="22">
        <v>1625079.2139400933</v>
      </c>
      <c r="AB59" s="22">
        <v>2188089.3486656244</v>
      </c>
      <c r="AC59" s="22">
        <v>1555872.5213028591</v>
      </c>
      <c r="AD59" s="22">
        <v>1888702.5050707879</v>
      </c>
      <c r="AE59" s="22">
        <v>1869758.0082118285</v>
      </c>
      <c r="AF59" s="22">
        <v>1912185.4771676804</v>
      </c>
      <c r="AG59" s="22">
        <v>1757629.4535292806</v>
      </c>
      <c r="AH59" s="22">
        <v>1832487.3272106634</v>
      </c>
      <c r="AI59" s="22">
        <v>1799584.1425737175</v>
      </c>
      <c r="AJ59" s="22">
        <v>1806509.3375531612</v>
      </c>
      <c r="AK59" s="22">
        <v>1740407.4765090132</v>
      </c>
      <c r="AL59" s="22">
        <v>2080327.2882652979</v>
      </c>
    </row>
    <row r="60" spans="1:38" s="12" customFormat="1" ht="12.75" customHeight="1" x14ac:dyDescent="0.25">
      <c r="A60" s="3" t="s">
        <v>49</v>
      </c>
      <c r="B60" s="22">
        <v>-603400.52000000048</v>
      </c>
      <c r="C60" s="22">
        <v>-359401.53999999631</v>
      </c>
      <c r="D60" s="22">
        <v>-871556.19999999972</v>
      </c>
      <c r="E60" s="22">
        <v>-605267.26000001095</v>
      </c>
      <c r="F60" s="22">
        <v>-588613.62999998825</v>
      </c>
      <c r="G60" s="22">
        <v>-849743.75000000419</v>
      </c>
      <c r="H60" s="22">
        <v>-286151.31000000052</v>
      </c>
      <c r="I60" s="22">
        <v>-613244.07000000146</v>
      </c>
      <c r="J60" s="22">
        <v>-788463.52000000514</v>
      </c>
      <c r="K60" s="22">
        <v>-825944.21999999345</v>
      </c>
      <c r="L60" s="22">
        <v>-318650.20999999437</v>
      </c>
      <c r="M60" s="22">
        <v>-513827.28000000422</v>
      </c>
      <c r="N60" s="22">
        <v>-550484.84000000544</v>
      </c>
      <c r="O60" s="22">
        <v>-290375.0199999935</v>
      </c>
      <c r="P60" s="22">
        <v>-492043.46000000229</v>
      </c>
      <c r="Q60" s="22">
        <v>-661881.69000000029</v>
      </c>
      <c r="R60" s="22">
        <v>-381495.59999999776</v>
      </c>
      <c r="S60" s="22">
        <v>-573710.96000000567</v>
      </c>
      <c r="T60" s="22">
        <v>-463738.39999999909</v>
      </c>
      <c r="U60" s="22">
        <v>-578174.35000000079</v>
      </c>
      <c r="V60" s="22">
        <v>-609353.20000000007</v>
      </c>
      <c r="W60" s="22">
        <v>-615955.5599999933</v>
      </c>
      <c r="X60" s="22">
        <v>-640171.16000000841</v>
      </c>
      <c r="Y60" s="22">
        <v>-643128.13999999524</v>
      </c>
      <c r="Z60" s="22">
        <v>-1416299.2899999949</v>
      </c>
      <c r="AA60" s="22">
        <v>-1078850.9880760657</v>
      </c>
      <c r="AB60" s="22">
        <v>-1754206.1595084013</v>
      </c>
      <c r="AC60" s="22">
        <v>-2004961.0287922493</v>
      </c>
      <c r="AD60" s="22">
        <v>-2039033.2214802867</v>
      </c>
      <c r="AE60" s="22">
        <v>-2045836.8546145158</v>
      </c>
      <c r="AF60" s="22">
        <v>-2195074.8085402157</v>
      </c>
      <c r="AG60" s="22">
        <v>-2182968.6377391899</v>
      </c>
      <c r="AH60" s="22">
        <v>-3385148.8930972833</v>
      </c>
      <c r="AI60" s="22">
        <v>-1270987.2122672633</v>
      </c>
      <c r="AJ60" s="22">
        <v>-1340292.1647950714</v>
      </c>
      <c r="AK60" s="22">
        <v>-1251850.4787207968</v>
      </c>
      <c r="AL60" s="22">
        <v>-574040.15236867336</v>
      </c>
    </row>
    <row r="61" spans="1:38" s="12" customFormat="1" ht="12.75" customHeight="1" x14ac:dyDescent="0.25">
      <c r="A61" s="3" t="s">
        <v>50</v>
      </c>
      <c r="B61" s="22">
        <v>143225.88999999315</v>
      </c>
      <c r="C61" s="22">
        <v>-550625.90999999642</v>
      </c>
      <c r="D61" s="22">
        <v>-893534</v>
      </c>
      <c r="E61" s="22">
        <v>515321.22999999672</v>
      </c>
      <c r="F61" s="22">
        <v>46399.310000002384</v>
      </c>
      <c r="G61" s="22">
        <v>-723914.6799999997</v>
      </c>
      <c r="H61" s="22">
        <v>-2812995.8199999928</v>
      </c>
      <c r="I61" s="22">
        <v>-1187655.0100000128</v>
      </c>
      <c r="J61" s="22">
        <v>133011.51000001281</v>
      </c>
      <c r="K61" s="22">
        <v>-156646.09000000358</v>
      </c>
      <c r="L61" s="22">
        <v>-4783.9600000008941</v>
      </c>
      <c r="M61" s="22">
        <v>-637519.44000000507</v>
      </c>
      <c r="N61" s="22">
        <v>2557726.6000000015</v>
      </c>
      <c r="O61" s="22">
        <v>-2803992.2700000107</v>
      </c>
      <c r="P61" s="22">
        <v>3784234.0200000033</v>
      </c>
      <c r="Q61" s="22">
        <v>-569038.49999999255</v>
      </c>
      <c r="R61" s="22">
        <v>-566680.14000000805</v>
      </c>
      <c r="S61" s="22">
        <v>299838.54000001401</v>
      </c>
      <c r="T61" s="22">
        <v>-2079767.9100000039</v>
      </c>
      <c r="U61" s="22">
        <v>1176816.5100000054</v>
      </c>
      <c r="V61" s="22">
        <v>-244694.74000000209</v>
      </c>
      <c r="W61" s="22">
        <v>529978.6799999997</v>
      </c>
      <c r="X61" s="22">
        <v>-40553.030000001192</v>
      </c>
      <c r="Y61" s="22">
        <v>683937.46000000089</v>
      </c>
      <c r="Z61" s="22">
        <v>1076145.8299999908</v>
      </c>
      <c r="AA61" s="22">
        <v>62227179.424135961</v>
      </c>
      <c r="AB61" s="22">
        <v>411702.36084279418</v>
      </c>
      <c r="AC61" s="22">
        <v>-1723782.8425106257</v>
      </c>
      <c r="AD61" s="22">
        <v>312072.55640949309</v>
      </c>
      <c r="AE61" s="22">
        <v>1863640.0464026779</v>
      </c>
      <c r="AF61" s="22">
        <v>-2023094.7086274475</v>
      </c>
      <c r="AG61" s="22">
        <v>-3474219.5557900965</v>
      </c>
      <c r="AH61" s="22">
        <v>-2847799.8041133881</v>
      </c>
      <c r="AI61" s="22">
        <v>1327933.6996935755</v>
      </c>
      <c r="AJ61" s="22">
        <v>-2193903.2927581072</v>
      </c>
      <c r="AK61" s="22">
        <v>-1940218.7777882069</v>
      </c>
      <c r="AL61" s="22">
        <v>12740111.634103358</v>
      </c>
    </row>
    <row r="62" spans="1:38" s="12" customFormat="1" ht="12.75" customHeight="1" x14ac:dyDescent="0.25">
      <c r="A62" s="3" t="s">
        <v>51</v>
      </c>
      <c r="B62" s="22">
        <v>0</v>
      </c>
      <c r="C62" s="22">
        <v>2500000</v>
      </c>
      <c r="D62" s="22">
        <v>0</v>
      </c>
      <c r="E62" s="22">
        <v>0</v>
      </c>
      <c r="F62" s="22">
        <v>0</v>
      </c>
      <c r="G62" s="22">
        <v>820468.26999999955</v>
      </c>
      <c r="H62" s="22">
        <v>2070330.7900000028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22">
        <v>0</v>
      </c>
      <c r="O62" s="22">
        <v>-2500000.0000000037</v>
      </c>
      <c r="P62" s="22">
        <v>1939480.5899999961</v>
      </c>
      <c r="Q62" s="22">
        <v>0</v>
      </c>
      <c r="R62" s="22">
        <v>0</v>
      </c>
      <c r="S62" s="22">
        <v>0</v>
      </c>
      <c r="T62" s="22">
        <v>0</v>
      </c>
      <c r="U62" s="22">
        <v>0</v>
      </c>
      <c r="V62" s="22">
        <v>0</v>
      </c>
      <c r="W62" s="22">
        <v>0</v>
      </c>
      <c r="X62" s="22">
        <v>0</v>
      </c>
      <c r="Y62" s="22">
        <v>0</v>
      </c>
      <c r="Z62" s="22">
        <v>0</v>
      </c>
      <c r="AA62" s="22">
        <v>-63403445.57</v>
      </c>
      <c r="AB62" s="22">
        <v>-2000000</v>
      </c>
      <c r="AC62" s="22">
        <v>1000000</v>
      </c>
      <c r="AD62" s="22">
        <v>978517</v>
      </c>
      <c r="AE62" s="22">
        <v>-2980000</v>
      </c>
      <c r="AF62" s="22">
        <v>1500000</v>
      </c>
      <c r="AG62" s="22">
        <v>8100000</v>
      </c>
      <c r="AH62" s="22">
        <v>-500000</v>
      </c>
      <c r="AI62" s="22">
        <v>3292626.6099999994</v>
      </c>
      <c r="AJ62" s="22">
        <v>1828235.650000006</v>
      </c>
      <c r="AK62" s="22">
        <v>1500000</v>
      </c>
      <c r="AL62" s="22">
        <v>90638715.159999996</v>
      </c>
    </row>
    <row r="63" spans="1:38" s="7" customFormat="1" ht="12.75" customHeight="1" x14ac:dyDescent="0.25">
      <c r="A63" s="7" t="s">
        <v>52</v>
      </c>
      <c r="B63" s="27">
        <f t="shared" ref="B63:C63" si="150">SUM(B59:B62)</f>
        <v>295174.26999999268</v>
      </c>
      <c r="C63" s="27">
        <f t="shared" si="150"/>
        <v>2267997.1200000071</v>
      </c>
      <c r="D63" s="27">
        <f t="shared" ref="D63:E63" si="151">SUM(D59:D62)</f>
        <v>-1024470.3499999996</v>
      </c>
      <c r="E63" s="27">
        <f t="shared" si="151"/>
        <v>504972.61999998568</v>
      </c>
      <c r="F63" s="27">
        <f t="shared" ref="F63:G63" si="152">SUM(F59:F62)</f>
        <v>115864.2600000141</v>
      </c>
      <c r="G63" s="27">
        <f t="shared" si="152"/>
        <v>-79429.680000004359</v>
      </c>
      <c r="H63" s="27">
        <f t="shared" ref="H63:I63" si="153">SUM(H59:H62)</f>
        <v>-500459.41999999061</v>
      </c>
      <c r="I63" s="27">
        <f t="shared" si="153"/>
        <v>-1145983.9600000144</v>
      </c>
      <c r="J63" s="27">
        <f t="shared" ref="J63:K63" si="154">SUM(J59:J62)</f>
        <v>164691.60000000754</v>
      </c>
      <c r="K63" s="27">
        <f t="shared" si="154"/>
        <v>-471901.89999999711</v>
      </c>
      <c r="L63" s="27">
        <f t="shared" ref="L63:M63" si="155">SUM(L59:L62)</f>
        <v>217498.12000000477</v>
      </c>
      <c r="M63" s="27">
        <f t="shared" si="155"/>
        <v>-536242.6300000092</v>
      </c>
      <c r="N63" s="27">
        <f t="shared" ref="N63:O63" si="156">SUM(N59:N62)</f>
        <v>2539093.9499999965</v>
      </c>
      <c r="O63" s="27">
        <f t="shared" si="156"/>
        <v>-5094133.060000008</v>
      </c>
      <c r="P63" s="27">
        <f t="shared" ref="P63:Q63" si="157">SUM(P59:P62)</f>
        <v>5769804.0399999972</v>
      </c>
      <c r="Q63" s="27">
        <f t="shared" si="157"/>
        <v>-666400.75999999291</v>
      </c>
      <c r="R63" s="27">
        <f t="shared" ref="R63:AL63" si="158">SUM(R59:R62)</f>
        <v>-415826.29000000574</v>
      </c>
      <c r="S63" s="27">
        <f t="shared" si="158"/>
        <v>174383.33000000834</v>
      </c>
      <c r="T63" s="27">
        <f t="shared" si="158"/>
        <v>-2080593.3700000029</v>
      </c>
      <c r="U63" s="27">
        <f t="shared" si="158"/>
        <v>1187109.0900000047</v>
      </c>
      <c r="V63" s="27">
        <f t="shared" si="158"/>
        <v>-254987.32000000204</v>
      </c>
      <c r="W63" s="27">
        <f t="shared" si="158"/>
        <v>540271.26000000641</v>
      </c>
      <c r="X63" s="27">
        <f t="shared" si="158"/>
        <v>-19205.500000009546</v>
      </c>
      <c r="Y63" s="27">
        <f t="shared" si="158"/>
        <v>686018.56000000576</v>
      </c>
      <c r="Z63" s="27">
        <f t="shared" si="158"/>
        <v>826363.7399999958</v>
      </c>
      <c r="AA63" s="27">
        <f t="shared" si="158"/>
        <v>-630037.92000000924</v>
      </c>
      <c r="AB63" s="27">
        <f t="shared" si="158"/>
        <v>-1154414.4499999827</v>
      </c>
      <c r="AC63" s="27">
        <f t="shared" si="158"/>
        <v>-1172871.3500000159</v>
      </c>
      <c r="AD63" s="27">
        <f t="shared" si="158"/>
        <v>1140258.8399999943</v>
      </c>
      <c r="AE63" s="27">
        <f t="shared" si="158"/>
        <v>-1292438.8000000094</v>
      </c>
      <c r="AF63" s="27">
        <f t="shared" si="158"/>
        <v>-805984.03999998281</v>
      </c>
      <c r="AG63" s="27">
        <f t="shared" si="158"/>
        <v>4200441.2599999942</v>
      </c>
      <c r="AH63" s="27">
        <f t="shared" si="158"/>
        <v>-4900461.3700000085</v>
      </c>
      <c r="AI63" s="27">
        <f t="shared" si="158"/>
        <v>5149157.2400000291</v>
      </c>
      <c r="AJ63" s="27">
        <f t="shared" si="158"/>
        <v>100549.52999998862</v>
      </c>
      <c r="AK63" s="27">
        <f t="shared" si="158"/>
        <v>48338.220000009518</v>
      </c>
      <c r="AL63" s="27">
        <f t="shared" si="158"/>
        <v>104885113.92999998</v>
      </c>
    </row>
    <row r="64" spans="1:38" x14ac:dyDescent="0.25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</row>
    <row r="65" spans="1:38" x14ac:dyDescent="0.25"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</row>
    <row r="66" spans="1:38" x14ac:dyDescent="0.25">
      <c r="A66" s="6" t="s">
        <v>31</v>
      </c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</row>
    <row r="67" spans="1:38" x14ac:dyDescent="0.25"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</row>
    <row r="68" spans="1:38" x14ac:dyDescent="0.25">
      <c r="A68" s="9" t="s">
        <v>20</v>
      </c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</row>
    <row r="69" spans="1:38" x14ac:dyDescent="0.25">
      <c r="A69" s="3" t="s">
        <v>15</v>
      </c>
      <c r="B69" s="20">
        <v>64084.01</v>
      </c>
      <c r="C69" s="20">
        <v>62079.45</v>
      </c>
      <c r="D69" s="20">
        <v>28624.22</v>
      </c>
      <c r="E69" s="20">
        <v>7293.35</v>
      </c>
      <c r="F69" s="20">
        <v>3905.75</v>
      </c>
      <c r="G69" s="20">
        <v>3154.69</v>
      </c>
      <c r="H69" s="20">
        <v>4318.1400000000003</v>
      </c>
      <c r="I69" s="20">
        <v>4922.1499999999996</v>
      </c>
      <c r="J69" s="20">
        <v>6220.6</v>
      </c>
      <c r="K69" s="20">
        <v>6599.76</v>
      </c>
      <c r="L69" s="20">
        <v>6890.4</v>
      </c>
      <c r="M69" s="20">
        <v>2798.68</v>
      </c>
      <c r="N69" s="20">
        <v>3309.62</v>
      </c>
      <c r="O69" s="20">
        <v>1990.01</v>
      </c>
      <c r="P69" s="20">
        <v>5215.2</v>
      </c>
      <c r="Q69" s="20">
        <v>9571.3700000000008</v>
      </c>
      <c r="R69" s="20">
        <v>16956.919999999998</v>
      </c>
      <c r="S69" s="20">
        <v>7944.86</v>
      </c>
      <c r="T69" s="20">
        <v>8149.02</v>
      </c>
      <c r="U69" s="20">
        <v>6974.78</v>
      </c>
      <c r="V69" s="20">
        <v>9640.4699999999993</v>
      </c>
      <c r="W69" s="20">
        <v>10750.32</v>
      </c>
      <c r="X69" s="20">
        <v>11600.48</v>
      </c>
      <c r="Y69" s="20">
        <v>14766.41</v>
      </c>
      <c r="Z69" s="20">
        <v>12825.72</v>
      </c>
      <c r="AA69" s="20">
        <v>8952.6299999999992</v>
      </c>
      <c r="AB69" s="20">
        <v>6357.16</v>
      </c>
      <c r="AC69" s="20">
        <v>9982.26</v>
      </c>
      <c r="AD69" s="20">
        <v>19918</v>
      </c>
      <c r="AE69" s="20">
        <v>37186.519999999997</v>
      </c>
      <c r="AF69" s="20">
        <v>26394.5</v>
      </c>
      <c r="AG69" s="20">
        <v>34977.089999999997</v>
      </c>
      <c r="AH69" s="20">
        <v>27197.63</v>
      </c>
      <c r="AI69" s="20">
        <v>25336.880000000001</v>
      </c>
      <c r="AJ69" s="20">
        <v>31819.63</v>
      </c>
      <c r="AK69" s="20">
        <v>54026.33</v>
      </c>
      <c r="AL69" s="20">
        <v>55268.78</v>
      </c>
    </row>
    <row r="70" spans="1:38" x14ac:dyDescent="0.25">
      <c r="A70" s="3" t="s">
        <v>39</v>
      </c>
      <c r="B70" s="20">
        <v>7498176.6699999999</v>
      </c>
      <c r="C70" s="20">
        <v>6956308.9800000004</v>
      </c>
      <c r="D70" s="20">
        <v>7058567.7000000002</v>
      </c>
      <c r="E70" s="20">
        <v>6731753.04</v>
      </c>
      <c r="F70" s="20">
        <v>6979571.7800000003</v>
      </c>
      <c r="G70" s="20">
        <v>6224152.9299999997</v>
      </c>
      <c r="H70" s="20">
        <v>6671427.8099999996</v>
      </c>
      <c r="I70" s="20">
        <v>6497810.1100000003</v>
      </c>
      <c r="J70" s="20">
        <v>6006486.7999999998</v>
      </c>
      <c r="K70" s="20">
        <v>6084750.9800000004</v>
      </c>
      <c r="L70" s="20">
        <v>5924787.4000000004</v>
      </c>
      <c r="M70" s="20">
        <v>5905020.5999999996</v>
      </c>
      <c r="N70" s="20">
        <v>5785229.0099999998</v>
      </c>
      <c r="O70" s="20">
        <v>5490074.7199999997</v>
      </c>
      <c r="P70" s="20">
        <v>5349434.41</v>
      </c>
      <c r="Q70" s="20">
        <v>5100452.2699999996</v>
      </c>
      <c r="R70" s="20">
        <v>5213200</v>
      </c>
      <c r="S70" s="20">
        <v>4677530.72</v>
      </c>
      <c r="T70" s="20">
        <v>5123508.68</v>
      </c>
      <c r="U70" s="20">
        <v>5071167.68</v>
      </c>
      <c r="V70" s="20">
        <v>4872513.87</v>
      </c>
      <c r="W70" s="20">
        <v>5049433.33</v>
      </c>
      <c r="X70" s="20">
        <v>4881897.22</v>
      </c>
      <c r="Y70" s="20">
        <v>5020198.8</v>
      </c>
      <c r="Z70" s="20">
        <v>4987713.78</v>
      </c>
      <c r="AA70" s="20">
        <v>4423189.68</v>
      </c>
      <c r="AB70" s="20">
        <v>4541237.99</v>
      </c>
      <c r="AC70" s="20">
        <v>4324516.2</v>
      </c>
      <c r="AD70" s="20">
        <v>4397627.1100000003</v>
      </c>
      <c r="AE70" s="20">
        <v>4139503.62</v>
      </c>
      <c r="AF70" s="20">
        <v>4359852</v>
      </c>
      <c r="AG70" s="20">
        <v>4307084.5999999996</v>
      </c>
      <c r="AH70" s="20">
        <v>4078788.37</v>
      </c>
      <c r="AI70" s="20">
        <v>4174279.41</v>
      </c>
      <c r="AJ70" s="20">
        <v>3897193.41</v>
      </c>
      <c r="AK70" s="20">
        <v>3908848.78</v>
      </c>
      <c r="AL70" s="20">
        <v>3637889.43</v>
      </c>
    </row>
    <row r="71" spans="1:38" x14ac:dyDescent="0.25">
      <c r="A71" s="3" t="s">
        <v>40</v>
      </c>
      <c r="B71" s="20">
        <v>295433.64</v>
      </c>
      <c r="C71" s="20">
        <v>276314.48</v>
      </c>
      <c r="D71" s="20">
        <v>274200.76</v>
      </c>
      <c r="E71" s="20">
        <v>265355.58</v>
      </c>
      <c r="F71" s="20">
        <v>274200.76</v>
      </c>
      <c r="G71" s="20">
        <v>237946.54</v>
      </c>
      <c r="H71" s="20">
        <v>249648.77</v>
      </c>
      <c r="I71" s="20">
        <v>249648.77</v>
      </c>
      <c r="J71" s="20">
        <v>241595.58</v>
      </c>
      <c r="K71" s="20">
        <v>249648.77</v>
      </c>
      <c r="L71" s="20">
        <v>241595.58</v>
      </c>
      <c r="M71" s="20">
        <v>249648.77</v>
      </c>
      <c r="N71" s="20">
        <v>249648.77</v>
      </c>
      <c r="O71" s="20">
        <v>267291.37</v>
      </c>
      <c r="P71" s="20">
        <v>254409.35</v>
      </c>
      <c r="Q71" s="20">
        <v>246202.59</v>
      </c>
      <c r="R71" s="20">
        <v>254409.35</v>
      </c>
      <c r="S71" s="20">
        <v>229789.09</v>
      </c>
      <c r="T71" s="20">
        <v>254409.35</v>
      </c>
      <c r="U71" s="20">
        <v>254409.35</v>
      </c>
      <c r="V71" s="20">
        <v>246202.59</v>
      </c>
      <c r="W71" s="20">
        <v>254409.35</v>
      </c>
      <c r="X71" s="20">
        <v>246202.59</v>
      </c>
      <c r="Y71" s="20">
        <v>254701.95</v>
      </c>
      <c r="Z71" s="20">
        <v>254116.74</v>
      </c>
      <c r="AA71" s="20">
        <v>751984.34</v>
      </c>
      <c r="AB71" s="20">
        <v>809890.66</v>
      </c>
      <c r="AC71" s="20">
        <v>779929.54</v>
      </c>
      <c r="AD71" s="20">
        <v>806176.62</v>
      </c>
      <c r="AE71" s="20">
        <v>740199.38</v>
      </c>
      <c r="AF71" s="20">
        <v>817574.49</v>
      </c>
      <c r="AG71" s="20">
        <v>779190.93</v>
      </c>
      <c r="AH71" s="20">
        <v>708845.84</v>
      </c>
      <c r="AI71" s="20">
        <v>720707.19</v>
      </c>
      <c r="AJ71" s="20">
        <v>678714.66</v>
      </c>
      <c r="AK71" s="20">
        <v>692958.95</v>
      </c>
      <c r="AL71" s="20">
        <v>688923.58</v>
      </c>
    </row>
    <row r="72" spans="1:38" s="7" customFormat="1" x14ac:dyDescent="0.25">
      <c r="A72" s="7" t="s">
        <v>21</v>
      </c>
      <c r="B72" s="25">
        <f t="shared" ref="B72:C72" si="159">SUM(B69:B71)</f>
        <v>7857694.3199999994</v>
      </c>
      <c r="C72" s="25">
        <f t="shared" si="159"/>
        <v>7294702.9100000001</v>
      </c>
      <c r="D72" s="25">
        <f t="shared" ref="D72:E72" si="160">SUM(D69:D71)</f>
        <v>7361392.6799999997</v>
      </c>
      <c r="E72" s="25">
        <f t="shared" si="160"/>
        <v>7004401.9699999997</v>
      </c>
      <c r="F72" s="25">
        <f t="shared" ref="F72:G72" si="161">SUM(F69:F71)</f>
        <v>7257678.29</v>
      </c>
      <c r="G72" s="25">
        <f t="shared" si="161"/>
        <v>6465254.1600000001</v>
      </c>
      <c r="H72" s="25">
        <f t="shared" ref="H72:I72" si="162">SUM(H69:H71)</f>
        <v>6925394.7199999988</v>
      </c>
      <c r="I72" s="25">
        <f t="shared" si="162"/>
        <v>6752381.0300000003</v>
      </c>
      <c r="J72" s="25">
        <f t="shared" ref="J72:K72" si="163">SUM(J69:J71)</f>
        <v>6254302.9799999995</v>
      </c>
      <c r="K72" s="25">
        <f t="shared" si="163"/>
        <v>6340999.5099999998</v>
      </c>
      <c r="L72" s="25">
        <f t="shared" ref="L72:M72" si="164">SUM(L69:L71)</f>
        <v>6173273.3800000008</v>
      </c>
      <c r="M72" s="25">
        <f t="shared" si="164"/>
        <v>6157468.0499999989</v>
      </c>
      <c r="N72" s="25">
        <f t="shared" ref="N72:O72" si="165">SUM(N69:N71)</f>
        <v>6038187.3999999994</v>
      </c>
      <c r="O72" s="25">
        <f t="shared" si="165"/>
        <v>5759356.0999999996</v>
      </c>
      <c r="P72" s="25">
        <f t="shared" ref="P72:Q72" si="166">SUM(P69:P71)</f>
        <v>5609058.96</v>
      </c>
      <c r="Q72" s="25">
        <f t="shared" si="166"/>
        <v>5356226.2299999995</v>
      </c>
      <c r="R72" s="25">
        <f t="shared" ref="R72:S72" si="167">SUM(R69:R71)</f>
        <v>5484566.2699999996</v>
      </c>
      <c r="S72" s="25">
        <f t="shared" si="167"/>
        <v>4915264.67</v>
      </c>
      <c r="T72" s="25">
        <f t="shared" ref="T72:AL72" si="168">SUM(T69:T71)</f>
        <v>5386067.0499999989</v>
      </c>
      <c r="U72" s="25">
        <f t="shared" si="168"/>
        <v>5332551.8099999996</v>
      </c>
      <c r="V72" s="25">
        <f t="shared" si="168"/>
        <v>5128356.93</v>
      </c>
      <c r="W72" s="25">
        <f t="shared" si="168"/>
        <v>5314593</v>
      </c>
      <c r="X72" s="25">
        <f t="shared" si="168"/>
        <v>5139700.29</v>
      </c>
      <c r="Y72" s="25">
        <f t="shared" si="168"/>
        <v>5289667.16</v>
      </c>
      <c r="Z72" s="25">
        <f t="shared" si="168"/>
        <v>5254656.24</v>
      </c>
      <c r="AA72" s="25">
        <f t="shared" si="168"/>
        <v>5184126.6499999994</v>
      </c>
      <c r="AB72" s="25">
        <f t="shared" si="168"/>
        <v>5357485.8100000005</v>
      </c>
      <c r="AC72" s="25">
        <f t="shared" si="168"/>
        <v>5114428</v>
      </c>
      <c r="AD72" s="25">
        <f t="shared" si="168"/>
        <v>5223721.7300000004</v>
      </c>
      <c r="AE72" s="25">
        <f t="shared" si="168"/>
        <v>4916889.5200000005</v>
      </c>
      <c r="AF72" s="25">
        <f t="shared" si="168"/>
        <v>5203820.99</v>
      </c>
      <c r="AG72" s="25">
        <f t="shared" si="168"/>
        <v>5121252.6199999992</v>
      </c>
      <c r="AH72" s="25">
        <f t="shared" si="168"/>
        <v>4814831.84</v>
      </c>
      <c r="AI72" s="25">
        <f t="shared" si="168"/>
        <v>4920323.4800000004</v>
      </c>
      <c r="AJ72" s="25">
        <f t="shared" si="168"/>
        <v>4607727.7</v>
      </c>
      <c r="AK72" s="25">
        <f t="shared" si="168"/>
        <v>4655834.0599999996</v>
      </c>
      <c r="AL72" s="25">
        <f t="shared" si="168"/>
        <v>4382081.79</v>
      </c>
    </row>
    <row r="73" spans="1:38" x14ac:dyDescent="0.25"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</row>
    <row r="74" spans="1:38" x14ac:dyDescent="0.25">
      <c r="A74" s="3" t="s">
        <v>22</v>
      </c>
      <c r="B74" s="20">
        <v>4593294.5900000008</v>
      </c>
      <c r="C74" s="20">
        <v>4572581.6400000006</v>
      </c>
      <c r="D74" s="20">
        <v>4727688.87</v>
      </c>
      <c r="E74" s="20">
        <v>4444306.3</v>
      </c>
      <c r="F74" s="20">
        <v>4278465.24</v>
      </c>
      <c r="G74" s="20">
        <v>3980450.4699999993</v>
      </c>
      <c r="H74" s="20">
        <v>4570816.45</v>
      </c>
      <c r="I74" s="20">
        <v>4193062.5700000003</v>
      </c>
      <c r="J74" s="20">
        <v>4231875.3600000003</v>
      </c>
      <c r="K74" s="20">
        <v>4367276.3800000008</v>
      </c>
      <c r="L74" s="20">
        <v>4197318.290000001</v>
      </c>
      <c r="M74" s="20">
        <v>3696785.16</v>
      </c>
      <c r="N74" s="20">
        <v>3701522.99</v>
      </c>
      <c r="O74" s="20">
        <v>3362355.1000000006</v>
      </c>
      <c r="P74" s="20">
        <v>3472162.91</v>
      </c>
      <c r="Q74" s="20">
        <v>3413451.3</v>
      </c>
      <c r="R74" s="20">
        <v>3631477.0600000005</v>
      </c>
      <c r="S74" s="20">
        <v>2964972.6199999996</v>
      </c>
      <c r="T74" s="20">
        <v>3126216.56</v>
      </c>
      <c r="U74" s="20">
        <v>2974066.5300000003</v>
      </c>
      <c r="V74" s="20">
        <v>2945396.63</v>
      </c>
      <c r="W74" s="20">
        <v>2791194.5700000003</v>
      </c>
      <c r="X74" s="20">
        <v>2659748.7599999993</v>
      </c>
      <c r="Y74" s="20">
        <v>2781314.3599999994</v>
      </c>
      <c r="Z74" s="20">
        <v>2726676.6799999997</v>
      </c>
      <c r="AA74" s="20">
        <v>2493474.16</v>
      </c>
      <c r="AB74" s="20">
        <v>2494730.59</v>
      </c>
      <c r="AC74" s="20">
        <v>2456963.44</v>
      </c>
      <c r="AD74" s="20">
        <v>2096243.8900000001</v>
      </c>
      <c r="AE74" s="20">
        <v>2110264.1100000003</v>
      </c>
      <c r="AF74" s="20">
        <v>2126270.2999999998</v>
      </c>
      <c r="AG74" s="20">
        <v>2169887.21</v>
      </c>
      <c r="AH74" s="20">
        <v>2045214.1</v>
      </c>
      <c r="AI74" s="20">
        <v>2104854.54</v>
      </c>
      <c r="AJ74" s="20">
        <v>1968838.81</v>
      </c>
      <c r="AK74" s="20">
        <v>2160660.9000000004</v>
      </c>
      <c r="AL74" s="20">
        <v>2097174.6900000004</v>
      </c>
    </row>
    <row r="75" spans="1:38" x14ac:dyDescent="0.25">
      <c r="A75" s="3" t="s">
        <v>23</v>
      </c>
      <c r="B75" s="20">
        <v>1167227.2999999998</v>
      </c>
      <c r="C75" s="20">
        <v>1125172.1700000002</v>
      </c>
      <c r="D75" s="20">
        <v>1166739.9899999998</v>
      </c>
      <c r="E75" s="20">
        <v>1073551.3599999999</v>
      </c>
      <c r="F75" s="20">
        <v>1062694.98</v>
      </c>
      <c r="G75" s="20">
        <v>784727.08000000007</v>
      </c>
      <c r="H75" s="20">
        <v>840935.12999999977</v>
      </c>
      <c r="I75" s="20">
        <v>796002.1399999999</v>
      </c>
      <c r="J75" s="20">
        <v>756423.32</v>
      </c>
      <c r="K75" s="20">
        <v>771037.51</v>
      </c>
      <c r="L75" s="20">
        <v>747435.66999999993</v>
      </c>
      <c r="M75" s="20">
        <v>771930.07999999984</v>
      </c>
      <c r="N75" s="20">
        <v>767317.25999999989</v>
      </c>
      <c r="O75" s="20">
        <v>747955.04</v>
      </c>
      <c r="P75" s="20">
        <v>787905.4099999998</v>
      </c>
      <c r="Q75" s="20">
        <v>787146.94000000006</v>
      </c>
      <c r="R75" s="20">
        <v>832978.30999999994</v>
      </c>
      <c r="S75" s="20">
        <v>733882.64</v>
      </c>
      <c r="T75" s="20">
        <v>791199.73</v>
      </c>
      <c r="U75" s="20">
        <v>792611.52999999991</v>
      </c>
      <c r="V75" s="20">
        <v>767842.63000000012</v>
      </c>
      <c r="W75" s="20">
        <v>790147.6</v>
      </c>
      <c r="X75" s="20">
        <v>763097.4</v>
      </c>
      <c r="Y75" s="20">
        <v>784496.35999999987</v>
      </c>
      <c r="Z75" s="20">
        <v>776241.22</v>
      </c>
      <c r="AA75" s="20">
        <v>750185.38</v>
      </c>
      <c r="AB75" s="20">
        <v>774247.11999999988</v>
      </c>
      <c r="AC75" s="20">
        <v>748238.74</v>
      </c>
      <c r="AD75" s="20">
        <v>806477.12999999989</v>
      </c>
      <c r="AE75" s="20">
        <v>747170.86</v>
      </c>
      <c r="AF75" s="20">
        <v>784250.39</v>
      </c>
      <c r="AG75" s="20">
        <v>785783.35</v>
      </c>
      <c r="AH75" s="20">
        <v>741324.68</v>
      </c>
      <c r="AI75" s="20">
        <v>721449.88</v>
      </c>
      <c r="AJ75" s="20">
        <v>673891.99</v>
      </c>
      <c r="AK75" s="20">
        <v>695345.58</v>
      </c>
      <c r="AL75" s="20">
        <v>679226.54</v>
      </c>
    </row>
    <row r="76" spans="1:38" x14ac:dyDescent="0.25">
      <c r="A76" s="3" t="s">
        <v>32</v>
      </c>
      <c r="B76" s="20">
        <v>443574.82</v>
      </c>
      <c r="C76" s="20">
        <v>416191.81</v>
      </c>
      <c r="D76" s="20">
        <v>426620.69000000006</v>
      </c>
      <c r="E76" s="20">
        <v>421086.17</v>
      </c>
      <c r="F76" s="20">
        <v>369952.56</v>
      </c>
      <c r="G76" s="20">
        <v>273019.01999999996</v>
      </c>
      <c r="H76" s="20">
        <v>238562.06</v>
      </c>
      <c r="I76" s="20">
        <v>219918.22</v>
      </c>
      <c r="J76" s="20">
        <v>216601.94</v>
      </c>
      <c r="K76" s="20">
        <v>240101.19</v>
      </c>
      <c r="L76" s="20">
        <v>234389.69</v>
      </c>
      <c r="M76" s="20">
        <v>242081.53000000003</v>
      </c>
      <c r="N76" s="20">
        <v>235473.31</v>
      </c>
      <c r="O76" s="20">
        <v>226876.40000000002</v>
      </c>
      <c r="P76" s="20">
        <v>231520.85</v>
      </c>
      <c r="Q76" s="20">
        <v>212074.09000000003</v>
      </c>
      <c r="R76" s="20">
        <v>230661.31</v>
      </c>
      <c r="S76" s="20">
        <v>216826.79</v>
      </c>
      <c r="T76" s="20">
        <v>239508.13</v>
      </c>
      <c r="U76" s="20">
        <v>238459.06</v>
      </c>
      <c r="V76" s="20">
        <v>229993.31</v>
      </c>
      <c r="W76" s="20">
        <v>230214.19</v>
      </c>
      <c r="X76" s="20">
        <v>225652.9</v>
      </c>
      <c r="Y76" s="20">
        <v>229329.83000000002</v>
      </c>
      <c r="Z76" s="20">
        <v>220559.07</v>
      </c>
      <c r="AA76" s="20">
        <v>212943.16999999998</v>
      </c>
      <c r="AB76" s="20">
        <v>219381.14</v>
      </c>
      <c r="AC76" s="20">
        <v>211590.11</v>
      </c>
      <c r="AD76" s="20">
        <v>222934.8</v>
      </c>
      <c r="AE76" s="20">
        <v>212846.71999999997</v>
      </c>
      <c r="AF76" s="20">
        <v>204891.43</v>
      </c>
      <c r="AG76" s="20">
        <v>193958.74</v>
      </c>
      <c r="AH76" s="20">
        <v>189026.85</v>
      </c>
      <c r="AI76" s="20">
        <v>197555.27000000002</v>
      </c>
      <c r="AJ76" s="20">
        <v>188789.77000000002</v>
      </c>
      <c r="AK76" s="20">
        <v>190905.27</v>
      </c>
      <c r="AL76" s="20">
        <v>180426.94</v>
      </c>
    </row>
    <row r="77" spans="1:38" x14ac:dyDescent="0.25">
      <c r="A77" s="3" t="s">
        <v>19</v>
      </c>
      <c r="B77" s="20">
        <v>1649381.1999999997</v>
      </c>
      <c r="C77" s="20">
        <v>753382.19000000006</v>
      </c>
      <c r="D77" s="20">
        <v>882915.29999999993</v>
      </c>
      <c r="E77" s="20">
        <v>1023702.92</v>
      </c>
      <c r="F77" s="20">
        <v>1486923.76</v>
      </c>
      <c r="G77" s="20">
        <v>1322843.6199999999</v>
      </c>
      <c r="H77" s="20">
        <v>1270849.8000000003</v>
      </c>
      <c r="I77" s="20">
        <v>1020239.06</v>
      </c>
      <c r="J77" s="20">
        <v>339522.29000000004</v>
      </c>
      <c r="K77" s="20">
        <v>476950.94000000006</v>
      </c>
      <c r="L77" s="20">
        <v>664745.39</v>
      </c>
      <c r="M77" s="20">
        <v>681529.21</v>
      </c>
      <c r="N77" s="20">
        <v>867266.96</v>
      </c>
      <c r="O77" s="20">
        <v>387711.52999999997</v>
      </c>
      <c r="P77" s="20">
        <v>257671.1</v>
      </c>
      <c r="Q77" s="20">
        <v>242424.91</v>
      </c>
      <c r="R77" s="20">
        <v>292299.77</v>
      </c>
      <c r="S77" s="20">
        <v>105930.53</v>
      </c>
      <c r="T77" s="20">
        <v>357107.96</v>
      </c>
      <c r="U77" s="20">
        <v>226985.08999999997</v>
      </c>
      <c r="V77" s="20">
        <v>171940.77000000002</v>
      </c>
      <c r="W77" s="20">
        <v>371484.89999999997</v>
      </c>
      <c r="X77" s="20">
        <v>213050.97</v>
      </c>
      <c r="Y77" s="20">
        <v>402251.73</v>
      </c>
      <c r="Z77" s="20">
        <v>134915.65000000002</v>
      </c>
      <c r="AA77" s="20">
        <v>70886.459999999992</v>
      </c>
      <c r="AB77" s="20">
        <v>198638.83000000002</v>
      </c>
      <c r="AC77" s="20">
        <v>236298.06</v>
      </c>
      <c r="AD77" s="20">
        <v>273981.21999999997</v>
      </c>
      <c r="AE77" s="20">
        <v>343572.32999999996</v>
      </c>
      <c r="AF77" s="20">
        <v>248036.61</v>
      </c>
      <c r="AG77" s="20">
        <v>308477.84999999998</v>
      </c>
      <c r="AH77" s="20">
        <v>337929.24</v>
      </c>
      <c r="AI77" s="20">
        <v>382995.39</v>
      </c>
      <c r="AJ77" s="20">
        <v>239079.06999999998</v>
      </c>
      <c r="AK77" s="20">
        <v>324508.90000000002</v>
      </c>
      <c r="AL77" s="20">
        <v>224700.12</v>
      </c>
    </row>
    <row r="78" spans="1:38" s="8" customFormat="1" x14ac:dyDescent="0.25">
      <c r="A78" s="7" t="s">
        <v>21</v>
      </c>
      <c r="B78" s="25">
        <f t="shared" ref="B78" si="169">SUM(B74:B77)</f>
        <v>7853477.9100000001</v>
      </c>
      <c r="C78" s="25">
        <f t="shared" ref="C78:D78" si="170">SUM(C74:C77)</f>
        <v>6867327.8100000005</v>
      </c>
      <c r="D78" s="25">
        <f t="shared" si="170"/>
        <v>7203964.8499999996</v>
      </c>
      <c r="E78" s="25">
        <f t="shared" ref="E78:F78" si="171">SUM(E74:E77)</f>
        <v>6962646.75</v>
      </c>
      <c r="F78" s="25">
        <f t="shared" si="171"/>
        <v>7198036.54</v>
      </c>
      <c r="G78" s="25">
        <f t="shared" ref="G78:H78" si="172">SUM(G74:G77)</f>
        <v>6361040.1899999985</v>
      </c>
      <c r="H78" s="25">
        <f t="shared" si="172"/>
        <v>6921163.4399999995</v>
      </c>
      <c r="I78" s="25">
        <f t="shared" ref="I78:J78" si="173">SUM(I74:I77)</f>
        <v>6229221.9900000002</v>
      </c>
      <c r="J78" s="25">
        <f t="shared" si="173"/>
        <v>5544422.9100000011</v>
      </c>
      <c r="K78" s="25">
        <f t="shared" ref="K78:L78" si="174">SUM(K74:K77)</f>
        <v>5855366.0200000014</v>
      </c>
      <c r="L78" s="25">
        <f t="shared" si="174"/>
        <v>5843889.040000001</v>
      </c>
      <c r="M78" s="25">
        <f t="shared" ref="M78:N78" si="175">SUM(M74:M77)</f>
        <v>5392325.9800000004</v>
      </c>
      <c r="N78" s="25">
        <f t="shared" si="175"/>
        <v>5571580.5199999996</v>
      </c>
      <c r="O78" s="25">
        <f t="shared" ref="O78:P78" si="176">SUM(O74:O77)</f>
        <v>4724898.0700000012</v>
      </c>
      <c r="P78" s="25">
        <f t="shared" si="176"/>
        <v>4749260.2699999996</v>
      </c>
      <c r="Q78" s="25">
        <f t="shared" ref="Q78:R78" si="177">SUM(Q74:Q77)</f>
        <v>4655097.24</v>
      </c>
      <c r="R78" s="25">
        <f t="shared" si="177"/>
        <v>4987416.4499999993</v>
      </c>
      <c r="S78" s="25">
        <f t="shared" ref="S78:X78" si="178">SUM(S74:S77)</f>
        <v>4021612.5799999996</v>
      </c>
      <c r="T78" s="25">
        <f t="shared" si="178"/>
        <v>4514032.38</v>
      </c>
      <c r="U78" s="25">
        <f t="shared" si="178"/>
        <v>4232122.21</v>
      </c>
      <c r="V78" s="25">
        <f t="shared" si="178"/>
        <v>4115173.34</v>
      </c>
      <c r="W78" s="25">
        <f t="shared" si="178"/>
        <v>4183041.2600000002</v>
      </c>
      <c r="X78" s="25">
        <f t="shared" si="178"/>
        <v>3861550.0299999993</v>
      </c>
      <c r="Y78" s="25">
        <f t="shared" ref="Y78:AL78" si="179">SUM(Y74:Y77)</f>
        <v>4197392.2799999993</v>
      </c>
      <c r="Z78" s="25">
        <f t="shared" si="179"/>
        <v>3858392.6199999992</v>
      </c>
      <c r="AA78" s="25">
        <f t="shared" si="179"/>
        <v>3527489.17</v>
      </c>
      <c r="AB78" s="25">
        <f t="shared" si="179"/>
        <v>3686997.68</v>
      </c>
      <c r="AC78" s="25">
        <f t="shared" si="179"/>
        <v>3653090.3499999996</v>
      </c>
      <c r="AD78" s="25">
        <f t="shared" si="179"/>
        <v>3399637.04</v>
      </c>
      <c r="AE78" s="25">
        <f t="shared" si="179"/>
        <v>3413854.0200000005</v>
      </c>
      <c r="AF78" s="25">
        <f t="shared" si="179"/>
        <v>3363448.73</v>
      </c>
      <c r="AG78" s="25">
        <f t="shared" si="179"/>
        <v>3458107.15</v>
      </c>
      <c r="AH78" s="25">
        <f t="shared" si="179"/>
        <v>3313494.87</v>
      </c>
      <c r="AI78" s="25">
        <f t="shared" si="179"/>
        <v>3406855.08</v>
      </c>
      <c r="AJ78" s="25">
        <f t="shared" si="179"/>
        <v>3070599.6399999997</v>
      </c>
      <c r="AK78" s="25">
        <f t="shared" si="179"/>
        <v>3371420.6500000004</v>
      </c>
      <c r="AL78" s="25">
        <f t="shared" si="179"/>
        <v>3181528.2900000005</v>
      </c>
    </row>
    <row r="79" spans="1:38" x14ac:dyDescent="0.25"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</row>
    <row r="80" spans="1:38" s="7" customFormat="1" x14ac:dyDescent="0.25">
      <c r="A80" s="7" t="s">
        <v>16</v>
      </c>
      <c r="B80" s="25">
        <f t="shared" ref="B80" si="180">B72-B78</f>
        <v>4216.4099999992177</v>
      </c>
      <c r="C80" s="25">
        <f t="shared" ref="C80:D80" si="181">C72-C78</f>
        <v>427375.09999999963</v>
      </c>
      <c r="D80" s="25">
        <f t="shared" si="181"/>
        <v>157427.83000000007</v>
      </c>
      <c r="E80" s="25">
        <f t="shared" ref="E80:F80" si="182">E72-E78</f>
        <v>41755.219999999739</v>
      </c>
      <c r="F80" s="25">
        <f t="shared" si="182"/>
        <v>59641.75</v>
      </c>
      <c r="G80" s="25">
        <f t="shared" ref="G80:H80" si="183">G72-G78</f>
        <v>104213.9700000016</v>
      </c>
      <c r="H80" s="25">
        <f t="shared" si="183"/>
        <v>4231.2799999993294</v>
      </c>
      <c r="I80" s="25">
        <f t="shared" ref="I80:J80" si="184">I72-I78</f>
        <v>523159.04000000004</v>
      </c>
      <c r="J80" s="25">
        <f t="shared" si="184"/>
        <v>709880.06999999844</v>
      </c>
      <c r="K80" s="25">
        <f t="shared" ref="K80:L80" si="185">K72-K78</f>
        <v>485633.48999999836</v>
      </c>
      <c r="L80" s="25">
        <f t="shared" si="185"/>
        <v>329384.33999999985</v>
      </c>
      <c r="M80" s="25">
        <f t="shared" ref="M80:N80" si="186">M72-M78</f>
        <v>765142.06999999844</v>
      </c>
      <c r="N80" s="25">
        <f t="shared" si="186"/>
        <v>466606.87999999989</v>
      </c>
      <c r="O80" s="25">
        <f t="shared" ref="O80:P80" si="187">O72-O78</f>
        <v>1034458.0299999984</v>
      </c>
      <c r="P80" s="25">
        <f t="shared" si="187"/>
        <v>859798.69000000041</v>
      </c>
      <c r="Q80" s="25">
        <f t="shared" ref="Q80:R80" si="188">Q72-Q78</f>
        <v>701128.98999999929</v>
      </c>
      <c r="R80" s="25">
        <f t="shared" si="188"/>
        <v>497149.8200000003</v>
      </c>
      <c r="S80" s="25">
        <f t="shared" ref="S80:X80" si="189">S72-S78</f>
        <v>893652.09000000032</v>
      </c>
      <c r="T80" s="25">
        <f t="shared" si="189"/>
        <v>872034.66999999899</v>
      </c>
      <c r="U80" s="25">
        <f t="shared" si="189"/>
        <v>1100429.5999999996</v>
      </c>
      <c r="V80" s="25">
        <f t="shared" si="189"/>
        <v>1013183.5899999999</v>
      </c>
      <c r="W80" s="25">
        <f t="shared" si="189"/>
        <v>1131551.7399999998</v>
      </c>
      <c r="X80" s="25">
        <f t="shared" si="189"/>
        <v>1278150.2600000007</v>
      </c>
      <c r="Y80" s="25">
        <f t="shared" ref="Y80:AL80" si="190">Y72-Y78</f>
        <v>1092274.8800000008</v>
      </c>
      <c r="Z80" s="25">
        <f t="shared" si="190"/>
        <v>1396263.620000001</v>
      </c>
      <c r="AA80" s="25">
        <f t="shared" si="190"/>
        <v>1656637.4799999995</v>
      </c>
      <c r="AB80" s="25">
        <f t="shared" si="190"/>
        <v>1670488.1300000004</v>
      </c>
      <c r="AC80" s="25">
        <f t="shared" si="190"/>
        <v>1461337.6500000004</v>
      </c>
      <c r="AD80" s="25">
        <f t="shared" si="190"/>
        <v>1824084.6900000004</v>
      </c>
      <c r="AE80" s="25">
        <f t="shared" si="190"/>
        <v>1503035.5</v>
      </c>
      <c r="AF80" s="25">
        <f t="shared" si="190"/>
        <v>1840372.2600000002</v>
      </c>
      <c r="AG80" s="25">
        <f t="shared" si="190"/>
        <v>1663145.4699999993</v>
      </c>
      <c r="AH80" s="25">
        <f t="shared" si="190"/>
        <v>1501336.9699999997</v>
      </c>
      <c r="AI80" s="25">
        <f t="shared" si="190"/>
        <v>1513468.4000000004</v>
      </c>
      <c r="AJ80" s="25">
        <f t="shared" si="190"/>
        <v>1537128.0600000005</v>
      </c>
      <c r="AK80" s="25">
        <f t="shared" si="190"/>
        <v>1284413.4099999992</v>
      </c>
      <c r="AL80" s="25">
        <f t="shared" si="190"/>
        <v>1200553.4999999995</v>
      </c>
    </row>
    <row r="81" spans="1:38" x14ac:dyDescent="0.25"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</row>
    <row r="82" spans="1:38" x14ac:dyDescent="0.25"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</row>
    <row r="83" spans="1:38" x14ac:dyDescent="0.25">
      <c r="A83" s="9" t="s">
        <v>24</v>
      </c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</row>
    <row r="84" spans="1:38" x14ac:dyDescent="0.25">
      <c r="A84" s="3" t="s">
        <v>25</v>
      </c>
      <c r="B84" s="20">
        <v>59555863.689999998</v>
      </c>
      <c r="C84" s="20">
        <v>72301692.070000008</v>
      </c>
      <c r="D84" s="20">
        <v>121015528.16</v>
      </c>
      <c r="E84" s="20">
        <v>116911351.19000001</v>
      </c>
      <c r="F84" s="20">
        <v>83421620.319999993</v>
      </c>
      <c r="G84" s="20">
        <v>38267003.969999999</v>
      </c>
      <c r="H84" s="20">
        <v>41158912.170000002</v>
      </c>
      <c r="I84" s="20">
        <v>48658244.700000003</v>
      </c>
      <c r="J84" s="20">
        <v>66845152.699999996</v>
      </c>
      <c r="K84" s="20">
        <v>80700907.599999994</v>
      </c>
      <c r="L84" s="20">
        <v>84549670.950000003</v>
      </c>
      <c r="M84" s="20">
        <v>26292726</v>
      </c>
      <c r="N84" s="20">
        <v>34048098.559999995</v>
      </c>
      <c r="O84" s="20">
        <v>47027434.5</v>
      </c>
      <c r="P84" s="20">
        <v>24751564.48</v>
      </c>
      <c r="Q84" s="20">
        <v>48592826.590000004</v>
      </c>
      <c r="R84" s="20">
        <v>94576972.74000001</v>
      </c>
      <c r="S84" s="20">
        <v>95522455.599999994</v>
      </c>
      <c r="T84" s="20">
        <v>66252451.5</v>
      </c>
      <c r="U84" s="20">
        <v>33358280.469999999</v>
      </c>
      <c r="V84" s="20">
        <v>69437597.519999996</v>
      </c>
      <c r="W84" s="20">
        <v>32745828.180000003</v>
      </c>
      <c r="X84" s="20">
        <v>37621304.859999999</v>
      </c>
      <c r="Y84" s="20">
        <v>54182835.25</v>
      </c>
      <c r="Z84" s="20">
        <v>47415932.979999997</v>
      </c>
      <c r="AA84" s="20">
        <v>31536368.609999999</v>
      </c>
      <c r="AB84" s="20">
        <v>29951925.68</v>
      </c>
      <c r="AC84" s="20">
        <v>31057771.789999995</v>
      </c>
      <c r="AD84" s="20">
        <v>39752981.019999996</v>
      </c>
      <c r="AE84" s="20">
        <v>43145129.420000002</v>
      </c>
      <c r="AF84" s="20">
        <v>53809429.000000007</v>
      </c>
      <c r="AG84" s="20">
        <v>26542703.32</v>
      </c>
      <c r="AH84" s="20">
        <v>32982667.210000001</v>
      </c>
      <c r="AI84" s="20">
        <v>18997311.5</v>
      </c>
      <c r="AJ84" s="20">
        <v>36675213.31000001</v>
      </c>
      <c r="AK84" s="20">
        <v>60130240.770000003</v>
      </c>
      <c r="AL84" s="20">
        <v>63659301.149999999</v>
      </c>
    </row>
    <row r="85" spans="1:38" x14ac:dyDescent="0.25">
      <c r="A85" s="3" t="s">
        <v>33</v>
      </c>
      <c r="B85" s="20">
        <v>623412019.5</v>
      </c>
      <c r="C85" s="20">
        <v>613412019.5</v>
      </c>
      <c r="D85" s="20">
        <v>576412019.5</v>
      </c>
      <c r="E85" s="20">
        <v>562612019.5</v>
      </c>
      <c r="F85" s="20">
        <v>562612019.5</v>
      </c>
      <c r="G85" s="20">
        <v>554612019.5</v>
      </c>
      <c r="H85" s="20">
        <v>544332487.76999998</v>
      </c>
      <c r="I85" s="20">
        <v>519742818.56</v>
      </c>
      <c r="J85" s="20">
        <v>489842818.56</v>
      </c>
      <c r="K85" s="20">
        <v>478942818.56</v>
      </c>
      <c r="L85" s="20">
        <v>476942818.56</v>
      </c>
      <c r="M85" s="20">
        <v>452942818.56</v>
      </c>
      <c r="N85" s="20">
        <v>448442818.56</v>
      </c>
      <c r="O85" s="20">
        <v>437442818.56</v>
      </c>
      <c r="P85" s="20">
        <v>429442818.56</v>
      </c>
      <c r="Q85" s="20">
        <v>412882299.14999998</v>
      </c>
      <c r="R85" s="20">
        <v>404482299.14999998</v>
      </c>
      <c r="S85" s="20">
        <v>402982299.14999998</v>
      </c>
      <c r="T85" s="20">
        <v>397682299.14999998</v>
      </c>
      <c r="U85" s="20">
        <v>395582299.14999998</v>
      </c>
      <c r="V85" s="20">
        <v>388832299.14999998</v>
      </c>
      <c r="W85" s="20">
        <v>393132299.14999998</v>
      </c>
      <c r="X85" s="20">
        <v>393132299.14999998</v>
      </c>
      <c r="Y85" s="20">
        <v>393132299.14999998</v>
      </c>
      <c r="Z85" s="20">
        <v>390782299.14999998</v>
      </c>
      <c r="AA85" s="20">
        <v>387582299.14999998</v>
      </c>
      <c r="AB85" s="20">
        <v>322678853.57999998</v>
      </c>
      <c r="AC85" s="20">
        <v>321878853.57999998</v>
      </c>
      <c r="AD85" s="20">
        <v>312378853.57999998</v>
      </c>
      <c r="AE85" s="20">
        <v>309857370.57999998</v>
      </c>
      <c r="AF85" s="20">
        <v>309277370.57999998</v>
      </c>
      <c r="AG85" s="20">
        <v>308277370.57999998</v>
      </c>
      <c r="AH85" s="20">
        <v>302277370.57999998</v>
      </c>
      <c r="AI85" s="20">
        <v>298277370.57999998</v>
      </c>
      <c r="AJ85" s="20">
        <v>293869997.19</v>
      </c>
      <c r="AK85" s="20">
        <v>276348232.83999997</v>
      </c>
      <c r="AL85" s="20">
        <v>273648232.83999997</v>
      </c>
    </row>
    <row r="86" spans="1:38" x14ac:dyDescent="0.25">
      <c r="A86" s="3" t="s">
        <v>34</v>
      </c>
      <c r="B86" s="20">
        <v>34784928.5</v>
      </c>
      <c r="C86" s="20">
        <v>34784928.5</v>
      </c>
      <c r="D86" s="20">
        <v>32284928.5</v>
      </c>
      <c r="E86" s="20">
        <v>32284928.5</v>
      </c>
      <c r="F86" s="20">
        <v>32284928.5</v>
      </c>
      <c r="G86" s="20">
        <v>32284928.5</v>
      </c>
      <c r="H86" s="20">
        <v>31464460.23</v>
      </c>
      <c r="I86" s="20">
        <v>29394129.440000001</v>
      </c>
      <c r="J86" s="20">
        <v>29394129.440000001</v>
      </c>
      <c r="K86" s="20">
        <v>29394129.440000001</v>
      </c>
      <c r="L86" s="20">
        <v>29394129.440000001</v>
      </c>
      <c r="M86" s="20">
        <v>29394129.440000001</v>
      </c>
      <c r="N86" s="20">
        <v>29394129.440000001</v>
      </c>
      <c r="O86" s="20">
        <v>29394129.440000001</v>
      </c>
      <c r="P86" s="20">
        <v>31894129.440000001</v>
      </c>
      <c r="Q86" s="20">
        <v>29954648.850000001</v>
      </c>
      <c r="R86" s="20">
        <v>29954648.850000001</v>
      </c>
      <c r="S86" s="20">
        <v>29954648.850000001</v>
      </c>
      <c r="T86" s="20">
        <v>29954648.850000001</v>
      </c>
      <c r="U86" s="20">
        <v>29954648.850000001</v>
      </c>
      <c r="V86" s="20">
        <v>29954648.850000001</v>
      </c>
      <c r="W86" s="20">
        <v>29954648.850000001</v>
      </c>
      <c r="X86" s="20">
        <v>29954648.850000001</v>
      </c>
      <c r="Y86" s="20">
        <v>29954648.850000001</v>
      </c>
      <c r="Z86" s="20">
        <v>29954648.850000001</v>
      </c>
      <c r="AA86" s="20">
        <v>29954648.850000001</v>
      </c>
      <c r="AB86" s="20">
        <v>93358094.420000002</v>
      </c>
      <c r="AC86" s="20">
        <v>95358094.420000002</v>
      </c>
      <c r="AD86" s="20">
        <v>94358094.420000002</v>
      </c>
      <c r="AE86" s="20">
        <v>93379577.420000002</v>
      </c>
      <c r="AF86" s="20">
        <v>96359577.420000002</v>
      </c>
      <c r="AG86" s="20">
        <v>94859577.420000002</v>
      </c>
      <c r="AH86" s="20">
        <v>86759577.420000002</v>
      </c>
      <c r="AI86" s="20">
        <v>87259577.420000002</v>
      </c>
      <c r="AJ86" s="20">
        <v>83966950.810000002</v>
      </c>
      <c r="AK86" s="20">
        <v>82138715.159999996</v>
      </c>
      <c r="AL86" s="20">
        <v>80638715.159999996</v>
      </c>
    </row>
    <row r="87" spans="1:38" x14ac:dyDescent="0.25">
      <c r="A87" s="3" t="s">
        <v>35</v>
      </c>
      <c r="B87" s="20">
        <v>9151756.4299999997</v>
      </c>
      <c r="C87" s="20">
        <v>8123023.8199999994</v>
      </c>
      <c r="D87" s="20">
        <v>8497588.4700000007</v>
      </c>
      <c r="E87" s="20">
        <v>8186458.7200000007</v>
      </c>
      <c r="F87" s="20">
        <v>9310531.0999999996</v>
      </c>
      <c r="G87" s="20">
        <v>7362139.4699999988</v>
      </c>
      <c r="H87" s="20">
        <v>7821116.5800000001</v>
      </c>
      <c r="I87" s="20">
        <v>7647498.879999999</v>
      </c>
      <c r="J87" s="20">
        <v>7148122.379999999</v>
      </c>
      <c r="K87" s="20">
        <v>7234439.75</v>
      </c>
      <c r="L87" s="20">
        <v>7170869.75</v>
      </c>
      <c r="M87" s="20">
        <v>7054709.3699999992</v>
      </c>
      <c r="N87" s="20">
        <v>6934917.7799999993</v>
      </c>
      <c r="O87" s="20">
        <v>5757406.0899999999</v>
      </c>
      <c r="P87" s="20">
        <v>6603883.7599999998</v>
      </c>
      <c r="Q87" s="20">
        <v>6346694.8600000003</v>
      </c>
      <c r="R87" s="20">
        <v>6467649.3499999996</v>
      </c>
      <c r="S87" s="20">
        <v>5907359.8099999996</v>
      </c>
      <c r="T87" s="20">
        <v>5377958.0300000003</v>
      </c>
      <c r="U87" s="20">
        <v>5325617.03</v>
      </c>
      <c r="V87" s="20">
        <v>5118756.46</v>
      </c>
      <c r="W87" s="20">
        <v>5303882.68</v>
      </c>
      <c r="X87" s="20">
        <v>5128139.8099999996</v>
      </c>
      <c r="Y87" s="20">
        <v>5274940.75</v>
      </c>
      <c r="Z87" s="20">
        <v>5241870.5199999996</v>
      </c>
      <c r="AA87" s="20">
        <v>5175214.0199999996</v>
      </c>
      <c r="AB87" s="20">
        <v>5351168.6500000004</v>
      </c>
      <c r="AC87" s="20">
        <v>5104485.74</v>
      </c>
      <c r="AD87" s="20">
        <v>5203843.7300000004</v>
      </c>
      <c r="AE87" s="20">
        <v>4879743</v>
      </c>
      <c r="AF87" s="20">
        <v>5177466.49</v>
      </c>
      <c r="AG87" s="20">
        <v>5086315.53</v>
      </c>
      <c r="AH87" s="20">
        <v>4787674.21</v>
      </c>
      <c r="AI87" s="20">
        <v>4895026.5999999996</v>
      </c>
      <c r="AJ87" s="20">
        <v>4575948.07</v>
      </c>
      <c r="AK87" s="20">
        <v>4601847.7300000004</v>
      </c>
      <c r="AL87" s="20">
        <v>4326853.01</v>
      </c>
    </row>
    <row r="88" spans="1:38" s="7" customFormat="1" x14ac:dyDescent="0.25">
      <c r="A88" s="7" t="s">
        <v>21</v>
      </c>
      <c r="B88" s="25">
        <f t="shared" ref="B88" si="191">SUM(B84:B87)</f>
        <v>726904568.12</v>
      </c>
      <c r="C88" s="25">
        <f t="shared" ref="C88:D88" si="192">SUM(C84:C87)</f>
        <v>728621663.8900001</v>
      </c>
      <c r="D88" s="25">
        <f t="shared" si="192"/>
        <v>738210064.63</v>
      </c>
      <c r="E88" s="25">
        <f t="shared" ref="E88:F88" si="193">SUM(E84:E87)</f>
        <v>719994757.91000009</v>
      </c>
      <c r="F88" s="25">
        <f t="shared" si="193"/>
        <v>687629099.41999996</v>
      </c>
      <c r="G88" s="25">
        <f t="shared" ref="G88:H88" si="194">SUM(G84:G87)</f>
        <v>632526091.44000006</v>
      </c>
      <c r="H88" s="25">
        <f t="shared" si="194"/>
        <v>624776976.75</v>
      </c>
      <c r="I88" s="25">
        <f t="shared" ref="I88:J88" si="195">SUM(I84:I87)</f>
        <v>605442691.58000004</v>
      </c>
      <c r="J88" s="25">
        <f t="shared" si="195"/>
        <v>593230223.08000004</v>
      </c>
      <c r="K88" s="25">
        <f t="shared" ref="K88:L88" si="196">SUM(K84:K87)</f>
        <v>596272295.35000002</v>
      </c>
      <c r="L88" s="25">
        <f t="shared" si="196"/>
        <v>598057488.70000005</v>
      </c>
      <c r="M88" s="25">
        <f t="shared" ref="M88:N88" si="197">SUM(M84:M87)</f>
        <v>515684383.37</v>
      </c>
      <c r="N88" s="25">
        <f t="shared" si="197"/>
        <v>518819964.33999997</v>
      </c>
      <c r="O88" s="25">
        <f t="shared" ref="O88:P88" si="198">SUM(O84:O87)</f>
        <v>519621788.58999997</v>
      </c>
      <c r="P88" s="25">
        <f t="shared" si="198"/>
        <v>492692396.24000001</v>
      </c>
      <c r="Q88" s="25">
        <f t="shared" ref="Q88:R88" si="199">SUM(Q84:Q87)</f>
        <v>497776469.45000005</v>
      </c>
      <c r="R88" s="25">
        <f t="shared" si="199"/>
        <v>535481570.09000003</v>
      </c>
      <c r="S88" s="25">
        <f t="shared" ref="S88:T88" si="200">SUM(S84:S87)</f>
        <v>534366763.41000003</v>
      </c>
      <c r="T88" s="25">
        <f t="shared" si="200"/>
        <v>499267357.52999997</v>
      </c>
      <c r="U88" s="25">
        <f t="shared" ref="U88:AL88" si="201">SUM(U84:U87)</f>
        <v>464220845.5</v>
      </c>
      <c r="V88" s="25">
        <f t="shared" si="201"/>
        <v>493343301.97999996</v>
      </c>
      <c r="W88" s="25">
        <f t="shared" si="201"/>
        <v>461136658.86000001</v>
      </c>
      <c r="X88" s="25">
        <f t="shared" si="201"/>
        <v>465836392.67000002</v>
      </c>
      <c r="Y88" s="25">
        <f t="shared" si="201"/>
        <v>482544724</v>
      </c>
      <c r="Z88" s="25">
        <f t="shared" si="201"/>
        <v>473394751.5</v>
      </c>
      <c r="AA88" s="25">
        <f t="shared" si="201"/>
        <v>454248530.63</v>
      </c>
      <c r="AB88" s="25">
        <f t="shared" si="201"/>
        <v>451340042.32999998</v>
      </c>
      <c r="AC88" s="25">
        <f t="shared" si="201"/>
        <v>453399205.53000003</v>
      </c>
      <c r="AD88" s="25">
        <f t="shared" si="201"/>
        <v>451693772.75</v>
      </c>
      <c r="AE88" s="25">
        <f t="shared" si="201"/>
        <v>451261820.42000002</v>
      </c>
      <c r="AF88" s="25">
        <f t="shared" si="201"/>
        <v>464623843.49000001</v>
      </c>
      <c r="AG88" s="25">
        <f t="shared" si="201"/>
        <v>434765966.84999996</v>
      </c>
      <c r="AH88" s="25">
        <f t="shared" si="201"/>
        <v>426807289.41999996</v>
      </c>
      <c r="AI88" s="25">
        <f t="shared" si="201"/>
        <v>409429286.10000002</v>
      </c>
      <c r="AJ88" s="25">
        <f t="shared" si="201"/>
        <v>419088109.38</v>
      </c>
      <c r="AK88" s="25">
        <f t="shared" si="201"/>
        <v>423219036.5</v>
      </c>
      <c r="AL88" s="25">
        <f t="shared" si="201"/>
        <v>422273102.15999997</v>
      </c>
    </row>
    <row r="89" spans="1:38" x14ac:dyDescent="0.25"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</row>
    <row r="90" spans="1:38" x14ac:dyDescent="0.25">
      <c r="A90" s="3" t="s">
        <v>38</v>
      </c>
      <c r="B90" s="20">
        <v>537541506.73000002</v>
      </c>
      <c r="C90" s="20">
        <v>556748512.13</v>
      </c>
      <c r="D90" s="20">
        <v>558261285.54999995</v>
      </c>
      <c r="E90" s="20">
        <v>544690258.07000005</v>
      </c>
      <c r="F90" s="20">
        <v>521898978.27999997</v>
      </c>
      <c r="G90" s="20">
        <v>486653400.22000003</v>
      </c>
      <c r="H90" s="20">
        <v>485464565.63999999</v>
      </c>
      <c r="I90" s="20">
        <v>474661513.97999996</v>
      </c>
      <c r="J90" s="20">
        <v>468103079.65999997</v>
      </c>
      <c r="K90" s="20">
        <v>472729187.97000003</v>
      </c>
      <c r="L90" s="20">
        <v>473093897.35999995</v>
      </c>
      <c r="M90" s="20">
        <v>403319273.85999995</v>
      </c>
      <c r="N90" s="20">
        <v>406907129.83999997</v>
      </c>
      <c r="O90" s="20">
        <v>406106858.48000002</v>
      </c>
      <c r="P90" s="20">
        <v>378953086.18000001</v>
      </c>
      <c r="Q90" s="20">
        <v>382240449.99000001</v>
      </c>
      <c r="R90" s="20">
        <v>417209578.88</v>
      </c>
      <c r="S90" s="20">
        <v>413920331.82000005</v>
      </c>
      <c r="T90" s="20">
        <v>377409108.76999998</v>
      </c>
      <c r="U90" s="20">
        <v>343470727.22000003</v>
      </c>
      <c r="V90" s="20">
        <v>369934351.13999999</v>
      </c>
      <c r="W90" s="20">
        <v>338898241.86000001</v>
      </c>
      <c r="X90" s="20">
        <v>345269590.85000002</v>
      </c>
      <c r="Y90" s="20">
        <v>359312071.44</v>
      </c>
      <c r="Z90" s="20">
        <v>353784167.74000001</v>
      </c>
      <c r="AA90" s="20">
        <v>336408973.08000004</v>
      </c>
      <c r="AB90" s="20">
        <v>335318655.89999998</v>
      </c>
      <c r="AC90" s="20">
        <v>339472388.42000002</v>
      </c>
      <c r="AD90" s="20">
        <v>335350491.64999998</v>
      </c>
      <c r="AE90" s="20">
        <v>334191066.75</v>
      </c>
      <c r="AF90" s="20">
        <v>351351315.74000001</v>
      </c>
      <c r="AG90" s="20">
        <v>320786739.68000001</v>
      </c>
      <c r="AH90" s="20">
        <v>317224631.38999999</v>
      </c>
      <c r="AI90" s="20">
        <v>301105501.84000003</v>
      </c>
      <c r="AJ90" s="20">
        <v>321278646.44</v>
      </c>
      <c r="AK90" s="20">
        <v>324768510.57000005</v>
      </c>
      <c r="AL90" s="20">
        <v>323724660.13999999</v>
      </c>
    </row>
    <row r="91" spans="1:38" x14ac:dyDescent="0.25">
      <c r="A91" s="3" t="s">
        <v>37</v>
      </c>
      <c r="B91" s="20">
        <v>138474824.07999998</v>
      </c>
      <c r="C91" s="20">
        <v>121707575.7</v>
      </c>
      <c r="D91" s="20">
        <v>131477534.40000001</v>
      </c>
      <c r="E91" s="20">
        <v>125539770.69</v>
      </c>
      <c r="F91" s="20">
        <v>119399508.81</v>
      </c>
      <c r="G91" s="20">
        <v>112259649.06</v>
      </c>
      <c r="H91" s="20">
        <v>110726491.23</v>
      </c>
      <c r="I91" s="20">
        <v>105479669.97</v>
      </c>
      <c r="J91" s="20">
        <v>101332696.33</v>
      </c>
      <c r="K91" s="20">
        <v>99075728.469999999</v>
      </c>
      <c r="L91" s="20">
        <v>98934544.129999995</v>
      </c>
      <c r="M91" s="20">
        <v>85737634.360000014</v>
      </c>
      <c r="N91" s="20">
        <v>84892703.299999997</v>
      </c>
      <c r="O91" s="20">
        <v>85325815.25</v>
      </c>
      <c r="P91" s="20">
        <v>86423688.349999994</v>
      </c>
      <c r="Q91" s="20">
        <v>90287322.030000001</v>
      </c>
      <c r="R91" s="20">
        <v>91730649.809999987</v>
      </c>
      <c r="S91" s="20">
        <v>93444631.449999988</v>
      </c>
      <c r="T91" s="20">
        <v>88310665.950000003</v>
      </c>
      <c r="U91" s="20">
        <v>88173744.649999991</v>
      </c>
      <c r="V91" s="20">
        <v>88500808.359999999</v>
      </c>
      <c r="W91" s="20">
        <v>88159924.429999992</v>
      </c>
      <c r="X91" s="20">
        <v>87982224.859999999</v>
      </c>
      <c r="Y91" s="20">
        <v>87854306.319999993</v>
      </c>
      <c r="Z91" s="20">
        <v>86738875.310000002</v>
      </c>
      <c r="AA91" s="20">
        <v>86626017.700000003</v>
      </c>
      <c r="AB91" s="20">
        <v>86512508.020000011</v>
      </c>
      <c r="AC91" s="20">
        <v>86403289.310000002</v>
      </c>
      <c r="AD91" s="20">
        <v>89940191.439999998</v>
      </c>
      <c r="AE91" s="20">
        <v>90898496.150000006</v>
      </c>
      <c r="AF91" s="20">
        <v>88820597.489999995</v>
      </c>
      <c r="AG91" s="20">
        <v>88317109.829999998</v>
      </c>
      <c r="AH91" s="20">
        <v>85488198.579999998</v>
      </c>
      <c r="AI91" s="20">
        <v>84675110.520000011</v>
      </c>
      <c r="AJ91" s="20">
        <v>75130441.329999998</v>
      </c>
      <c r="AK91" s="20">
        <v>76558145.829999998</v>
      </c>
      <c r="AL91" s="20">
        <v>75308463.75</v>
      </c>
    </row>
    <row r="92" spans="1:38" x14ac:dyDescent="0.25">
      <c r="A92" s="3" t="s">
        <v>36</v>
      </c>
      <c r="B92" s="20">
        <v>44973714.220000006</v>
      </c>
      <c r="C92" s="20">
        <v>44769893.759999998</v>
      </c>
      <c r="D92" s="20">
        <v>42814418.359999999</v>
      </c>
      <c r="E92" s="20">
        <v>43984414.890000008</v>
      </c>
      <c r="F92" s="20">
        <v>42020658.169999994</v>
      </c>
      <c r="G92" s="20">
        <v>30136316.620000001</v>
      </c>
      <c r="H92" s="20">
        <v>24660014.909999996</v>
      </c>
      <c r="I92" s="20">
        <v>21554384.969999999</v>
      </c>
      <c r="J92" s="20">
        <v>20531770.030000001</v>
      </c>
      <c r="K92" s="20">
        <v>20977370.219999999</v>
      </c>
      <c r="L92" s="20">
        <v>22425289.829999998</v>
      </c>
      <c r="M92" s="20">
        <v>22372044.560000002</v>
      </c>
      <c r="N92" s="20">
        <v>22417164.880000003</v>
      </c>
      <c r="O92" s="20">
        <v>19865753.41</v>
      </c>
      <c r="P92" s="20">
        <v>21493238.590000004</v>
      </c>
      <c r="Q92" s="20">
        <v>20243928.600000001</v>
      </c>
      <c r="R92" s="20">
        <v>20093500.620000001</v>
      </c>
      <c r="S92" s="20">
        <v>22004155.300000001</v>
      </c>
      <c r="T92" s="20">
        <v>21957176.939999998</v>
      </c>
      <c r="U92" s="20">
        <v>21912716.149999999</v>
      </c>
      <c r="V92" s="20">
        <v>21470151.899999999</v>
      </c>
      <c r="W92" s="20">
        <v>21426678.100000001</v>
      </c>
      <c r="X92" s="20">
        <v>21385042.960000001</v>
      </c>
      <c r="Y92" s="20">
        <v>21345864.82</v>
      </c>
      <c r="Z92" s="20">
        <v>20315457.439999998</v>
      </c>
      <c r="AA92" s="20">
        <v>20286362.52</v>
      </c>
      <c r="AB92" s="20">
        <v>20225037.949999999</v>
      </c>
      <c r="AC92" s="20">
        <v>20166405.809999999</v>
      </c>
      <c r="AD92" s="20">
        <v>20106378.719999999</v>
      </c>
      <c r="AE92" s="20">
        <v>21044579.170000002</v>
      </c>
      <c r="AF92" s="20">
        <v>20071398.199999999</v>
      </c>
      <c r="AG92" s="20">
        <v>18356661.210000001</v>
      </c>
      <c r="AH92" s="20">
        <v>17881968.620000001</v>
      </c>
      <c r="AI92" s="20">
        <v>18249225.43</v>
      </c>
      <c r="AJ92" s="20">
        <v>17999769.920000002</v>
      </c>
      <c r="AK92" s="20">
        <v>17773676.73</v>
      </c>
      <c r="AL92" s="20">
        <v>16508061.870000001</v>
      </c>
    </row>
    <row r="93" spans="1:38" x14ac:dyDescent="0.25">
      <c r="A93" s="3" t="s">
        <v>28</v>
      </c>
      <c r="B93" s="20">
        <v>5914523.0899999961</v>
      </c>
      <c r="C93" s="20">
        <v>5395682.299999997</v>
      </c>
      <c r="D93" s="20">
        <v>5656826.3199999975</v>
      </c>
      <c r="E93" s="20">
        <v>5780314.2599999988</v>
      </c>
      <c r="F93" s="20">
        <v>4309954.1599999983</v>
      </c>
      <c r="G93" s="20">
        <v>3476725.5399999982</v>
      </c>
      <c r="H93" s="20">
        <v>3925904.9699999965</v>
      </c>
      <c r="I93" s="20">
        <v>3747122.659999996</v>
      </c>
      <c r="J93" s="20">
        <v>3262677.0599999963</v>
      </c>
      <c r="K93" s="20">
        <v>3490008.689999999</v>
      </c>
      <c r="L93" s="20">
        <v>3603757.3800000004</v>
      </c>
      <c r="M93" s="20">
        <v>4255430.5900000008</v>
      </c>
      <c r="N93" s="20">
        <v>4602966.32</v>
      </c>
      <c r="O93" s="20">
        <v>8323361.4500000011</v>
      </c>
      <c r="P93" s="20">
        <v>5822383.1199999992</v>
      </c>
      <c r="Q93" s="20">
        <v>5004768.8299999982</v>
      </c>
      <c r="R93" s="20">
        <v>6447840.7799999984</v>
      </c>
      <c r="S93" s="20">
        <v>4997644.8399999104</v>
      </c>
      <c r="T93" s="20">
        <v>11590405.870000001</v>
      </c>
      <c r="U93" s="20">
        <v>10663657.479999999</v>
      </c>
      <c r="V93" s="20">
        <v>13437990.58</v>
      </c>
      <c r="W93" s="20">
        <v>12651814.470000001</v>
      </c>
      <c r="X93" s="20">
        <v>11199534.000000002</v>
      </c>
      <c r="Y93" s="20">
        <v>14032481.420000002</v>
      </c>
      <c r="Z93" s="20">
        <v>12556251.010000002</v>
      </c>
      <c r="AA93" s="20">
        <v>10927177.329999998</v>
      </c>
      <c r="AB93" s="20">
        <v>9283840.4600000009</v>
      </c>
      <c r="AC93" s="20">
        <v>7357121.9899999993</v>
      </c>
      <c r="AD93" s="20">
        <v>6296710.9399999995</v>
      </c>
      <c r="AE93" s="20">
        <v>5127678.3499999996</v>
      </c>
      <c r="AF93" s="20">
        <v>4380532.0599999987</v>
      </c>
      <c r="AG93" s="20">
        <v>7305456.129999998</v>
      </c>
      <c r="AH93" s="20">
        <v>6212490.8299999991</v>
      </c>
      <c r="AI93" s="20">
        <v>5399448.3099999996</v>
      </c>
      <c r="AJ93" s="20">
        <v>4679251.6899999995</v>
      </c>
      <c r="AK93" s="20">
        <v>4118703.3699999992</v>
      </c>
      <c r="AL93" s="20">
        <v>6731916.4000000004</v>
      </c>
    </row>
    <row r="94" spans="1:38" s="7" customFormat="1" x14ac:dyDescent="0.25">
      <c r="A94" s="7" t="s">
        <v>21</v>
      </c>
      <c r="B94" s="25">
        <f t="shared" ref="B94" si="202">SUM(B90:B93)</f>
        <v>726904568.12</v>
      </c>
      <c r="C94" s="25">
        <f t="shared" ref="C94:D94" si="203">SUM(C90:C93)</f>
        <v>728621663.88999999</v>
      </c>
      <c r="D94" s="25">
        <f t="shared" si="203"/>
        <v>738210064.63</v>
      </c>
      <c r="E94" s="25">
        <f t="shared" ref="E94:F94" si="204">SUM(E90:E93)</f>
        <v>719994757.90999997</v>
      </c>
      <c r="F94" s="25">
        <f t="shared" si="204"/>
        <v>687629099.41999984</v>
      </c>
      <c r="G94" s="25">
        <f t="shared" ref="G94:H94" si="205">SUM(G90:G93)</f>
        <v>632526091.43999994</v>
      </c>
      <c r="H94" s="25">
        <f t="shared" si="205"/>
        <v>624776976.75</v>
      </c>
      <c r="I94" s="25">
        <f t="shared" ref="I94:J94" si="206">SUM(I90:I93)</f>
        <v>605442691.57999992</v>
      </c>
      <c r="J94" s="25">
        <f t="shared" si="206"/>
        <v>593230223.07999992</v>
      </c>
      <c r="K94" s="25">
        <f t="shared" ref="K94:L94" si="207">SUM(K90:K93)</f>
        <v>596272295.35000014</v>
      </c>
      <c r="L94" s="25">
        <f t="shared" si="207"/>
        <v>598057488.70000005</v>
      </c>
      <c r="M94" s="25">
        <f t="shared" ref="M94:N94" si="208">SUM(M90:M93)</f>
        <v>515684383.36999995</v>
      </c>
      <c r="N94" s="25">
        <f t="shared" si="208"/>
        <v>518819964.33999997</v>
      </c>
      <c r="O94" s="25">
        <f t="shared" ref="O94:P94" si="209">SUM(O90:O93)</f>
        <v>519621788.59000003</v>
      </c>
      <c r="P94" s="25">
        <f t="shared" si="209"/>
        <v>492692396.24000001</v>
      </c>
      <c r="Q94" s="25">
        <f t="shared" ref="Q94:R94" si="210">SUM(Q90:Q93)</f>
        <v>497776469.44999999</v>
      </c>
      <c r="R94" s="25">
        <f t="shared" si="210"/>
        <v>535481570.08999997</v>
      </c>
      <c r="S94" s="25">
        <f t="shared" ref="S94:X94" si="211">SUM(S90:S93)</f>
        <v>534366763.40999997</v>
      </c>
      <c r="T94" s="25">
        <f t="shared" si="211"/>
        <v>499267357.52999997</v>
      </c>
      <c r="U94" s="25">
        <f t="shared" si="211"/>
        <v>464220845.5</v>
      </c>
      <c r="V94" s="25">
        <f t="shared" si="211"/>
        <v>493343301.97999996</v>
      </c>
      <c r="W94" s="25">
        <f t="shared" si="211"/>
        <v>461136658.86000007</v>
      </c>
      <c r="X94" s="25">
        <f t="shared" si="211"/>
        <v>465836392.67000002</v>
      </c>
      <c r="Y94" s="25">
        <f t="shared" ref="Y94" si="212">SUM(Y90:Y93)</f>
        <v>482544724</v>
      </c>
      <c r="Z94" s="25">
        <f t="shared" ref="Z94" si="213">SUM(Z90:Z93)</f>
        <v>473394751.5</v>
      </c>
      <c r="AA94" s="25">
        <f t="shared" ref="AA94" si="214">SUM(AA90:AA93)</f>
        <v>454248530.63</v>
      </c>
      <c r="AB94" s="25">
        <f t="shared" ref="AB94" si="215">SUM(AB90:AB93)</f>
        <v>451340042.32999992</v>
      </c>
      <c r="AC94" s="25">
        <f t="shared" ref="AC94" si="216">SUM(AC90:AC93)</f>
        <v>453399205.53000003</v>
      </c>
      <c r="AD94" s="25">
        <f t="shared" ref="AD94" si="217">SUM(AD90:AD93)</f>
        <v>451693772.74999994</v>
      </c>
      <c r="AE94" s="25">
        <f t="shared" ref="AE94" si="218">SUM(AE90:AE93)</f>
        <v>451261820.42000002</v>
      </c>
      <c r="AF94" s="25">
        <f t="shared" ref="AF94" si="219">SUM(AF90:AF93)</f>
        <v>464623843.49000001</v>
      </c>
      <c r="AG94" s="25">
        <f t="shared" ref="AG94" si="220">SUM(AG90:AG93)</f>
        <v>434765966.84999996</v>
      </c>
      <c r="AH94" s="25">
        <f t="shared" ref="AH94" si="221">SUM(AH90:AH93)</f>
        <v>426807289.41999996</v>
      </c>
      <c r="AI94" s="25">
        <f t="shared" ref="AI94" si="222">SUM(AI90:AI93)</f>
        <v>409429286.10000002</v>
      </c>
      <c r="AJ94" s="25">
        <f t="shared" ref="AJ94" si="223">SUM(AJ90:AJ93)</f>
        <v>419088109.38</v>
      </c>
      <c r="AK94" s="25">
        <f t="shared" ref="AK94" si="224">SUM(AK90:AK93)</f>
        <v>423219036.50000006</v>
      </c>
      <c r="AL94" s="25">
        <f t="shared" ref="AL94" si="225">SUM(AL90:AL93)</f>
        <v>422273102.15999997</v>
      </c>
    </row>
    <row r="95" spans="1:38" x14ac:dyDescent="0.25"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</row>
    <row r="96" spans="1:38" s="7" customFormat="1" x14ac:dyDescent="0.25">
      <c r="A96" s="7" t="s">
        <v>29</v>
      </c>
      <c r="B96" s="25">
        <f t="shared" ref="B96" si="226">B88-B94</f>
        <v>0</v>
      </c>
      <c r="C96" s="25">
        <f t="shared" ref="C96:D96" si="227">C88-C94</f>
        <v>0</v>
      </c>
      <c r="D96" s="25">
        <f t="shared" si="227"/>
        <v>0</v>
      </c>
      <c r="E96" s="25">
        <f t="shared" ref="E96:F96" si="228">E88-E94</f>
        <v>0</v>
      </c>
      <c r="F96" s="25">
        <f t="shared" si="228"/>
        <v>0</v>
      </c>
      <c r="G96" s="25">
        <f t="shared" ref="G96:H96" si="229">G88-G94</f>
        <v>0</v>
      </c>
      <c r="H96" s="25">
        <f t="shared" si="229"/>
        <v>0</v>
      </c>
      <c r="I96" s="25">
        <f t="shared" ref="I96:J96" si="230">I88-I94</f>
        <v>0</v>
      </c>
      <c r="J96" s="25">
        <f t="shared" si="230"/>
        <v>0</v>
      </c>
      <c r="K96" s="25">
        <f t="shared" ref="K96:L96" si="231">K88-K94</f>
        <v>0</v>
      </c>
      <c r="L96" s="25">
        <f t="shared" si="231"/>
        <v>0</v>
      </c>
      <c r="M96" s="25">
        <f t="shared" ref="M96:N96" si="232">M88-M94</f>
        <v>0</v>
      </c>
      <c r="N96" s="25">
        <f t="shared" si="232"/>
        <v>0</v>
      </c>
      <c r="O96" s="25">
        <f t="shared" ref="O96:P96" si="233">O88-O94</f>
        <v>0</v>
      </c>
      <c r="P96" s="25">
        <f t="shared" si="233"/>
        <v>0</v>
      </c>
      <c r="Q96" s="25">
        <f t="shared" ref="Q96:R96" si="234">Q88-Q94</f>
        <v>0</v>
      </c>
      <c r="R96" s="25">
        <f t="shared" si="234"/>
        <v>0</v>
      </c>
      <c r="S96" s="25">
        <f t="shared" ref="S96:X96" si="235">S88-S94</f>
        <v>0</v>
      </c>
      <c r="T96" s="25">
        <f t="shared" si="235"/>
        <v>0</v>
      </c>
      <c r="U96" s="25">
        <f t="shared" si="235"/>
        <v>0</v>
      </c>
      <c r="V96" s="25">
        <f t="shared" si="235"/>
        <v>0</v>
      </c>
      <c r="W96" s="25">
        <f t="shared" si="235"/>
        <v>0</v>
      </c>
      <c r="X96" s="25">
        <f t="shared" si="235"/>
        <v>0</v>
      </c>
      <c r="Y96" s="25">
        <f t="shared" ref="Y96:AL96" si="236">Y88-Y94</f>
        <v>0</v>
      </c>
      <c r="Z96" s="25">
        <f t="shared" si="236"/>
        <v>0</v>
      </c>
      <c r="AA96" s="25">
        <f t="shared" si="236"/>
        <v>0</v>
      </c>
      <c r="AB96" s="25">
        <f t="shared" si="236"/>
        <v>0</v>
      </c>
      <c r="AC96" s="25">
        <f t="shared" si="236"/>
        <v>0</v>
      </c>
      <c r="AD96" s="25">
        <f t="shared" si="236"/>
        <v>0</v>
      </c>
      <c r="AE96" s="25">
        <f t="shared" si="236"/>
        <v>0</v>
      </c>
      <c r="AF96" s="25">
        <f t="shared" si="236"/>
        <v>0</v>
      </c>
      <c r="AG96" s="25">
        <f t="shared" si="236"/>
        <v>0</v>
      </c>
      <c r="AH96" s="25">
        <f t="shared" si="236"/>
        <v>0</v>
      </c>
      <c r="AI96" s="25">
        <f t="shared" si="236"/>
        <v>0</v>
      </c>
      <c r="AJ96" s="25">
        <f t="shared" si="236"/>
        <v>0</v>
      </c>
      <c r="AK96" s="25">
        <f t="shared" si="236"/>
        <v>0</v>
      </c>
      <c r="AL96" s="25">
        <f t="shared" si="236"/>
        <v>0</v>
      </c>
    </row>
    <row r="97" spans="1:38" s="12" customFormat="1" ht="12.75" customHeight="1" x14ac:dyDescent="0.25"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</row>
    <row r="98" spans="1:38" s="12" customFormat="1" ht="12.75" customHeight="1" x14ac:dyDescent="0.25">
      <c r="A98" s="9" t="s">
        <v>47</v>
      </c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</row>
    <row r="99" spans="1:38" s="12" customFormat="1" ht="12.75" customHeight="1" x14ac:dyDescent="0.25">
      <c r="A99" s="3" t="s">
        <v>48</v>
      </c>
      <c r="B99" s="22">
        <v>6828961.709999999</v>
      </c>
      <c r="C99" s="22">
        <v>7669267.5600000015</v>
      </c>
      <c r="D99" s="22">
        <v>7050262.9299999997</v>
      </c>
      <c r="E99" s="22">
        <v>8128474.3499999996</v>
      </c>
      <c r="F99" s="22">
        <v>5309286.6599999983</v>
      </c>
      <c r="G99" s="22">
        <v>6924231.2700000014</v>
      </c>
      <c r="H99" s="22">
        <v>6751777.0199999977</v>
      </c>
      <c r="I99" s="22">
        <v>6253004.5300000012</v>
      </c>
      <c r="J99" s="22">
        <v>6340620.3500000015</v>
      </c>
      <c r="K99" s="22">
        <v>6277429.5099999998</v>
      </c>
      <c r="L99" s="22">
        <v>6057113</v>
      </c>
      <c r="M99" s="22">
        <v>6037676.459999999</v>
      </c>
      <c r="N99" s="22">
        <v>4860675.709999999</v>
      </c>
      <c r="O99" s="22">
        <v>6605833.7699999996</v>
      </c>
      <c r="P99" s="22">
        <v>5351870.0600000005</v>
      </c>
      <c r="Q99" s="22">
        <v>5477180.7199999979</v>
      </c>
      <c r="R99" s="22">
        <v>4924276.7299999986</v>
      </c>
      <c r="S99" s="22">
        <v>4385862.8899999997</v>
      </c>
      <c r="T99" s="22">
        <v>5333726.049999998</v>
      </c>
      <c r="U99" s="22">
        <v>5125691.2399999993</v>
      </c>
      <c r="V99" s="22">
        <v>5313483.1499999994</v>
      </c>
      <c r="W99" s="22">
        <v>5138850.129999999</v>
      </c>
      <c r="X99" s="22">
        <v>5286501.2299999995</v>
      </c>
      <c r="Y99" s="22">
        <v>5256596.93</v>
      </c>
      <c r="Z99" s="22">
        <v>5187999.74</v>
      </c>
      <c r="AA99" s="22">
        <v>5360081.2800000012</v>
      </c>
      <c r="AB99" s="22">
        <v>5110802.9000000004</v>
      </c>
      <c r="AC99" s="22">
        <v>5213785.99</v>
      </c>
      <c r="AD99" s="22">
        <v>4899621</v>
      </c>
      <c r="AE99" s="22">
        <v>5214613.0100000016</v>
      </c>
      <c r="AF99" s="22">
        <v>5112670.0299999993</v>
      </c>
      <c r="AG99" s="22">
        <v>4822611.299999998</v>
      </c>
      <c r="AH99" s="22">
        <v>4922184.2299999995</v>
      </c>
      <c r="AI99" s="22">
        <v>4601244.9500000011</v>
      </c>
      <c r="AJ99" s="22">
        <v>4633627.3599999994</v>
      </c>
      <c r="AK99" s="22">
        <v>4380839.34</v>
      </c>
      <c r="AL99" s="22">
        <v>4254618</v>
      </c>
    </row>
    <row r="100" spans="1:38" s="12" customFormat="1" ht="12.75" customHeight="1" x14ac:dyDescent="0.25">
      <c r="A100" s="3" t="s">
        <v>49</v>
      </c>
      <c r="B100" s="22">
        <v>-7338853.5300000012</v>
      </c>
      <c r="C100" s="22">
        <v>-7555846.9299999997</v>
      </c>
      <c r="D100" s="22">
        <v>-7484880.620000002</v>
      </c>
      <c r="E100" s="22">
        <v>-5534041.8700000001</v>
      </c>
      <c r="F100" s="22">
        <v>-6424449.6699999999</v>
      </c>
      <c r="G100" s="22">
        <v>-6914433.5899999971</v>
      </c>
      <c r="H100" s="22">
        <v>-6746612.4099999983</v>
      </c>
      <c r="I100" s="22">
        <v>-6267935.4299999997</v>
      </c>
      <c r="J100" s="22">
        <v>-6481634.6099999994</v>
      </c>
      <c r="K100" s="22">
        <v>-6454748.2000000011</v>
      </c>
      <c r="L100" s="22">
        <v>-6824946.5900000017</v>
      </c>
      <c r="M100" s="22">
        <v>-6505003.7799999984</v>
      </c>
      <c r="N100" s="22">
        <v>-9758582.5300000012</v>
      </c>
      <c r="O100" s="22">
        <v>-3258377.7699999977</v>
      </c>
      <c r="P100" s="22">
        <v>-4791444.67</v>
      </c>
      <c r="Q100" s="22">
        <v>-6799298.1799999997</v>
      </c>
      <c r="R100" s="22">
        <v>-4034370.3299999116</v>
      </c>
      <c r="S100" s="22">
        <v>-11508025.700000091</v>
      </c>
      <c r="T100" s="22">
        <v>-4459318.6599999964</v>
      </c>
      <c r="U100" s="22">
        <v>-8106884.910000002</v>
      </c>
      <c r="V100" s="22">
        <v>-4342180.8199999984</v>
      </c>
      <c r="W100" s="22">
        <v>-3862312.5300000012</v>
      </c>
      <c r="X100" s="22">
        <v>-7972647.7100000028</v>
      </c>
      <c r="Y100" s="22">
        <v>-3813436.75</v>
      </c>
      <c r="Z100" s="22">
        <v>-3625582.5599999968</v>
      </c>
      <c r="AA100" s="22">
        <v>-3540789.7800000012</v>
      </c>
      <c r="AB100" s="22">
        <v>-3430767.34</v>
      </c>
      <c r="AC100" s="22">
        <v>-4054016.95</v>
      </c>
      <c r="AD100" s="22">
        <v>-4054689.1400000025</v>
      </c>
      <c r="AE100" s="22">
        <v>-4169743.2299999986</v>
      </c>
      <c r="AF100" s="22">
        <v>-8128745.0599999987</v>
      </c>
      <c r="AG100" s="22">
        <v>-4028287.3199999994</v>
      </c>
      <c r="AH100" s="22">
        <v>-4001789.3199999994</v>
      </c>
      <c r="AI100" s="22">
        <v>-4200126.8600000003</v>
      </c>
      <c r="AJ100" s="22">
        <v>-4047179.3800000008</v>
      </c>
      <c r="AK100" s="22">
        <v>-7269047.0900000017</v>
      </c>
      <c r="AL100" s="22">
        <v>-4033222.040000001</v>
      </c>
    </row>
    <row r="101" spans="1:38" s="12" customFormat="1" ht="12.75" customHeight="1" x14ac:dyDescent="0.25">
      <c r="A101" s="3" t="s">
        <v>50</v>
      </c>
      <c r="B101" s="22">
        <v>-10000000</v>
      </c>
      <c r="C101" s="22">
        <v>-39500000</v>
      </c>
      <c r="D101" s="22">
        <v>-13800000</v>
      </c>
      <c r="E101" s="22">
        <v>0</v>
      </c>
      <c r="F101" s="22">
        <v>-8000000</v>
      </c>
      <c r="G101" s="22">
        <v>-11100000</v>
      </c>
      <c r="H101" s="22">
        <v>-26660000</v>
      </c>
      <c r="I101" s="22">
        <v>-29900000</v>
      </c>
      <c r="J101" s="22">
        <v>-10900000</v>
      </c>
      <c r="K101" s="22">
        <v>-2000000</v>
      </c>
      <c r="L101" s="22">
        <v>-24000000</v>
      </c>
      <c r="M101" s="22">
        <v>-4500000</v>
      </c>
      <c r="N101" s="22">
        <v>-11000000</v>
      </c>
      <c r="O101" s="22">
        <v>-5500000</v>
      </c>
      <c r="P101" s="22">
        <v>-18500000</v>
      </c>
      <c r="Q101" s="22">
        <v>-8400000</v>
      </c>
      <c r="R101" s="22">
        <v>-1500000</v>
      </c>
      <c r="S101" s="22">
        <v>-5300000</v>
      </c>
      <c r="T101" s="22">
        <v>-2100000</v>
      </c>
      <c r="U101" s="22">
        <v>-6750000</v>
      </c>
      <c r="V101" s="22">
        <v>4300000</v>
      </c>
      <c r="W101" s="22">
        <v>0</v>
      </c>
      <c r="X101" s="22">
        <v>0</v>
      </c>
      <c r="Y101" s="22">
        <v>-2350000</v>
      </c>
      <c r="Z101" s="22">
        <v>-3200000</v>
      </c>
      <c r="AA101" s="22">
        <v>-1500000</v>
      </c>
      <c r="AB101" s="22">
        <v>1200000</v>
      </c>
      <c r="AC101" s="22">
        <v>-10500000</v>
      </c>
      <c r="AD101" s="22">
        <v>-3500000</v>
      </c>
      <c r="AE101" s="22">
        <v>2400000</v>
      </c>
      <c r="AF101" s="22">
        <v>-2500000</v>
      </c>
      <c r="AG101" s="22">
        <v>-14100000</v>
      </c>
      <c r="AH101" s="22">
        <v>-3500000</v>
      </c>
      <c r="AI101" s="22">
        <v>-7700000</v>
      </c>
      <c r="AJ101" s="22">
        <v>-19350000</v>
      </c>
      <c r="AK101" s="22">
        <v>-4200000</v>
      </c>
      <c r="AL101" s="22">
        <v>500000</v>
      </c>
    </row>
    <row r="102" spans="1:38" s="12" customFormat="1" ht="12.75" customHeight="1" x14ac:dyDescent="0.25">
      <c r="A102" s="3" t="s">
        <v>51</v>
      </c>
      <c r="B102" s="22">
        <v>-2235936.560000062</v>
      </c>
      <c r="C102" s="22">
        <v>-9327256.7199999094</v>
      </c>
      <c r="D102" s="22">
        <v>18338794.659999967</v>
      </c>
      <c r="E102" s="22">
        <v>30895298.390000105</v>
      </c>
      <c r="F102" s="22">
        <v>54269779.359999895</v>
      </c>
      <c r="G102" s="22">
        <v>8198294.1200000048</v>
      </c>
      <c r="H102" s="22">
        <v>19155502.860000014</v>
      </c>
      <c r="I102" s="22">
        <v>11728022.899999976</v>
      </c>
      <c r="J102" s="22">
        <v>-2814740.6400001049</v>
      </c>
      <c r="K102" s="22">
        <v>-1671444.6599999666</v>
      </c>
      <c r="L102" s="22">
        <v>83024778.540000081</v>
      </c>
      <c r="M102" s="22">
        <v>-2788045.2400000095</v>
      </c>
      <c r="N102" s="22">
        <v>2918570.8799999356</v>
      </c>
      <c r="O102" s="22">
        <v>24428414.020000041</v>
      </c>
      <c r="P102" s="22">
        <v>-5901687.5</v>
      </c>
      <c r="Q102" s="22">
        <v>-36262028.689999998</v>
      </c>
      <c r="R102" s="22">
        <v>-335389.26000005007</v>
      </c>
      <c r="S102" s="22">
        <v>41692166.910000086</v>
      </c>
      <c r="T102" s="22">
        <v>34119763.639999986</v>
      </c>
      <c r="U102" s="22">
        <v>-26348123.379999995</v>
      </c>
      <c r="V102" s="22">
        <v>31420467.009999931</v>
      </c>
      <c r="W102" s="22">
        <v>-6152014.2799999714</v>
      </c>
      <c r="X102" s="22">
        <v>-13875383.909999967</v>
      </c>
      <c r="Y102" s="22">
        <v>7673742.0899999738</v>
      </c>
      <c r="Z102" s="22">
        <v>17517147.189999998</v>
      </c>
      <c r="AA102" s="22">
        <v>1265151.4300000668</v>
      </c>
      <c r="AB102" s="22">
        <v>-3985881.6700000763</v>
      </c>
      <c r="AC102" s="22">
        <v>645021.73000007868</v>
      </c>
      <c r="AD102" s="22">
        <v>-737080.26000005007</v>
      </c>
      <c r="AE102" s="22">
        <v>-14109169.360000014</v>
      </c>
      <c r="AF102" s="22">
        <v>32782800.710000038</v>
      </c>
      <c r="AG102" s="22">
        <v>6865712.1299999952</v>
      </c>
      <c r="AH102" s="22">
        <v>16564960.799999952</v>
      </c>
      <c r="AI102" s="22">
        <v>-10379019.899999976</v>
      </c>
      <c r="AJ102" s="22">
        <v>-4691475.4400000572</v>
      </c>
      <c r="AK102" s="22">
        <v>3559147.3700000644</v>
      </c>
      <c r="AL102" s="22">
        <v>3209427.4799999595</v>
      </c>
    </row>
    <row r="103" spans="1:38" s="7" customFormat="1" ht="12.75" customHeight="1" x14ac:dyDescent="0.25">
      <c r="A103" s="7" t="s">
        <v>52</v>
      </c>
      <c r="B103" s="27">
        <f t="shared" ref="B103:C103" si="237">SUM(B99:B102)</f>
        <v>-12745828.380000064</v>
      </c>
      <c r="C103" s="27">
        <f t="shared" si="237"/>
        <v>-48713836.089999907</v>
      </c>
      <c r="D103" s="27">
        <f t="shared" ref="D103:E103" si="238">SUM(D99:D102)</f>
        <v>4104176.9699999653</v>
      </c>
      <c r="E103" s="27">
        <f t="shared" si="238"/>
        <v>33489730.870000105</v>
      </c>
      <c r="F103" s="27">
        <f t="shared" ref="F103:G103" si="239">SUM(F99:F102)</f>
        <v>45154616.34999989</v>
      </c>
      <c r="G103" s="27">
        <f t="shared" si="239"/>
        <v>-2891908.1999999918</v>
      </c>
      <c r="H103" s="27">
        <f t="shared" ref="H103:I103" si="240">SUM(H99:H102)</f>
        <v>-7499332.5299999863</v>
      </c>
      <c r="I103" s="27">
        <f t="shared" si="240"/>
        <v>-18186908.000000022</v>
      </c>
      <c r="J103" s="27">
        <f t="shared" ref="J103:K103" si="241">SUM(J99:J102)</f>
        <v>-13855754.900000103</v>
      </c>
      <c r="K103" s="27">
        <f t="shared" si="241"/>
        <v>-3848763.349999968</v>
      </c>
      <c r="L103" s="27">
        <f t="shared" ref="L103:M103" si="242">SUM(L99:L102)</f>
        <v>58256944.950000077</v>
      </c>
      <c r="M103" s="27">
        <f t="shared" si="242"/>
        <v>-7755372.5600000089</v>
      </c>
      <c r="N103" s="27">
        <f t="shared" ref="N103:O103" si="243">SUM(N99:N102)</f>
        <v>-12979335.940000067</v>
      </c>
      <c r="O103" s="27">
        <f t="shared" si="243"/>
        <v>22275870.020000041</v>
      </c>
      <c r="P103" s="27">
        <f t="shared" ref="P103:Q103" si="244">SUM(P99:P102)</f>
        <v>-23841262.109999999</v>
      </c>
      <c r="Q103" s="27">
        <f t="shared" si="244"/>
        <v>-45984146.149999999</v>
      </c>
      <c r="R103" s="27">
        <f t="shared" ref="R103:AL103" si="245">SUM(R99:R102)</f>
        <v>-945482.85999996308</v>
      </c>
      <c r="S103" s="27">
        <f t="shared" si="245"/>
        <v>29270004.099999994</v>
      </c>
      <c r="T103" s="27">
        <f t="shared" si="245"/>
        <v>32894171.029999986</v>
      </c>
      <c r="U103" s="27">
        <f t="shared" si="245"/>
        <v>-36079317.049999997</v>
      </c>
      <c r="V103" s="27">
        <f t="shared" si="245"/>
        <v>36691769.339999929</v>
      </c>
      <c r="W103" s="27">
        <f t="shared" si="245"/>
        <v>-4875476.6799999736</v>
      </c>
      <c r="X103" s="27">
        <f t="shared" si="245"/>
        <v>-16561530.389999971</v>
      </c>
      <c r="Y103" s="27">
        <f t="shared" si="245"/>
        <v>6766902.2699999735</v>
      </c>
      <c r="Z103" s="27">
        <f t="shared" si="245"/>
        <v>15879564.370000001</v>
      </c>
      <c r="AA103" s="27">
        <f t="shared" si="245"/>
        <v>1584442.9300000668</v>
      </c>
      <c r="AB103" s="27">
        <f t="shared" si="245"/>
        <v>-1105846.1100000758</v>
      </c>
      <c r="AC103" s="27">
        <f t="shared" si="245"/>
        <v>-8695209.2299999222</v>
      </c>
      <c r="AD103" s="27">
        <f t="shared" si="245"/>
        <v>-3392148.4000000525</v>
      </c>
      <c r="AE103" s="27">
        <f t="shared" si="245"/>
        <v>-10664299.580000011</v>
      </c>
      <c r="AF103" s="27">
        <f t="shared" si="245"/>
        <v>27266725.680000037</v>
      </c>
      <c r="AG103" s="27">
        <f t="shared" si="245"/>
        <v>-6439963.8900000062</v>
      </c>
      <c r="AH103" s="27">
        <f t="shared" si="245"/>
        <v>13985355.709999952</v>
      </c>
      <c r="AI103" s="27">
        <f t="shared" si="245"/>
        <v>-17677901.809999976</v>
      </c>
      <c r="AJ103" s="27">
        <f t="shared" si="245"/>
        <v>-23455027.46000006</v>
      </c>
      <c r="AK103" s="27">
        <f t="shared" si="245"/>
        <v>-3529060.3799999375</v>
      </c>
      <c r="AL103" s="27">
        <f t="shared" si="245"/>
        <v>3930823.4399999585</v>
      </c>
    </row>
    <row r="104" spans="1:38" x14ac:dyDescent="0.25"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</row>
    <row r="105" spans="1:38" x14ac:dyDescent="0.25"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</row>
    <row r="106" spans="1:38" x14ac:dyDescent="0.25"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</row>
    <row r="107" spans="1:38" x14ac:dyDescent="0.25"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</row>
    <row r="108" spans="1:38" x14ac:dyDescent="0.25"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</row>
    <row r="109" spans="1:38" x14ac:dyDescent="0.25"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</row>
    <row r="110" spans="1:38" x14ac:dyDescent="0.25"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</row>
    <row r="111" spans="1:38" x14ac:dyDescent="0.25"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</row>
    <row r="112" spans="1:38" x14ac:dyDescent="0.25"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</row>
    <row r="113" spans="2:38" x14ac:dyDescent="0.25"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</row>
    <row r="114" spans="2:38" x14ac:dyDescent="0.25"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</row>
    <row r="115" spans="2:38" x14ac:dyDescent="0.25"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</row>
    <row r="116" spans="2:38" x14ac:dyDescent="0.25"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</row>
    <row r="117" spans="2:38" x14ac:dyDescent="0.25"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</row>
    <row r="118" spans="2:38" x14ac:dyDescent="0.25"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</row>
    <row r="119" spans="2:38" x14ac:dyDescent="0.25"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</row>
    <row r="120" spans="2:38" x14ac:dyDescent="0.25"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</row>
    <row r="121" spans="2:38" x14ac:dyDescent="0.25"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</row>
    <row r="122" spans="2:38" x14ac:dyDescent="0.25"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</row>
    <row r="123" spans="2:38" x14ac:dyDescent="0.25"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</row>
    <row r="124" spans="2:38" x14ac:dyDescent="0.25"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</row>
    <row r="125" spans="2:38" x14ac:dyDescent="0.25"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</row>
    <row r="126" spans="2:38" x14ac:dyDescent="0.25"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</row>
    <row r="127" spans="2:38" x14ac:dyDescent="0.25"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</row>
    <row r="128" spans="2:38" x14ac:dyDescent="0.25"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</row>
    <row r="129" spans="2:38" x14ac:dyDescent="0.25"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</row>
    <row r="130" spans="2:38" x14ac:dyDescent="0.25"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</row>
    <row r="131" spans="2:38" x14ac:dyDescent="0.25"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</row>
    <row r="132" spans="2:38" x14ac:dyDescent="0.25"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</row>
    <row r="133" spans="2:38" x14ac:dyDescent="0.25"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</row>
    <row r="134" spans="2:38" x14ac:dyDescent="0.25"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</row>
    <row r="135" spans="2:38" x14ac:dyDescent="0.25"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</row>
    <row r="136" spans="2:38" x14ac:dyDescent="0.25"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20"/>
      <c r="AL136" s="20"/>
    </row>
    <row r="137" spans="2:38" x14ac:dyDescent="0.25"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20"/>
      <c r="AL137" s="20"/>
    </row>
    <row r="138" spans="2:38" x14ac:dyDescent="0.25"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K138" s="20"/>
      <c r="AL138" s="20"/>
    </row>
    <row r="139" spans="2:38" x14ac:dyDescent="0.25"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  <c r="AK139" s="20"/>
      <c r="AL139" s="20"/>
    </row>
    <row r="140" spans="2:38" x14ac:dyDescent="0.25"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K140" s="20"/>
      <c r="AL140" s="20"/>
    </row>
    <row r="141" spans="2:38" x14ac:dyDescent="0.25"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</row>
    <row r="142" spans="2:38" x14ac:dyDescent="0.25"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20"/>
      <c r="AL142" s="20"/>
    </row>
    <row r="143" spans="2:38" x14ac:dyDescent="0.25"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/>
      <c r="AK143" s="20"/>
      <c r="AL143" s="20"/>
    </row>
    <row r="144" spans="2:38" x14ac:dyDescent="0.25"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  <c r="AG144" s="20"/>
      <c r="AH144" s="20"/>
      <c r="AI144" s="20"/>
      <c r="AJ144" s="20"/>
      <c r="AK144" s="20"/>
      <c r="AL144" s="20"/>
    </row>
    <row r="145" spans="2:38" x14ac:dyDescent="0.25"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20"/>
      <c r="AH145" s="20"/>
      <c r="AI145" s="20"/>
      <c r="AJ145" s="20"/>
      <c r="AK145" s="20"/>
      <c r="AL145" s="20"/>
    </row>
    <row r="146" spans="2:38" x14ac:dyDescent="0.25"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0"/>
      <c r="AH146" s="20"/>
      <c r="AI146" s="20"/>
      <c r="AJ146" s="20"/>
      <c r="AK146" s="20"/>
      <c r="AL146" s="20"/>
    </row>
    <row r="147" spans="2:38" x14ac:dyDescent="0.25"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0"/>
      <c r="AH147" s="20"/>
      <c r="AI147" s="20"/>
      <c r="AJ147" s="20"/>
      <c r="AK147" s="20"/>
      <c r="AL147" s="20"/>
    </row>
    <row r="148" spans="2:38" x14ac:dyDescent="0.25"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  <c r="AH148" s="20"/>
      <c r="AI148" s="20"/>
      <c r="AJ148" s="20"/>
      <c r="AK148" s="20"/>
      <c r="AL148" s="20"/>
    </row>
    <row r="149" spans="2:38" x14ac:dyDescent="0.25"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  <c r="AG149" s="20"/>
      <c r="AH149" s="20"/>
      <c r="AI149" s="20"/>
      <c r="AJ149" s="20"/>
      <c r="AK149" s="20"/>
      <c r="AL149" s="20"/>
    </row>
    <row r="150" spans="2:38" x14ac:dyDescent="0.25"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  <c r="AJ150" s="20"/>
      <c r="AK150" s="20"/>
      <c r="AL150" s="20"/>
    </row>
    <row r="151" spans="2:38" x14ac:dyDescent="0.25"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0"/>
      <c r="AK151" s="20"/>
      <c r="AL151" s="20"/>
    </row>
    <row r="152" spans="2:38" x14ac:dyDescent="0.25"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  <c r="AH152" s="20"/>
      <c r="AI152" s="20"/>
      <c r="AJ152" s="20"/>
      <c r="AK152" s="20"/>
      <c r="AL152" s="20"/>
    </row>
    <row r="153" spans="2:38" x14ac:dyDescent="0.25"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0"/>
      <c r="AH153" s="20"/>
      <c r="AI153" s="20"/>
      <c r="AJ153" s="20"/>
      <c r="AK153" s="20"/>
      <c r="AL153" s="20"/>
    </row>
    <row r="154" spans="2:38" x14ac:dyDescent="0.25"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0"/>
      <c r="AH154" s="20"/>
      <c r="AI154" s="20"/>
      <c r="AJ154" s="20"/>
      <c r="AK154" s="20"/>
      <c r="AL154" s="20"/>
    </row>
    <row r="155" spans="2:38" x14ac:dyDescent="0.25"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0"/>
      <c r="AH155" s="20"/>
      <c r="AI155" s="20"/>
      <c r="AJ155" s="20"/>
      <c r="AK155" s="20"/>
      <c r="AL155" s="20"/>
    </row>
    <row r="156" spans="2:38" x14ac:dyDescent="0.25"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  <c r="AF156" s="20"/>
      <c r="AG156" s="20"/>
      <c r="AH156" s="20"/>
      <c r="AI156" s="20"/>
      <c r="AJ156" s="20"/>
      <c r="AK156" s="20"/>
      <c r="AL156" s="20"/>
    </row>
    <row r="157" spans="2:38" x14ac:dyDescent="0.25"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  <c r="AF157" s="20"/>
      <c r="AG157" s="20"/>
      <c r="AH157" s="20"/>
      <c r="AI157" s="20"/>
      <c r="AJ157" s="20"/>
      <c r="AK157" s="20"/>
      <c r="AL157" s="20"/>
    </row>
    <row r="158" spans="2:38" x14ac:dyDescent="0.25"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  <c r="AF158" s="20"/>
      <c r="AG158" s="20"/>
      <c r="AH158" s="20"/>
      <c r="AI158" s="20"/>
      <c r="AJ158" s="20"/>
      <c r="AK158" s="20"/>
      <c r="AL158" s="20"/>
    </row>
    <row r="159" spans="2:38" x14ac:dyDescent="0.25"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20"/>
      <c r="AH159" s="20"/>
      <c r="AI159" s="20"/>
      <c r="AJ159" s="20"/>
      <c r="AK159" s="20"/>
      <c r="AL159" s="20"/>
    </row>
    <row r="160" spans="2:38" x14ac:dyDescent="0.25"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20"/>
      <c r="AH160" s="20"/>
      <c r="AI160" s="20"/>
      <c r="AJ160" s="20"/>
      <c r="AK160" s="20"/>
      <c r="AL160" s="20"/>
    </row>
    <row r="161" spans="2:38" x14ac:dyDescent="0.25"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0"/>
      <c r="AH161" s="20"/>
      <c r="AI161" s="20"/>
      <c r="AJ161" s="20"/>
      <c r="AK161" s="20"/>
      <c r="AL161" s="20"/>
    </row>
    <row r="162" spans="2:38" x14ac:dyDescent="0.25"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0"/>
      <c r="AH162" s="20"/>
      <c r="AI162" s="20"/>
      <c r="AJ162" s="20"/>
      <c r="AK162" s="20"/>
      <c r="AL162" s="20"/>
    </row>
    <row r="163" spans="2:38" x14ac:dyDescent="0.25"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0"/>
      <c r="AH163" s="20"/>
      <c r="AI163" s="20"/>
      <c r="AJ163" s="20"/>
      <c r="AK163" s="20"/>
      <c r="AL163" s="20"/>
    </row>
    <row r="164" spans="2:38" x14ac:dyDescent="0.25"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  <c r="AG164" s="20"/>
      <c r="AH164" s="20"/>
      <c r="AI164" s="20"/>
      <c r="AJ164" s="20"/>
      <c r="AK164" s="20"/>
      <c r="AL164" s="20"/>
    </row>
    <row r="165" spans="2:38" x14ac:dyDescent="0.25"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  <c r="AF165" s="20"/>
      <c r="AG165" s="20"/>
      <c r="AH165" s="20"/>
      <c r="AI165" s="20"/>
      <c r="AJ165" s="20"/>
      <c r="AK165" s="20"/>
      <c r="AL165" s="20"/>
    </row>
    <row r="166" spans="2:38" x14ac:dyDescent="0.25"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K166" s="20"/>
      <c r="AL166" s="20"/>
    </row>
    <row r="167" spans="2:38" x14ac:dyDescent="0.25"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  <c r="AJ167" s="20"/>
      <c r="AK167" s="20"/>
      <c r="AL167" s="20"/>
    </row>
    <row r="168" spans="2:38" x14ac:dyDescent="0.25"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  <c r="AH168" s="20"/>
      <c r="AI168" s="20"/>
      <c r="AJ168" s="20"/>
      <c r="AK168" s="20"/>
      <c r="AL168" s="20"/>
    </row>
    <row r="169" spans="2:38" x14ac:dyDescent="0.25"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0"/>
      <c r="AH169" s="20"/>
      <c r="AI169" s="20"/>
      <c r="AJ169" s="20"/>
      <c r="AK169" s="20"/>
      <c r="AL169" s="20"/>
    </row>
    <row r="170" spans="2:38" x14ac:dyDescent="0.25"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20"/>
      <c r="AH170" s="20"/>
      <c r="AI170" s="20"/>
      <c r="AJ170" s="20"/>
      <c r="AK170" s="20"/>
      <c r="AL170" s="20"/>
    </row>
    <row r="171" spans="2:38" x14ac:dyDescent="0.25"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0"/>
      <c r="AH171" s="20"/>
      <c r="AI171" s="20"/>
      <c r="AJ171" s="20"/>
      <c r="AK171" s="20"/>
      <c r="AL171" s="20"/>
    </row>
    <row r="172" spans="2:38" x14ac:dyDescent="0.25"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  <c r="AG172" s="20"/>
      <c r="AH172" s="20"/>
      <c r="AI172" s="20"/>
      <c r="AJ172" s="20"/>
      <c r="AK172" s="20"/>
      <c r="AL172" s="20"/>
    </row>
    <row r="173" spans="2:38" x14ac:dyDescent="0.25"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  <c r="AG173" s="20"/>
      <c r="AH173" s="20"/>
      <c r="AI173" s="20"/>
      <c r="AJ173" s="20"/>
      <c r="AK173" s="20"/>
      <c r="AL173" s="20"/>
    </row>
    <row r="174" spans="2:38" x14ac:dyDescent="0.25"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20"/>
      <c r="AH174" s="20"/>
      <c r="AI174" s="20"/>
      <c r="AJ174" s="20"/>
      <c r="AK174" s="20"/>
      <c r="AL174" s="20"/>
    </row>
    <row r="175" spans="2:38" x14ac:dyDescent="0.25"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0"/>
      <c r="AH175" s="20"/>
      <c r="AI175" s="20"/>
      <c r="AJ175" s="20"/>
      <c r="AK175" s="20"/>
      <c r="AL175" s="20"/>
    </row>
    <row r="176" spans="2:38" x14ac:dyDescent="0.25"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0"/>
      <c r="AH176" s="20"/>
      <c r="AI176" s="20"/>
      <c r="AJ176" s="20"/>
      <c r="AK176" s="20"/>
      <c r="AL176" s="20"/>
    </row>
    <row r="177" spans="2:38" x14ac:dyDescent="0.25"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20"/>
      <c r="AI177" s="20"/>
      <c r="AJ177" s="20"/>
      <c r="AK177" s="20"/>
      <c r="AL177" s="20"/>
    </row>
    <row r="178" spans="2:38" x14ac:dyDescent="0.25"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  <c r="AF178" s="20"/>
      <c r="AG178" s="20"/>
      <c r="AH178" s="20"/>
      <c r="AI178" s="20"/>
      <c r="AJ178" s="20"/>
      <c r="AK178" s="20"/>
      <c r="AL178" s="20"/>
    </row>
    <row r="179" spans="2:38" x14ac:dyDescent="0.25"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  <c r="AE179" s="20"/>
      <c r="AF179" s="20"/>
      <c r="AG179" s="20"/>
      <c r="AH179" s="20"/>
      <c r="AI179" s="20"/>
      <c r="AJ179" s="20"/>
      <c r="AK179" s="20"/>
      <c r="AL179" s="20"/>
    </row>
    <row r="180" spans="2:38" x14ac:dyDescent="0.25"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  <c r="AF180" s="20"/>
      <c r="AG180" s="20"/>
      <c r="AH180" s="20"/>
      <c r="AI180" s="20"/>
      <c r="AJ180" s="20"/>
      <c r="AK180" s="20"/>
      <c r="AL180" s="20"/>
    </row>
    <row r="181" spans="2:38" x14ac:dyDescent="0.25"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  <c r="AH181" s="20"/>
      <c r="AI181" s="20"/>
      <c r="AJ181" s="20"/>
      <c r="AK181" s="20"/>
      <c r="AL181" s="20"/>
    </row>
    <row r="182" spans="2:38" x14ac:dyDescent="0.25"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20"/>
      <c r="AH182" s="20"/>
      <c r="AI182" s="20"/>
      <c r="AJ182" s="20"/>
      <c r="AK182" s="20"/>
      <c r="AL182" s="20"/>
    </row>
    <row r="183" spans="2:38" x14ac:dyDescent="0.25"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  <c r="AH183" s="20"/>
      <c r="AI183" s="20"/>
      <c r="AJ183" s="20"/>
      <c r="AK183" s="20"/>
      <c r="AL183" s="20"/>
    </row>
    <row r="184" spans="2:38" x14ac:dyDescent="0.25"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  <c r="AH184" s="20"/>
      <c r="AI184" s="20"/>
      <c r="AJ184" s="20"/>
      <c r="AK184" s="20"/>
      <c r="AL184" s="20"/>
    </row>
    <row r="185" spans="2:38" x14ac:dyDescent="0.25"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  <c r="AF185" s="20"/>
      <c r="AG185" s="20"/>
      <c r="AH185" s="20"/>
      <c r="AI185" s="20"/>
      <c r="AJ185" s="20"/>
      <c r="AK185" s="20"/>
      <c r="AL185" s="20"/>
    </row>
    <row r="186" spans="2:38" x14ac:dyDescent="0.25"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0"/>
      <c r="AH186" s="20"/>
      <c r="AI186" s="20"/>
      <c r="AJ186" s="20"/>
      <c r="AK186" s="20"/>
      <c r="AL186" s="20"/>
    </row>
    <row r="187" spans="2:38" x14ac:dyDescent="0.25"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  <c r="AF187" s="20"/>
      <c r="AG187" s="20"/>
      <c r="AH187" s="20"/>
      <c r="AI187" s="20"/>
      <c r="AJ187" s="20"/>
      <c r="AK187" s="20"/>
      <c r="AL187" s="20"/>
    </row>
    <row r="188" spans="2:38" x14ac:dyDescent="0.25"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  <c r="AF188" s="20"/>
      <c r="AG188" s="20"/>
      <c r="AH188" s="20"/>
      <c r="AI188" s="20"/>
      <c r="AJ188" s="20"/>
      <c r="AK188" s="20"/>
      <c r="AL188" s="20"/>
    </row>
    <row r="189" spans="2:38" x14ac:dyDescent="0.25"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  <c r="AE189" s="20"/>
      <c r="AF189" s="20"/>
      <c r="AG189" s="20"/>
      <c r="AH189" s="20"/>
      <c r="AI189" s="20"/>
      <c r="AJ189" s="20"/>
      <c r="AK189" s="20"/>
      <c r="AL189" s="20"/>
    </row>
    <row r="190" spans="2:38" x14ac:dyDescent="0.25"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  <c r="AF190" s="20"/>
      <c r="AG190" s="20"/>
      <c r="AH190" s="20"/>
      <c r="AI190" s="20"/>
      <c r="AJ190" s="20"/>
      <c r="AK190" s="20"/>
      <c r="AL190" s="20"/>
    </row>
    <row r="191" spans="2:38" x14ac:dyDescent="0.25"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  <c r="AF191" s="20"/>
      <c r="AG191" s="20"/>
      <c r="AH191" s="20"/>
      <c r="AI191" s="20"/>
      <c r="AJ191" s="20"/>
      <c r="AK191" s="20"/>
      <c r="AL191" s="20"/>
    </row>
    <row r="192" spans="2:38" x14ac:dyDescent="0.25"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  <c r="AF192" s="20"/>
      <c r="AG192" s="20"/>
      <c r="AH192" s="20"/>
      <c r="AI192" s="20"/>
      <c r="AJ192" s="20"/>
      <c r="AK192" s="20"/>
      <c r="AL192" s="20"/>
    </row>
    <row r="193" spans="2:38" x14ac:dyDescent="0.25"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  <c r="AF193" s="20"/>
      <c r="AG193" s="20"/>
      <c r="AH193" s="20"/>
      <c r="AI193" s="20"/>
      <c r="AJ193" s="20"/>
      <c r="AK193" s="20"/>
      <c r="AL193" s="20"/>
    </row>
    <row r="194" spans="2:38" x14ac:dyDescent="0.25"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  <c r="AF194" s="20"/>
      <c r="AG194" s="20"/>
      <c r="AH194" s="20"/>
      <c r="AI194" s="20"/>
      <c r="AJ194" s="20"/>
      <c r="AK194" s="20"/>
      <c r="AL194" s="20"/>
    </row>
    <row r="195" spans="2:38" x14ac:dyDescent="0.25"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  <c r="AF195" s="20"/>
      <c r="AG195" s="20"/>
      <c r="AH195" s="20"/>
      <c r="AI195" s="20"/>
      <c r="AJ195" s="20"/>
      <c r="AK195" s="20"/>
      <c r="AL195" s="20"/>
    </row>
    <row r="196" spans="2:38" x14ac:dyDescent="0.25"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  <c r="AF196" s="20"/>
      <c r="AG196" s="20"/>
      <c r="AH196" s="20"/>
      <c r="AI196" s="20"/>
      <c r="AJ196" s="20"/>
      <c r="AK196" s="20"/>
      <c r="AL196" s="20"/>
    </row>
    <row r="197" spans="2:38" x14ac:dyDescent="0.25"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20"/>
      <c r="AH197" s="20"/>
      <c r="AI197" s="20"/>
      <c r="AJ197" s="20"/>
      <c r="AK197" s="20"/>
      <c r="AL197" s="20"/>
    </row>
    <row r="198" spans="2:38" x14ac:dyDescent="0.25"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  <c r="AE198" s="20"/>
      <c r="AF198" s="20"/>
      <c r="AG198" s="20"/>
      <c r="AH198" s="20"/>
      <c r="AI198" s="20"/>
      <c r="AJ198" s="20"/>
      <c r="AK198" s="20"/>
      <c r="AL198" s="20"/>
    </row>
    <row r="199" spans="2:38" x14ac:dyDescent="0.25"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  <c r="AE199" s="20"/>
      <c r="AF199" s="20"/>
      <c r="AG199" s="20"/>
      <c r="AH199" s="20"/>
      <c r="AI199" s="20"/>
      <c r="AJ199" s="20"/>
      <c r="AK199" s="20"/>
      <c r="AL199" s="20"/>
    </row>
    <row r="200" spans="2:38" x14ac:dyDescent="0.25"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  <c r="AE200" s="20"/>
      <c r="AF200" s="20"/>
      <c r="AG200" s="20"/>
      <c r="AH200" s="20"/>
      <c r="AI200" s="20"/>
      <c r="AJ200" s="20"/>
      <c r="AK200" s="20"/>
      <c r="AL200" s="20"/>
    </row>
    <row r="201" spans="2:38" x14ac:dyDescent="0.25"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D201" s="20"/>
      <c r="AE201" s="20"/>
      <c r="AF201" s="20"/>
      <c r="AG201" s="20"/>
      <c r="AH201" s="20"/>
      <c r="AI201" s="20"/>
      <c r="AJ201" s="20"/>
      <c r="AK201" s="20"/>
      <c r="AL201" s="20"/>
    </row>
    <row r="202" spans="2:38" x14ac:dyDescent="0.25"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  <c r="AD202" s="20"/>
      <c r="AE202" s="20"/>
      <c r="AF202" s="20"/>
      <c r="AG202" s="20"/>
      <c r="AH202" s="20"/>
      <c r="AI202" s="20"/>
      <c r="AJ202" s="20"/>
      <c r="AK202" s="20"/>
      <c r="AL202" s="20"/>
    </row>
    <row r="203" spans="2:38" x14ac:dyDescent="0.25"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  <c r="AE203" s="20"/>
      <c r="AF203" s="20"/>
      <c r="AG203" s="20"/>
      <c r="AH203" s="20"/>
      <c r="AI203" s="20"/>
      <c r="AJ203" s="20"/>
      <c r="AK203" s="20"/>
      <c r="AL203" s="20"/>
    </row>
    <row r="204" spans="2:38" x14ac:dyDescent="0.25"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  <c r="AD204" s="20"/>
      <c r="AE204" s="20"/>
      <c r="AF204" s="20"/>
      <c r="AG204" s="20"/>
      <c r="AH204" s="20"/>
      <c r="AI204" s="20"/>
      <c r="AJ204" s="20"/>
      <c r="AK204" s="20"/>
      <c r="AL204" s="20"/>
    </row>
    <row r="205" spans="2:38" x14ac:dyDescent="0.25"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  <c r="AD205" s="20"/>
      <c r="AE205" s="20"/>
      <c r="AF205" s="20"/>
      <c r="AG205" s="20"/>
      <c r="AH205" s="20"/>
      <c r="AI205" s="20"/>
      <c r="AJ205" s="20"/>
      <c r="AK205" s="20"/>
      <c r="AL205" s="20"/>
    </row>
    <row r="206" spans="2:38" x14ac:dyDescent="0.25"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/>
      <c r="AE206" s="20"/>
      <c r="AF206" s="20"/>
      <c r="AG206" s="20"/>
      <c r="AH206" s="20"/>
      <c r="AI206" s="20"/>
      <c r="AJ206" s="20"/>
      <c r="AK206" s="20"/>
      <c r="AL206" s="20"/>
    </row>
    <row r="207" spans="2:38" x14ac:dyDescent="0.25"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  <c r="AE207" s="20"/>
      <c r="AF207" s="20"/>
      <c r="AG207" s="20"/>
      <c r="AH207" s="20"/>
      <c r="AI207" s="20"/>
      <c r="AJ207" s="20"/>
      <c r="AK207" s="20"/>
      <c r="AL207" s="20"/>
    </row>
    <row r="208" spans="2:38" x14ac:dyDescent="0.25"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  <c r="AD208" s="20"/>
      <c r="AE208" s="20"/>
      <c r="AF208" s="20"/>
      <c r="AG208" s="20"/>
      <c r="AH208" s="20"/>
      <c r="AI208" s="20"/>
      <c r="AJ208" s="20"/>
      <c r="AK208" s="20"/>
      <c r="AL208" s="20"/>
    </row>
    <row r="209" spans="2:38" x14ac:dyDescent="0.25"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  <c r="AD209" s="20"/>
      <c r="AE209" s="20"/>
      <c r="AF209" s="20"/>
      <c r="AG209" s="20"/>
      <c r="AH209" s="20"/>
      <c r="AI209" s="20"/>
      <c r="AJ209" s="20"/>
      <c r="AK209" s="20"/>
      <c r="AL209" s="20"/>
    </row>
    <row r="210" spans="2:38" x14ac:dyDescent="0.25"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  <c r="AD210" s="20"/>
      <c r="AE210" s="20"/>
      <c r="AF210" s="20"/>
      <c r="AG210" s="20"/>
      <c r="AH210" s="20"/>
      <c r="AI210" s="20"/>
      <c r="AJ210" s="20"/>
      <c r="AK210" s="20"/>
      <c r="AL210" s="20"/>
    </row>
    <row r="211" spans="2:38" x14ac:dyDescent="0.25"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  <c r="AD211" s="20"/>
      <c r="AE211" s="20"/>
      <c r="AF211" s="20"/>
      <c r="AG211" s="20"/>
      <c r="AH211" s="20"/>
      <c r="AI211" s="20"/>
      <c r="AJ211" s="20"/>
      <c r="AK211" s="20"/>
      <c r="AL211" s="20"/>
    </row>
    <row r="212" spans="2:38" x14ac:dyDescent="0.25"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  <c r="AE212" s="20"/>
      <c r="AF212" s="20"/>
      <c r="AG212" s="20"/>
      <c r="AH212" s="20"/>
      <c r="AI212" s="20"/>
      <c r="AJ212" s="20"/>
      <c r="AK212" s="20"/>
      <c r="AL212" s="20"/>
    </row>
    <row r="213" spans="2:38" x14ac:dyDescent="0.25"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  <c r="AD213" s="20"/>
      <c r="AE213" s="20"/>
      <c r="AF213" s="20"/>
      <c r="AG213" s="20"/>
      <c r="AH213" s="20"/>
      <c r="AI213" s="20"/>
      <c r="AJ213" s="20"/>
      <c r="AK213" s="20"/>
      <c r="AL213" s="20"/>
    </row>
    <row r="214" spans="2:38" x14ac:dyDescent="0.25"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  <c r="AD214" s="20"/>
      <c r="AE214" s="20"/>
      <c r="AF214" s="20"/>
      <c r="AG214" s="20"/>
      <c r="AH214" s="20"/>
      <c r="AI214" s="20"/>
      <c r="AJ214" s="20"/>
      <c r="AK214" s="20"/>
      <c r="AL214" s="20"/>
    </row>
    <row r="215" spans="2:38" x14ac:dyDescent="0.25"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  <c r="AD215" s="20"/>
      <c r="AE215" s="20"/>
      <c r="AF215" s="20"/>
      <c r="AG215" s="20"/>
      <c r="AH215" s="20"/>
      <c r="AI215" s="20"/>
      <c r="AJ215" s="20"/>
      <c r="AK215" s="20"/>
      <c r="AL215" s="20"/>
    </row>
    <row r="216" spans="2:38" x14ac:dyDescent="0.25"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  <c r="AD216" s="20"/>
      <c r="AE216" s="20"/>
      <c r="AF216" s="20"/>
      <c r="AG216" s="20"/>
      <c r="AH216" s="20"/>
      <c r="AI216" s="20"/>
      <c r="AJ216" s="20"/>
      <c r="AK216" s="20"/>
      <c r="AL216" s="20"/>
    </row>
    <row r="217" spans="2:38" x14ac:dyDescent="0.25"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  <c r="AD217" s="20"/>
      <c r="AE217" s="20"/>
      <c r="AF217" s="20"/>
      <c r="AG217" s="20"/>
      <c r="AH217" s="20"/>
      <c r="AI217" s="20"/>
      <c r="AJ217" s="20"/>
      <c r="AK217" s="20"/>
      <c r="AL217" s="20"/>
    </row>
    <row r="218" spans="2:38" x14ac:dyDescent="0.25"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  <c r="AD218" s="20"/>
      <c r="AE218" s="20"/>
      <c r="AF218" s="20"/>
      <c r="AG218" s="20"/>
      <c r="AH218" s="20"/>
      <c r="AI218" s="20"/>
      <c r="AJ218" s="20"/>
      <c r="AK218" s="20"/>
      <c r="AL218" s="20"/>
    </row>
    <row r="219" spans="2:38" x14ac:dyDescent="0.25"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  <c r="AD219" s="20"/>
      <c r="AE219" s="20"/>
      <c r="AF219" s="20"/>
      <c r="AG219" s="20"/>
      <c r="AH219" s="20"/>
      <c r="AI219" s="20"/>
      <c r="AJ219" s="20"/>
      <c r="AK219" s="20"/>
      <c r="AL219" s="20"/>
    </row>
    <row r="220" spans="2:38" x14ac:dyDescent="0.25"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  <c r="AD220" s="20"/>
      <c r="AE220" s="20"/>
      <c r="AF220" s="20"/>
      <c r="AG220" s="20"/>
      <c r="AH220" s="20"/>
      <c r="AI220" s="20"/>
      <c r="AJ220" s="20"/>
      <c r="AK220" s="20"/>
      <c r="AL220" s="20"/>
    </row>
    <row r="221" spans="2:38" x14ac:dyDescent="0.25"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  <c r="AD221" s="20"/>
      <c r="AE221" s="20"/>
      <c r="AF221" s="20"/>
      <c r="AG221" s="20"/>
      <c r="AH221" s="20"/>
      <c r="AI221" s="20"/>
      <c r="AJ221" s="20"/>
      <c r="AK221" s="20"/>
      <c r="AL221" s="20"/>
    </row>
    <row r="222" spans="2:38" x14ac:dyDescent="0.25"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  <c r="AD222" s="20"/>
      <c r="AE222" s="20"/>
      <c r="AF222" s="20"/>
      <c r="AG222" s="20"/>
      <c r="AH222" s="20"/>
      <c r="AI222" s="20"/>
      <c r="AJ222" s="20"/>
      <c r="AK222" s="20"/>
      <c r="AL222" s="20"/>
    </row>
    <row r="223" spans="2:38" x14ac:dyDescent="0.25"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D223" s="20"/>
      <c r="AE223" s="20"/>
      <c r="AF223" s="20"/>
      <c r="AG223" s="20"/>
      <c r="AH223" s="20"/>
      <c r="AI223" s="20"/>
      <c r="AJ223" s="20"/>
      <c r="AK223" s="20"/>
      <c r="AL223" s="20"/>
    </row>
    <row r="224" spans="2:38" x14ac:dyDescent="0.25"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D224" s="20"/>
      <c r="AE224" s="20"/>
      <c r="AF224" s="20"/>
      <c r="AG224" s="20"/>
      <c r="AH224" s="20"/>
      <c r="AI224" s="20"/>
      <c r="AJ224" s="20"/>
      <c r="AK224" s="20"/>
      <c r="AL224" s="20"/>
    </row>
    <row r="225" spans="2:38" x14ac:dyDescent="0.25"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D225" s="20"/>
      <c r="AE225" s="20"/>
      <c r="AF225" s="20"/>
      <c r="AG225" s="20"/>
      <c r="AH225" s="20"/>
      <c r="AI225" s="20"/>
      <c r="AJ225" s="20"/>
      <c r="AK225" s="20"/>
      <c r="AL225" s="20"/>
    </row>
    <row r="226" spans="2:38" x14ac:dyDescent="0.25"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D226" s="20"/>
      <c r="AE226" s="20"/>
      <c r="AF226" s="20"/>
      <c r="AG226" s="20"/>
      <c r="AH226" s="20"/>
      <c r="AI226" s="20"/>
      <c r="AJ226" s="20"/>
      <c r="AK226" s="20"/>
      <c r="AL226" s="20"/>
    </row>
    <row r="227" spans="2:38" x14ac:dyDescent="0.25"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  <c r="AE227" s="20"/>
      <c r="AF227" s="20"/>
      <c r="AG227" s="20"/>
      <c r="AH227" s="20"/>
      <c r="AI227" s="20"/>
      <c r="AJ227" s="20"/>
      <c r="AK227" s="20"/>
      <c r="AL227" s="20"/>
    </row>
    <row r="228" spans="2:38" x14ac:dyDescent="0.25"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  <c r="AE228" s="20"/>
      <c r="AF228" s="20"/>
      <c r="AG228" s="20"/>
      <c r="AH228" s="20"/>
      <c r="AI228" s="20"/>
      <c r="AJ228" s="20"/>
      <c r="AK228" s="20"/>
      <c r="AL228" s="20"/>
    </row>
    <row r="229" spans="2:38" x14ac:dyDescent="0.25"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  <c r="AE229" s="20"/>
      <c r="AF229" s="20"/>
      <c r="AG229" s="20"/>
      <c r="AH229" s="20"/>
      <c r="AI229" s="20"/>
      <c r="AJ229" s="20"/>
      <c r="AK229" s="20"/>
      <c r="AL229" s="20"/>
    </row>
    <row r="230" spans="2:38" x14ac:dyDescent="0.25"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  <c r="AD230" s="20"/>
      <c r="AE230" s="20"/>
      <c r="AF230" s="20"/>
      <c r="AG230" s="20"/>
      <c r="AH230" s="20"/>
      <c r="AI230" s="20"/>
      <c r="AJ230" s="20"/>
      <c r="AK230" s="20"/>
      <c r="AL230" s="20"/>
    </row>
    <row r="231" spans="2:38" x14ac:dyDescent="0.25"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  <c r="AD231" s="20"/>
      <c r="AE231" s="20"/>
      <c r="AF231" s="20"/>
      <c r="AG231" s="20"/>
      <c r="AH231" s="20"/>
      <c r="AI231" s="20"/>
      <c r="AJ231" s="20"/>
      <c r="AK231" s="20"/>
      <c r="AL231" s="20"/>
    </row>
    <row r="232" spans="2:38" x14ac:dyDescent="0.25"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  <c r="AE232" s="20"/>
      <c r="AF232" s="20"/>
      <c r="AG232" s="20"/>
      <c r="AH232" s="20"/>
      <c r="AI232" s="20"/>
      <c r="AJ232" s="20"/>
      <c r="AK232" s="20"/>
      <c r="AL232" s="20"/>
    </row>
    <row r="233" spans="2:38" x14ac:dyDescent="0.25"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  <c r="AD233" s="20"/>
      <c r="AE233" s="20"/>
      <c r="AF233" s="20"/>
      <c r="AG233" s="20"/>
      <c r="AH233" s="20"/>
      <c r="AI233" s="20"/>
      <c r="AJ233" s="20"/>
      <c r="AK233" s="20"/>
      <c r="AL233" s="20"/>
    </row>
    <row r="234" spans="2:38" x14ac:dyDescent="0.25"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  <c r="AE234" s="20"/>
      <c r="AF234" s="20"/>
      <c r="AG234" s="20"/>
      <c r="AH234" s="20"/>
      <c r="AI234" s="20"/>
      <c r="AJ234" s="20"/>
      <c r="AK234" s="20"/>
      <c r="AL234" s="20"/>
    </row>
    <row r="235" spans="2:38" x14ac:dyDescent="0.25"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D235" s="20"/>
      <c r="AE235" s="20"/>
      <c r="AF235" s="20"/>
      <c r="AG235" s="20"/>
      <c r="AH235" s="20"/>
      <c r="AI235" s="20"/>
      <c r="AJ235" s="20"/>
      <c r="AK235" s="20"/>
      <c r="AL235" s="20"/>
    </row>
    <row r="236" spans="2:38" x14ac:dyDescent="0.25"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  <c r="AE236" s="20"/>
      <c r="AF236" s="20"/>
      <c r="AG236" s="20"/>
      <c r="AH236" s="20"/>
      <c r="AI236" s="20"/>
      <c r="AJ236" s="20"/>
      <c r="AK236" s="20"/>
      <c r="AL236" s="20"/>
    </row>
    <row r="237" spans="2:38" x14ac:dyDescent="0.25"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  <c r="AE237" s="20"/>
      <c r="AF237" s="20"/>
      <c r="AG237" s="20"/>
      <c r="AH237" s="20"/>
      <c r="AI237" s="20"/>
      <c r="AJ237" s="20"/>
      <c r="AK237" s="20"/>
      <c r="AL237" s="20"/>
    </row>
    <row r="238" spans="2:38" x14ac:dyDescent="0.25"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  <c r="AE238" s="20"/>
      <c r="AF238" s="20"/>
      <c r="AG238" s="20"/>
      <c r="AH238" s="20"/>
      <c r="AI238" s="20"/>
      <c r="AJ238" s="20"/>
      <c r="AK238" s="20"/>
      <c r="AL238" s="20"/>
    </row>
    <row r="239" spans="2:38" x14ac:dyDescent="0.25"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  <c r="AD239" s="20"/>
      <c r="AE239" s="20"/>
      <c r="AF239" s="20"/>
      <c r="AG239" s="20"/>
      <c r="AH239" s="20"/>
      <c r="AI239" s="20"/>
      <c r="AJ239" s="20"/>
      <c r="AK239" s="20"/>
      <c r="AL239" s="20"/>
    </row>
    <row r="240" spans="2:38" x14ac:dyDescent="0.25"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  <c r="AE240" s="20"/>
      <c r="AF240" s="20"/>
      <c r="AG240" s="20"/>
      <c r="AH240" s="20"/>
      <c r="AI240" s="20"/>
      <c r="AJ240" s="20"/>
      <c r="AK240" s="20"/>
      <c r="AL240" s="20"/>
    </row>
    <row r="241" spans="2:38" x14ac:dyDescent="0.25"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  <c r="AD241" s="20"/>
      <c r="AE241" s="20"/>
      <c r="AF241" s="20"/>
      <c r="AG241" s="20"/>
      <c r="AH241" s="20"/>
      <c r="AI241" s="20"/>
      <c r="AJ241" s="20"/>
      <c r="AK241" s="20"/>
      <c r="AL241" s="20"/>
    </row>
    <row r="242" spans="2:38" x14ac:dyDescent="0.25"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  <c r="AD242" s="20"/>
      <c r="AE242" s="20"/>
      <c r="AF242" s="20"/>
      <c r="AG242" s="20"/>
      <c r="AH242" s="20"/>
      <c r="AI242" s="20"/>
      <c r="AJ242" s="20"/>
      <c r="AK242" s="20"/>
      <c r="AL242" s="20"/>
    </row>
    <row r="243" spans="2:38" x14ac:dyDescent="0.25"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  <c r="AD243" s="20"/>
      <c r="AE243" s="20"/>
      <c r="AF243" s="20"/>
      <c r="AG243" s="20"/>
      <c r="AH243" s="20"/>
      <c r="AI243" s="20"/>
      <c r="AJ243" s="20"/>
      <c r="AK243" s="20"/>
      <c r="AL243" s="20"/>
    </row>
    <row r="244" spans="2:38" x14ac:dyDescent="0.25"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  <c r="AD244" s="20"/>
      <c r="AE244" s="20"/>
      <c r="AF244" s="20"/>
      <c r="AG244" s="20"/>
      <c r="AH244" s="20"/>
      <c r="AI244" s="20"/>
      <c r="AJ244" s="20"/>
      <c r="AK244" s="20"/>
      <c r="AL244" s="20"/>
    </row>
    <row r="245" spans="2:38" x14ac:dyDescent="0.25"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  <c r="AD245" s="20"/>
      <c r="AE245" s="20"/>
      <c r="AF245" s="20"/>
      <c r="AG245" s="20"/>
      <c r="AH245" s="20"/>
      <c r="AI245" s="20"/>
      <c r="AJ245" s="20"/>
      <c r="AK245" s="20"/>
      <c r="AL245" s="20"/>
    </row>
    <row r="246" spans="2:38" x14ac:dyDescent="0.25"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  <c r="AD246" s="20"/>
      <c r="AE246" s="20"/>
      <c r="AF246" s="20"/>
      <c r="AG246" s="20"/>
      <c r="AH246" s="20"/>
      <c r="AI246" s="20"/>
      <c r="AJ246" s="20"/>
      <c r="AK246" s="20"/>
      <c r="AL246" s="20"/>
    </row>
    <row r="247" spans="2:38" x14ac:dyDescent="0.25"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/>
      <c r="AE247" s="20"/>
      <c r="AF247" s="20"/>
      <c r="AG247" s="20"/>
      <c r="AH247" s="20"/>
      <c r="AI247" s="20"/>
      <c r="AJ247" s="20"/>
      <c r="AK247" s="20"/>
      <c r="AL247" s="20"/>
    </row>
    <row r="248" spans="2:38" x14ac:dyDescent="0.25"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  <c r="AD248" s="20"/>
      <c r="AE248" s="20"/>
      <c r="AF248" s="20"/>
      <c r="AG248" s="20"/>
      <c r="AH248" s="20"/>
      <c r="AI248" s="20"/>
      <c r="AJ248" s="20"/>
      <c r="AK248" s="20"/>
      <c r="AL248" s="20"/>
    </row>
    <row r="249" spans="2:38" x14ac:dyDescent="0.25"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  <c r="AD249" s="20"/>
      <c r="AE249" s="20"/>
      <c r="AF249" s="20"/>
      <c r="AG249" s="20"/>
      <c r="AH249" s="20"/>
      <c r="AI249" s="20"/>
      <c r="AJ249" s="20"/>
      <c r="AK249" s="20"/>
      <c r="AL249" s="20"/>
    </row>
    <row r="250" spans="2:38" x14ac:dyDescent="0.25"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  <c r="AD250" s="20"/>
      <c r="AE250" s="20"/>
      <c r="AF250" s="20"/>
      <c r="AG250" s="20"/>
      <c r="AH250" s="20"/>
      <c r="AI250" s="20"/>
      <c r="AJ250" s="20"/>
      <c r="AK250" s="20"/>
      <c r="AL250" s="20"/>
    </row>
    <row r="251" spans="2:38" x14ac:dyDescent="0.25"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  <c r="AD251" s="20"/>
      <c r="AE251" s="20"/>
      <c r="AF251" s="20"/>
      <c r="AG251" s="20"/>
      <c r="AH251" s="20"/>
      <c r="AI251" s="20"/>
      <c r="AJ251" s="20"/>
      <c r="AK251" s="20"/>
      <c r="AL251" s="20"/>
    </row>
    <row r="252" spans="2:38" x14ac:dyDescent="0.25"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  <c r="AD252" s="20"/>
      <c r="AE252" s="20"/>
      <c r="AF252" s="20"/>
      <c r="AG252" s="20"/>
      <c r="AH252" s="20"/>
      <c r="AI252" s="20"/>
      <c r="AJ252" s="20"/>
      <c r="AK252" s="20"/>
      <c r="AL252" s="20"/>
    </row>
    <row r="253" spans="2:38" x14ac:dyDescent="0.25"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20"/>
      <c r="AD253" s="20"/>
      <c r="AE253" s="20"/>
      <c r="AF253" s="20"/>
      <c r="AG253" s="20"/>
      <c r="AH253" s="20"/>
      <c r="AI253" s="20"/>
      <c r="AJ253" s="20"/>
      <c r="AK253" s="20"/>
      <c r="AL253" s="20"/>
    </row>
    <row r="254" spans="2:38" x14ac:dyDescent="0.25"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  <c r="AD254" s="20"/>
      <c r="AE254" s="20"/>
      <c r="AF254" s="20"/>
      <c r="AG254" s="20"/>
      <c r="AH254" s="20"/>
      <c r="AI254" s="20"/>
      <c r="AJ254" s="20"/>
      <c r="AK254" s="20"/>
      <c r="AL254" s="20"/>
    </row>
    <row r="255" spans="2:38" x14ac:dyDescent="0.25"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/>
      <c r="AD255" s="20"/>
      <c r="AE255" s="20"/>
      <c r="AF255" s="20"/>
      <c r="AG255" s="20"/>
      <c r="AH255" s="20"/>
      <c r="AI255" s="20"/>
      <c r="AJ255" s="20"/>
      <c r="AK255" s="20"/>
      <c r="AL255" s="20"/>
    </row>
    <row r="256" spans="2:38" x14ac:dyDescent="0.25"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/>
      <c r="AD256" s="20"/>
      <c r="AE256" s="20"/>
      <c r="AF256" s="20"/>
      <c r="AG256" s="20"/>
      <c r="AH256" s="20"/>
      <c r="AI256" s="20"/>
      <c r="AJ256" s="20"/>
      <c r="AK256" s="20"/>
      <c r="AL256" s="20"/>
    </row>
    <row r="257" spans="2:38" x14ac:dyDescent="0.25"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  <c r="AD257" s="20"/>
      <c r="AE257" s="20"/>
      <c r="AF257" s="20"/>
      <c r="AG257" s="20"/>
      <c r="AH257" s="20"/>
      <c r="AI257" s="20"/>
      <c r="AJ257" s="20"/>
      <c r="AK257" s="20"/>
      <c r="AL257" s="20"/>
    </row>
    <row r="258" spans="2:38" x14ac:dyDescent="0.25"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  <c r="AD258" s="20"/>
      <c r="AE258" s="20"/>
      <c r="AF258" s="20"/>
      <c r="AG258" s="20"/>
      <c r="AH258" s="20"/>
      <c r="AI258" s="20"/>
      <c r="AJ258" s="20"/>
      <c r="AK258" s="20"/>
      <c r="AL258" s="20"/>
    </row>
    <row r="259" spans="2:38" x14ac:dyDescent="0.25"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  <c r="AC259" s="20"/>
      <c r="AD259" s="20"/>
      <c r="AE259" s="20"/>
      <c r="AF259" s="20"/>
      <c r="AG259" s="20"/>
      <c r="AH259" s="20"/>
      <c r="AI259" s="20"/>
      <c r="AJ259" s="20"/>
      <c r="AK259" s="20"/>
      <c r="AL259" s="20"/>
    </row>
    <row r="260" spans="2:38" x14ac:dyDescent="0.25"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0"/>
      <c r="AD260" s="20"/>
      <c r="AE260" s="20"/>
      <c r="AF260" s="20"/>
      <c r="AG260" s="20"/>
      <c r="AH260" s="20"/>
      <c r="AI260" s="20"/>
      <c r="AJ260" s="20"/>
      <c r="AK260" s="20"/>
      <c r="AL260" s="20"/>
    </row>
    <row r="261" spans="2:38" x14ac:dyDescent="0.25"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  <c r="AC261" s="20"/>
      <c r="AD261" s="20"/>
      <c r="AE261" s="20"/>
      <c r="AF261" s="20"/>
      <c r="AG261" s="20"/>
      <c r="AH261" s="20"/>
      <c r="AI261" s="20"/>
      <c r="AJ261" s="20"/>
      <c r="AK261" s="20"/>
      <c r="AL261" s="20"/>
    </row>
    <row r="262" spans="2:38" x14ac:dyDescent="0.25"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  <c r="AD262" s="20"/>
      <c r="AE262" s="20"/>
      <c r="AF262" s="20"/>
      <c r="AG262" s="20"/>
      <c r="AH262" s="20"/>
      <c r="AI262" s="20"/>
      <c r="AJ262" s="20"/>
      <c r="AK262" s="20"/>
      <c r="AL262" s="20"/>
    </row>
    <row r="263" spans="2:38" x14ac:dyDescent="0.25"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  <c r="AD263" s="20"/>
      <c r="AE263" s="20"/>
      <c r="AF263" s="20"/>
      <c r="AG263" s="20"/>
      <c r="AH263" s="20"/>
      <c r="AI263" s="20"/>
      <c r="AJ263" s="20"/>
      <c r="AK263" s="20"/>
      <c r="AL263" s="20"/>
    </row>
    <row r="264" spans="2:38" x14ac:dyDescent="0.25"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  <c r="AD264" s="20"/>
      <c r="AE264" s="20"/>
      <c r="AF264" s="20"/>
      <c r="AG264" s="20"/>
      <c r="AH264" s="20"/>
      <c r="AI264" s="20"/>
      <c r="AJ264" s="20"/>
      <c r="AK264" s="20"/>
      <c r="AL264" s="20"/>
    </row>
    <row r="265" spans="2:38" x14ac:dyDescent="0.25"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  <c r="AD265" s="20"/>
      <c r="AE265" s="20"/>
      <c r="AF265" s="20"/>
      <c r="AG265" s="20"/>
      <c r="AH265" s="20"/>
      <c r="AI265" s="20"/>
      <c r="AJ265" s="20"/>
      <c r="AK265" s="20"/>
      <c r="AL265" s="20"/>
    </row>
    <row r="266" spans="2:38" x14ac:dyDescent="0.25"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  <c r="AD266" s="20"/>
      <c r="AE266" s="20"/>
      <c r="AF266" s="20"/>
      <c r="AG266" s="20"/>
      <c r="AH266" s="20"/>
      <c r="AI266" s="20"/>
      <c r="AJ266" s="20"/>
      <c r="AK266" s="20"/>
      <c r="AL266" s="20"/>
    </row>
    <row r="267" spans="2:38" x14ac:dyDescent="0.25"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D267" s="20"/>
      <c r="AE267" s="20"/>
      <c r="AF267" s="20"/>
      <c r="AG267" s="20"/>
      <c r="AH267" s="20"/>
      <c r="AI267" s="20"/>
      <c r="AJ267" s="20"/>
      <c r="AK267" s="20"/>
      <c r="AL267" s="20"/>
    </row>
    <row r="268" spans="2:38" x14ac:dyDescent="0.25"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  <c r="AD268" s="20"/>
      <c r="AE268" s="20"/>
      <c r="AF268" s="20"/>
      <c r="AG268" s="20"/>
      <c r="AH268" s="20"/>
      <c r="AI268" s="20"/>
      <c r="AJ268" s="20"/>
      <c r="AK268" s="20"/>
      <c r="AL268" s="20"/>
    </row>
    <row r="269" spans="2:38" x14ac:dyDescent="0.25"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  <c r="AC269" s="20"/>
      <c r="AD269" s="20"/>
      <c r="AE269" s="20"/>
      <c r="AF269" s="20"/>
      <c r="AG269" s="20"/>
      <c r="AH269" s="20"/>
      <c r="AI269" s="20"/>
      <c r="AJ269" s="20"/>
      <c r="AK269" s="20"/>
      <c r="AL269" s="20"/>
    </row>
    <row r="270" spans="2:38" x14ac:dyDescent="0.25"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  <c r="AC270" s="20"/>
      <c r="AD270" s="20"/>
      <c r="AE270" s="20"/>
      <c r="AF270" s="20"/>
      <c r="AG270" s="20"/>
      <c r="AH270" s="20"/>
      <c r="AI270" s="20"/>
      <c r="AJ270" s="20"/>
      <c r="AK270" s="20"/>
      <c r="AL270" s="20"/>
    </row>
    <row r="271" spans="2:38" x14ac:dyDescent="0.25"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  <c r="AC271" s="20"/>
      <c r="AD271" s="20"/>
      <c r="AE271" s="20"/>
      <c r="AF271" s="20"/>
      <c r="AG271" s="20"/>
      <c r="AH271" s="20"/>
      <c r="AI271" s="20"/>
      <c r="AJ271" s="20"/>
      <c r="AK271" s="20"/>
      <c r="AL271" s="20"/>
    </row>
    <row r="272" spans="2:38" x14ac:dyDescent="0.25"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  <c r="AD272" s="20"/>
      <c r="AE272" s="20"/>
      <c r="AF272" s="20"/>
      <c r="AG272" s="20"/>
      <c r="AH272" s="20"/>
      <c r="AI272" s="20"/>
      <c r="AJ272" s="20"/>
      <c r="AK272" s="20"/>
      <c r="AL272" s="20"/>
    </row>
    <row r="273" spans="2:38" x14ac:dyDescent="0.25"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  <c r="AC273" s="20"/>
      <c r="AD273" s="20"/>
      <c r="AE273" s="20"/>
      <c r="AF273" s="20"/>
      <c r="AG273" s="20"/>
      <c r="AH273" s="20"/>
      <c r="AI273" s="20"/>
      <c r="AJ273" s="20"/>
      <c r="AK273" s="20"/>
      <c r="AL273" s="20"/>
    </row>
    <row r="274" spans="2:38" x14ac:dyDescent="0.25"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  <c r="AC274" s="20"/>
      <c r="AD274" s="20"/>
      <c r="AE274" s="20"/>
      <c r="AF274" s="20"/>
      <c r="AG274" s="20"/>
      <c r="AH274" s="20"/>
      <c r="AI274" s="20"/>
      <c r="AJ274" s="20"/>
      <c r="AK274" s="20"/>
      <c r="AL274" s="20"/>
    </row>
    <row r="275" spans="2:38" x14ac:dyDescent="0.25"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  <c r="AC275" s="20"/>
      <c r="AD275" s="20"/>
      <c r="AE275" s="20"/>
      <c r="AF275" s="20"/>
      <c r="AG275" s="20"/>
      <c r="AH275" s="20"/>
      <c r="AI275" s="20"/>
      <c r="AJ275" s="20"/>
      <c r="AK275" s="20"/>
      <c r="AL275" s="20"/>
    </row>
    <row r="276" spans="2:38" x14ac:dyDescent="0.25"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  <c r="AC276" s="20"/>
      <c r="AD276" s="20"/>
      <c r="AE276" s="20"/>
      <c r="AF276" s="20"/>
      <c r="AG276" s="20"/>
      <c r="AH276" s="20"/>
      <c r="AI276" s="20"/>
      <c r="AJ276" s="20"/>
      <c r="AK276" s="20"/>
      <c r="AL276" s="20"/>
    </row>
    <row r="277" spans="2:38" x14ac:dyDescent="0.25"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  <c r="AC277" s="20"/>
      <c r="AD277" s="20"/>
      <c r="AE277" s="20"/>
      <c r="AF277" s="20"/>
      <c r="AG277" s="20"/>
      <c r="AH277" s="20"/>
      <c r="AI277" s="20"/>
      <c r="AJ277" s="20"/>
      <c r="AK277" s="20"/>
      <c r="AL277" s="20"/>
    </row>
    <row r="278" spans="2:38" x14ac:dyDescent="0.25"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  <c r="AC278" s="20"/>
      <c r="AD278" s="20"/>
      <c r="AE278" s="20"/>
      <c r="AF278" s="20"/>
      <c r="AG278" s="20"/>
      <c r="AH278" s="20"/>
      <c r="AI278" s="20"/>
      <c r="AJ278" s="20"/>
      <c r="AK278" s="20"/>
      <c r="AL278" s="20"/>
    </row>
    <row r="279" spans="2:38" x14ac:dyDescent="0.25"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  <c r="AC279" s="20"/>
      <c r="AD279" s="20"/>
      <c r="AE279" s="20"/>
      <c r="AF279" s="20"/>
      <c r="AG279" s="20"/>
      <c r="AH279" s="20"/>
      <c r="AI279" s="20"/>
      <c r="AJ279" s="20"/>
      <c r="AK279" s="20"/>
      <c r="AL279" s="20"/>
    </row>
    <row r="280" spans="2:38" x14ac:dyDescent="0.25"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  <c r="AC280" s="20"/>
      <c r="AD280" s="20"/>
      <c r="AE280" s="20"/>
      <c r="AF280" s="20"/>
      <c r="AG280" s="20"/>
      <c r="AH280" s="20"/>
      <c r="AI280" s="20"/>
      <c r="AJ280" s="20"/>
      <c r="AK280" s="20"/>
      <c r="AL280" s="20"/>
    </row>
    <row r="281" spans="2:38" x14ac:dyDescent="0.25"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  <c r="AC281" s="20"/>
      <c r="AD281" s="20"/>
      <c r="AE281" s="20"/>
      <c r="AF281" s="20"/>
      <c r="AG281" s="20"/>
      <c r="AH281" s="20"/>
      <c r="AI281" s="20"/>
      <c r="AJ281" s="20"/>
      <c r="AK281" s="20"/>
      <c r="AL281" s="20"/>
    </row>
    <row r="282" spans="2:38" x14ac:dyDescent="0.25"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  <c r="AC282" s="20"/>
      <c r="AD282" s="20"/>
      <c r="AE282" s="20"/>
      <c r="AF282" s="20"/>
      <c r="AG282" s="20"/>
      <c r="AH282" s="20"/>
      <c r="AI282" s="20"/>
      <c r="AJ282" s="20"/>
      <c r="AK282" s="20"/>
      <c r="AL282" s="20"/>
    </row>
    <row r="283" spans="2:38" x14ac:dyDescent="0.25"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  <c r="AC283" s="20"/>
      <c r="AD283" s="20"/>
      <c r="AE283" s="20"/>
      <c r="AF283" s="20"/>
      <c r="AG283" s="20"/>
      <c r="AH283" s="20"/>
      <c r="AI283" s="20"/>
      <c r="AJ283" s="20"/>
      <c r="AK283" s="20"/>
      <c r="AL283" s="20"/>
    </row>
    <row r="284" spans="2:38" x14ac:dyDescent="0.25"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  <c r="AC284" s="20"/>
      <c r="AD284" s="20"/>
      <c r="AE284" s="20"/>
      <c r="AF284" s="20"/>
      <c r="AG284" s="20"/>
      <c r="AH284" s="20"/>
      <c r="AI284" s="20"/>
      <c r="AJ284" s="20"/>
      <c r="AK284" s="20"/>
      <c r="AL284" s="20"/>
    </row>
    <row r="285" spans="2:38" x14ac:dyDescent="0.25"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  <c r="AC285" s="20"/>
      <c r="AD285" s="20"/>
      <c r="AE285" s="20"/>
      <c r="AF285" s="20"/>
      <c r="AG285" s="20"/>
      <c r="AH285" s="20"/>
      <c r="AI285" s="20"/>
      <c r="AJ285" s="20"/>
      <c r="AK285" s="20"/>
      <c r="AL285" s="20"/>
    </row>
    <row r="286" spans="2:38" x14ac:dyDescent="0.25"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  <c r="AC286" s="20"/>
      <c r="AD286" s="20"/>
      <c r="AE286" s="20"/>
      <c r="AF286" s="20"/>
      <c r="AG286" s="20"/>
      <c r="AH286" s="20"/>
      <c r="AI286" s="20"/>
      <c r="AJ286" s="20"/>
      <c r="AK286" s="20"/>
      <c r="AL286" s="20"/>
    </row>
    <row r="287" spans="2:38" x14ac:dyDescent="0.25"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  <c r="AC287" s="20"/>
      <c r="AD287" s="20"/>
      <c r="AE287" s="20"/>
      <c r="AF287" s="20"/>
      <c r="AG287" s="20"/>
      <c r="AH287" s="20"/>
      <c r="AI287" s="20"/>
      <c r="AJ287" s="20"/>
      <c r="AK287" s="20"/>
      <c r="AL287" s="20"/>
    </row>
    <row r="288" spans="2:38" x14ac:dyDescent="0.25"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  <c r="AC288" s="20"/>
      <c r="AD288" s="20"/>
      <c r="AE288" s="20"/>
      <c r="AF288" s="20"/>
      <c r="AG288" s="20"/>
      <c r="AH288" s="20"/>
      <c r="AI288" s="20"/>
      <c r="AJ288" s="20"/>
      <c r="AK288" s="20"/>
      <c r="AL288" s="20"/>
    </row>
    <row r="289" spans="2:38" x14ac:dyDescent="0.25"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  <c r="AC289" s="20"/>
      <c r="AD289" s="20"/>
      <c r="AE289" s="20"/>
      <c r="AF289" s="20"/>
      <c r="AG289" s="20"/>
      <c r="AH289" s="20"/>
      <c r="AI289" s="20"/>
      <c r="AJ289" s="20"/>
      <c r="AK289" s="20"/>
      <c r="AL289" s="20"/>
    </row>
    <row r="290" spans="2:38" x14ac:dyDescent="0.25"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  <c r="AC290" s="20"/>
      <c r="AD290" s="20"/>
      <c r="AE290" s="20"/>
      <c r="AF290" s="20"/>
      <c r="AG290" s="20"/>
      <c r="AH290" s="20"/>
      <c r="AI290" s="20"/>
      <c r="AJ290" s="20"/>
      <c r="AK290" s="20"/>
      <c r="AL290" s="20"/>
    </row>
    <row r="291" spans="2:38" x14ac:dyDescent="0.25"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  <c r="AB291" s="20"/>
      <c r="AC291" s="20"/>
      <c r="AD291" s="20"/>
      <c r="AE291" s="20"/>
      <c r="AF291" s="20"/>
      <c r="AG291" s="20"/>
      <c r="AH291" s="20"/>
      <c r="AI291" s="20"/>
      <c r="AJ291" s="20"/>
      <c r="AK291" s="20"/>
      <c r="AL291" s="20"/>
    </row>
    <row r="292" spans="2:38" x14ac:dyDescent="0.25"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  <c r="AC292" s="20"/>
      <c r="AD292" s="20"/>
      <c r="AE292" s="20"/>
      <c r="AF292" s="20"/>
      <c r="AG292" s="20"/>
      <c r="AH292" s="20"/>
      <c r="AI292" s="20"/>
      <c r="AJ292" s="20"/>
      <c r="AK292" s="20"/>
      <c r="AL292" s="20"/>
    </row>
    <row r="293" spans="2:38" x14ac:dyDescent="0.25"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  <c r="AC293" s="20"/>
      <c r="AD293" s="20"/>
      <c r="AE293" s="20"/>
      <c r="AF293" s="20"/>
      <c r="AG293" s="20"/>
      <c r="AH293" s="20"/>
      <c r="AI293" s="20"/>
      <c r="AJ293" s="20"/>
      <c r="AK293" s="20"/>
      <c r="AL293" s="20"/>
    </row>
    <row r="294" spans="2:38" x14ac:dyDescent="0.25"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  <c r="AC294" s="20"/>
      <c r="AD294" s="20"/>
      <c r="AE294" s="20"/>
      <c r="AF294" s="20"/>
      <c r="AG294" s="20"/>
      <c r="AH294" s="20"/>
      <c r="AI294" s="20"/>
      <c r="AJ294" s="20"/>
      <c r="AK294" s="20"/>
      <c r="AL294" s="20"/>
    </row>
    <row r="295" spans="2:38" x14ac:dyDescent="0.25"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  <c r="AB295" s="20"/>
      <c r="AC295" s="20"/>
      <c r="AD295" s="20"/>
      <c r="AE295" s="20"/>
      <c r="AF295" s="20"/>
      <c r="AG295" s="20"/>
      <c r="AH295" s="20"/>
      <c r="AI295" s="20"/>
      <c r="AJ295" s="20"/>
      <c r="AK295" s="20"/>
      <c r="AL295" s="20"/>
    </row>
    <row r="296" spans="2:38" x14ac:dyDescent="0.25"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  <c r="AC296" s="20"/>
      <c r="AD296" s="20"/>
      <c r="AE296" s="20"/>
      <c r="AF296" s="20"/>
      <c r="AG296" s="20"/>
      <c r="AH296" s="20"/>
      <c r="AI296" s="20"/>
      <c r="AJ296" s="20"/>
      <c r="AK296" s="20"/>
      <c r="AL296" s="20"/>
    </row>
    <row r="297" spans="2:38" x14ac:dyDescent="0.25"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  <c r="AC297" s="20"/>
      <c r="AD297" s="20"/>
      <c r="AE297" s="20"/>
      <c r="AF297" s="20"/>
      <c r="AG297" s="20"/>
      <c r="AH297" s="20"/>
      <c r="AI297" s="20"/>
      <c r="AJ297" s="20"/>
      <c r="AK297" s="20"/>
      <c r="AL297" s="20"/>
    </row>
    <row r="298" spans="2:38" x14ac:dyDescent="0.25"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  <c r="AC298" s="20"/>
      <c r="AD298" s="20"/>
      <c r="AE298" s="20"/>
      <c r="AF298" s="20"/>
      <c r="AG298" s="20"/>
      <c r="AH298" s="20"/>
      <c r="AI298" s="20"/>
      <c r="AJ298" s="20"/>
      <c r="AK298" s="20"/>
      <c r="AL298" s="20"/>
    </row>
    <row r="299" spans="2:38" x14ac:dyDescent="0.25"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  <c r="AB299" s="20"/>
      <c r="AC299" s="20"/>
      <c r="AD299" s="20"/>
      <c r="AE299" s="20"/>
      <c r="AF299" s="20"/>
      <c r="AG299" s="20"/>
      <c r="AH299" s="20"/>
      <c r="AI299" s="20"/>
      <c r="AJ299" s="20"/>
      <c r="AK299" s="20"/>
      <c r="AL299" s="20"/>
    </row>
    <row r="300" spans="2:38" x14ac:dyDescent="0.25"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  <c r="AC300" s="20"/>
      <c r="AD300" s="20"/>
      <c r="AE300" s="20"/>
      <c r="AF300" s="20"/>
      <c r="AG300" s="20"/>
      <c r="AH300" s="20"/>
      <c r="AI300" s="20"/>
      <c r="AJ300" s="20"/>
      <c r="AK300" s="20"/>
      <c r="AL300" s="20"/>
    </row>
    <row r="301" spans="2:38" x14ac:dyDescent="0.25"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  <c r="AC301" s="20"/>
      <c r="AD301" s="20"/>
      <c r="AE301" s="20"/>
      <c r="AF301" s="20"/>
      <c r="AG301" s="20"/>
      <c r="AH301" s="20"/>
      <c r="AI301" s="20"/>
      <c r="AJ301" s="20"/>
      <c r="AK301" s="20"/>
      <c r="AL301" s="20"/>
    </row>
    <row r="302" spans="2:38" x14ac:dyDescent="0.25"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  <c r="AC302" s="20"/>
      <c r="AD302" s="20"/>
      <c r="AE302" s="20"/>
      <c r="AF302" s="20"/>
      <c r="AG302" s="20"/>
      <c r="AH302" s="20"/>
      <c r="AI302" s="20"/>
      <c r="AJ302" s="20"/>
      <c r="AK302" s="20"/>
      <c r="AL302" s="20"/>
    </row>
    <row r="303" spans="2:38" x14ac:dyDescent="0.25"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  <c r="AC303" s="20"/>
      <c r="AD303" s="20"/>
      <c r="AE303" s="20"/>
      <c r="AF303" s="20"/>
      <c r="AG303" s="20"/>
      <c r="AH303" s="20"/>
      <c r="AI303" s="20"/>
      <c r="AJ303" s="20"/>
      <c r="AK303" s="20"/>
      <c r="AL303" s="20"/>
    </row>
    <row r="304" spans="2:38" x14ac:dyDescent="0.25"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  <c r="AB304" s="20"/>
      <c r="AC304" s="20"/>
      <c r="AD304" s="20"/>
      <c r="AE304" s="20"/>
      <c r="AF304" s="20"/>
      <c r="AG304" s="20"/>
      <c r="AH304" s="20"/>
      <c r="AI304" s="20"/>
      <c r="AJ304" s="20"/>
      <c r="AK304" s="20"/>
      <c r="AL304" s="20"/>
    </row>
    <row r="305" spans="2:38" x14ac:dyDescent="0.25"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/>
      <c r="AB305" s="20"/>
      <c r="AC305" s="20"/>
      <c r="AD305" s="20"/>
      <c r="AE305" s="20"/>
      <c r="AF305" s="20"/>
      <c r="AG305" s="20"/>
      <c r="AH305" s="20"/>
      <c r="AI305" s="20"/>
      <c r="AJ305" s="20"/>
      <c r="AK305" s="20"/>
      <c r="AL305" s="20"/>
    </row>
    <row r="306" spans="2:38" x14ac:dyDescent="0.25"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  <c r="AB306" s="20"/>
      <c r="AC306" s="20"/>
      <c r="AD306" s="20"/>
      <c r="AE306" s="20"/>
      <c r="AF306" s="20"/>
      <c r="AG306" s="20"/>
      <c r="AH306" s="20"/>
      <c r="AI306" s="20"/>
      <c r="AJ306" s="20"/>
      <c r="AK306" s="20"/>
      <c r="AL306" s="20"/>
    </row>
    <row r="307" spans="2:38" x14ac:dyDescent="0.25"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  <c r="AB307" s="20"/>
      <c r="AC307" s="20"/>
      <c r="AD307" s="20"/>
      <c r="AE307" s="20"/>
      <c r="AF307" s="20"/>
      <c r="AG307" s="20"/>
      <c r="AH307" s="20"/>
      <c r="AI307" s="20"/>
      <c r="AJ307" s="20"/>
      <c r="AK307" s="20"/>
      <c r="AL307" s="20"/>
    </row>
    <row r="308" spans="2:38" x14ac:dyDescent="0.25"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  <c r="AC308" s="20"/>
      <c r="AD308" s="20"/>
      <c r="AE308" s="20"/>
      <c r="AF308" s="20"/>
      <c r="AG308" s="20"/>
      <c r="AH308" s="20"/>
      <c r="AI308" s="20"/>
      <c r="AJ308" s="20"/>
      <c r="AK308" s="20"/>
      <c r="AL308" s="20"/>
    </row>
    <row r="309" spans="2:38" x14ac:dyDescent="0.25"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  <c r="AC309" s="20"/>
      <c r="AD309" s="20"/>
      <c r="AE309" s="20"/>
      <c r="AF309" s="20"/>
      <c r="AG309" s="20"/>
      <c r="AH309" s="20"/>
      <c r="AI309" s="20"/>
      <c r="AJ309" s="20"/>
      <c r="AK309" s="20"/>
      <c r="AL309" s="20"/>
    </row>
    <row r="310" spans="2:38" x14ac:dyDescent="0.25"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  <c r="AC310" s="20"/>
      <c r="AD310" s="20"/>
      <c r="AE310" s="20"/>
      <c r="AF310" s="20"/>
      <c r="AG310" s="20"/>
      <c r="AH310" s="20"/>
      <c r="AI310" s="20"/>
      <c r="AJ310" s="20"/>
      <c r="AK310" s="20"/>
      <c r="AL310" s="20"/>
    </row>
    <row r="311" spans="2:38" x14ac:dyDescent="0.25"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  <c r="AC311" s="20"/>
      <c r="AD311" s="20"/>
      <c r="AE311" s="20"/>
      <c r="AF311" s="20"/>
      <c r="AG311" s="20"/>
      <c r="AH311" s="20"/>
      <c r="AI311" s="20"/>
      <c r="AJ311" s="20"/>
      <c r="AK311" s="20"/>
      <c r="AL311" s="20"/>
    </row>
    <row r="312" spans="2:38" x14ac:dyDescent="0.25"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  <c r="AC312" s="20"/>
      <c r="AD312" s="20"/>
      <c r="AE312" s="20"/>
      <c r="AF312" s="20"/>
      <c r="AG312" s="20"/>
      <c r="AH312" s="20"/>
      <c r="AI312" s="20"/>
      <c r="AJ312" s="20"/>
      <c r="AK312" s="20"/>
      <c r="AL312" s="20"/>
    </row>
    <row r="313" spans="2:38" x14ac:dyDescent="0.25"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  <c r="AC313" s="20"/>
      <c r="AD313" s="20"/>
      <c r="AE313" s="20"/>
      <c r="AF313" s="20"/>
      <c r="AG313" s="20"/>
      <c r="AH313" s="20"/>
      <c r="AI313" s="20"/>
      <c r="AJ313" s="20"/>
      <c r="AK313" s="20"/>
      <c r="AL313" s="20"/>
    </row>
    <row r="314" spans="2:38" x14ac:dyDescent="0.25"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  <c r="AC314" s="20"/>
      <c r="AD314" s="20"/>
      <c r="AE314" s="20"/>
      <c r="AF314" s="20"/>
      <c r="AG314" s="20"/>
      <c r="AH314" s="20"/>
      <c r="AI314" s="20"/>
      <c r="AJ314" s="20"/>
      <c r="AK314" s="20"/>
      <c r="AL314" s="20"/>
    </row>
    <row r="315" spans="2:38" x14ac:dyDescent="0.25"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  <c r="AB315" s="20"/>
      <c r="AC315" s="20"/>
      <c r="AD315" s="20"/>
      <c r="AE315" s="20"/>
      <c r="AF315" s="20"/>
      <c r="AG315" s="20"/>
      <c r="AH315" s="20"/>
      <c r="AI315" s="20"/>
      <c r="AJ315" s="20"/>
      <c r="AK315" s="20"/>
      <c r="AL315" s="20"/>
    </row>
    <row r="316" spans="2:38" x14ac:dyDescent="0.25"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/>
      <c r="AB316" s="20"/>
      <c r="AC316" s="20"/>
      <c r="AD316" s="20"/>
      <c r="AE316" s="20"/>
      <c r="AF316" s="20"/>
      <c r="AG316" s="20"/>
      <c r="AH316" s="20"/>
      <c r="AI316" s="20"/>
      <c r="AJ316" s="20"/>
      <c r="AK316" s="20"/>
      <c r="AL316" s="20"/>
    </row>
    <row r="317" spans="2:38" x14ac:dyDescent="0.25"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  <c r="AB317" s="20"/>
      <c r="AC317" s="20"/>
      <c r="AD317" s="20"/>
      <c r="AE317" s="20"/>
      <c r="AF317" s="20"/>
      <c r="AG317" s="20"/>
      <c r="AH317" s="20"/>
      <c r="AI317" s="20"/>
      <c r="AJ317" s="20"/>
      <c r="AK317" s="20"/>
      <c r="AL317" s="20"/>
    </row>
    <row r="318" spans="2:38" x14ac:dyDescent="0.25"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  <c r="AC318" s="20"/>
      <c r="AD318" s="20"/>
      <c r="AE318" s="20"/>
      <c r="AF318" s="20"/>
      <c r="AG318" s="20"/>
      <c r="AH318" s="20"/>
      <c r="AI318" s="20"/>
      <c r="AJ318" s="20"/>
      <c r="AK318" s="20"/>
      <c r="AL318" s="20"/>
    </row>
    <row r="319" spans="2:38" x14ac:dyDescent="0.25"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  <c r="AB319" s="20"/>
      <c r="AC319" s="20"/>
      <c r="AD319" s="20"/>
      <c r="AE319" s="20"/>
      <c r="AF319" s="20"/>
      <c r="AG319" s="20"/>
      <c r="AH319" s="20"/>
      <c r="AI319" s="20"/>
      <c r="AJ319" s="20"/>
      <c r="AK319" s="20"/>
      <c r="AL319" s="20"/>
    </row>
    <row r="320" spans="2:38" x14ac:dyDescent="0.25"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  <c r="AB320" s="20"/>
      <c r="AC320" s="20"/>
      <c r="AD320" s="20"/>
      <c r="AE320" s="20"/>
      <c r="AF320" s="20"/>
      <c r="AG320" s="20"/>
      <c r="AH320" s="20"/>
      <c r="AI320" s="20"/>
      <c r="AJ320" s="20"/>
      <c r="AK320" s="20"/>
      <c r="AL320" s="20"/>
    </row>
    <row r="321" spans="2:38" x14ac:dyDescent="0.25"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  <c r="AA321" s="20"/>
      <c r="AB321" s="20"/>
      <c r="AC321" s="20"/>
      <c r="AD321" s="20"/>
      <c r="AE321" s="20"/>
      <c r="AF321" s="20"/>
      <c r="AG321" s="20"/>
      <c r="AH321" s="20"/>
      <c r="AI321" s="20"/>
      <c r="AJ321" s="20"/>
      <c r="AK321" s="20"/>
      <c r="AL321" s="20"/>
    </row>
    <row r="322" spans="2:38" x14ac:dyDescent="0.25"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  <c r="AA322" s="20"/>
      <c r="AB322" s="20"/>
      <c r="AC322" s="20"/>
      <c r="AD322" s="20"/>
      <c r="AE322" s="20"/>
      <c r="AF322" s="20"/>
      <c r="AG322" s="20"/>
      <c r="AH322" s="20"/>
      <c r="AI322" s="20"/>
      <c r="AJ322" s="20"/>
      <c r="AK322" s="20"/>
      <c r="AL322" s="20"/>
    </row>
    <row r="323" spans="2:38" x14ac:dyDescent="0.25"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  <c r="AA323" s="20"/>
      <c r="AB323" s="20"/>
      <c r="AC323" s="20"/>
      <c r="AD323" s="20"/>
      <c r="AE323" s="20"/>
      <c r="AF323" s="20"/>
      <c r="AG323" s="20"/>
      <c r="AH323" s="20"/>
      <c r="AI323" s="20"/>
      <c r="AJ323" s="20"/>
      <c r="AK323" s="20"/>
      <c r="AL323" s="20"/>
    </row>
    <row r="324" spans="2:38" x14ac:dyDescent="0.25"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  <c r="AA324" s="20"/>
      <c r="AB324" s="20"/>
      <c r="AC324" s="20"/>
      <c r="AD324" s="20"/>
      <c r="AE324" s="20"/>
      <c r="AF324" s="20"/>
      <c r="AG324" s="20"/>
      <c r="AH324" s="20"/>
      <c r="AI324" s="20"/>
      <c r="AJ324" s="20"/>
      <c r="AK324" s="20"/>
      <c r="AL324" s="20"/>
    </row>
    <row r="325" spans="2:38" x14ac:dyDescent="0.25"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  <c r="AA325" s="20"/>
      <c r="AB325" s="20"/>
      <c r="AC325" s="20"/>
      <c r="AD325" s="20"/>
      <c r="AE325" s="20"/>
      <c r="AF325" s="20"/>
      <c r="AG325" s="20"/>
      <c r="AH325" s="20"/>
      <c r="AI325" s="20"/>
      <c r="AJ325" s="20"/>
      <c r="AK325" s="20"/>
      <c r="AL325" s="20"/>
    </row>
    <row r="326" spans="2:38" x14ac:dyDescent="0.25"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  <c r="AA326" s="20"/>
      <c r="AB326" s="20"/>
      <c r="AC326" s="20"/>
      <c r="AD326" s="20"/>
      <c r="AE326" s="20"/>
      <c r="AF326" s="20"/>
      <c r="AG326" s="20"/>
      <c r="AH326" s="20"/>
      <c r="AI326" s="20"/>
      <c r="AJ326" s="20"/>
      <c r="AK326" s="20"/>
      <c r="AL326" s="20"/>
    </row>
    <row r="327" spans="2:38" x14ac:dyDescent="0.25"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  <c r="AA327" s="20"/>
      <c r="AB327" s="20"/>
      <c r="AC327" s="20"/>
      <c r="AD327" s="20"/>
      <c r="AE327" s="20"/>
      <c r="AF327" s="20"/>
      <c r="AG327" s="20"/>
      <c r="AH327" s="20"/>
      <c r="AI327" s="20"/>
      <c r="AJ327" s="20"/>
      <c r="AK327" s="20"/>
      <c r="AL327" s="20"/>
    </row>
    <row r="328" spans="2:38" x14ac:dyDescent="0.25"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  <c r="AA328" s="20"/>
      <c r="AB328" s="20"/>
      <c r="AC328" s="20"/>
      <c r="AD328" s="20"/>
      <c r="AE328" s="20"/>
      <c r="AF328" s="20"/>
      <c r="AG328" s="20"/>
      <c r="AH328" s="20"/>
      <c r="AI328" s="20"/>
      <c r="AJ328" s="20"/>
      <c r="AK328" s="20"/>
      <c r="AL328" s="20"/>
    </row>
    <row r="329" spans="2:38" x14ac:dyDescent="0.25"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  <c r="AA329" s="20"/>
      <c r="AB329" s="20"/>
      <c r="AC329" s="20"/>
      <c r="AD329" s="20"/>
      <c r="AE329" s="20"/>
      <c r="AF329" s="20"/>
      <c r="AG329" s="20"/>
      <c r="AH329" s="20"/>
      <c r="AI329" s="20"/>
      <c r="AJ329" s="20"/>
      <c r="AK329" s="20"/>
      <c r="AL329" s="20"/>
    </row>
    <row r="330" spans="2:38" x14ac:dyDescent="0.25"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  <c r="AA330" s="20"/>
      <c r="AB330" s="20"/>
      <c r="AC330" s="20"/>
      <c r="AD330" s="20"/>
      <c r="AE330" s="20"/>
      <c r="AF330" s="20"/>
      <c r="AG330" s="20"/>
      <c r="AH330" s="20"/>
      <c r="AI330" s="20"/>
      <c r="AJ330" s="20"/>
      <c r="AK330" s="20"/>
      <c r="AL330" s="20"/>
    </row>
    <row r="331" spans="2:38" x14ac:dyDescent="0.25"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  <c r="AA331" s="20"/>
      <c r="AB331" s="20"/>
      <c r="AC331" s="20"/>
      <c r="AD331" s="20"/>
      <c r="AE331" s="20"/>
      <c r="AF331" s="20"/>
      <c r="AG331" s="20"/>
      <c r="AH331" s="20"/>
      <c r="AI331" s="20"/>
      <c r="AJ331" s="20"/>
      <c r="AK331" s="20"/>
      <c r="AL331" s="20"/>
    </row>
    <row r="332" spans="2:38" x14ac:dyDescent="0.25"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  <c r="AA332" s="20"/>
      <c r="AB332" s="20"/>
      <c r="AC332" s="20"/>
      <c r="AD332" s="20"/>
      <c r="AE332" s="20"/>
      <c r="AF332" s="20"/>
      <c r="AG332" s="20"/>
      <c r="AH332" s="20"/>
      <c r="AI332" s="20"/>
      <c r="AJ332" s="20"/>
      <c r="AK332" s="20"/>
      <c r="AL332" s="20"/>
    </row>
    <row r="333" spans="2:38" x14ac:dyDescent="0.25"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  <c r="AA333" s="20"/>
      <c r="AB333" s="20"/>
      <c r="AC333" s="20"/>
      <c r="AD333" s="20"/>
      <c r="AE333" s="20"/>
      <c r="AF333" s="20"/>
      <c r="AG333" s="20"/>
      <c r="AH333" s="20"/>
      <c r="AI333" s="20"/>
      <c r="AJ333" s="20"/>
      <c r="AK333" s="20"/>
      <c r="AL333" s="20"/>
    </row>
    <row r="334" spans="2:38" x14ac:dyDescent="0.25"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  <c r="AA334" s="20"/>
      <c r="AB334" s="20"/>
      <c r="AC334" s="20"/>
      <c r="AD334" s="20"/>
      <c r="AE334" s="20"/>
      <c r="AF334" s="20"/>
      <c r="AG334" s="20"/>
      <c r="AH334" s="20"/>
      <c r="AI334" s="20"/>
      <c r="AJ334" s="20"/>
      <c r="AK334" s="20"/>
      <c r="AL334" s="20"/>
    </row>
    <row r="335" spans="2:38" x14ac:dyDescent="0.25"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  <c r="AA335" s="20"/>
      <c r="AB335" s="20"/>
      <c r="AC335" s="20"/>
      <c r="AD335" s="20"/>
      <c r="AE335" s="20"/>
      <c r="AF335" s="20"/>
      <c r="AG335" s="20"/>
      <c r="AH335" s="20"/>
      <c r="AI335" s="20"/>
      <c r="AJ335" s="20"/>
      <c r="AK335" s="20"/>
      <c r="AL335" s="20"/>
    </row>
    <row r="336" spans="2:38" x14ac:dyDescent="0.25"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  <c r="AA336" s="20"/>
      <c r="AB336" s="20"/>
      <c r="AC336" s="20"/>
      <c r="AD336" s="20"/>
      <c r="AE336" s="20"/>
      <c r="AF336" s="20"/>
      <c r="AG336" s="20"/>
      <c r="AH336" s="20"/>
      <c r="AI336" s="20"/>
      <c r="AJ336" s="20"/>
      <c r="AK336" s="20"/>
      <c r="AL336" s="20"/>
    </row>
    <row r="337" spans="2:38" x14ac:dyDescent="0.25"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  <c r="AA337" s="20"/>
      <c r="AB337" s="20"/>
      <c r="AC337" s="20"/>
      <c r="AD337" s="20"/>
      <c r="AE337" s="20"/>
      <c r="AF337" s="20"/>
      <c r="AG337" s="20"/>
      <c r="AH337" s="20"/>
      <c r="AI337" s="20"/>
      <c r="AJ337" s="20"/>
      <c r="AK337" s="20"/>
      <c r="AL337" s="20"/>
    </row>
    <row r="338" spans="2:38" x14ac:dyDescent="0.25"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  <c r="AA338" s="20"/>
      <c r="AB338" s="20"/>
      <c r="AC338" s="20"/>
      <c r="AD338" s="20"/>
      <c r="AE338" s="20"/>
      <c r="AF338" s="20"/>
      <c r="AG338" s="20"/>
      <c r="AH338" s="20"/>
      <c r="AI338" s="20"/>
      <c r="AJ338" s="20"/>
      <c r="AK338" s="20"/>
      <c r="AL338" s="20"/>
    </row>
    <row r="339" spans="2:38" x14ac:dyDescent="0.25"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  <c r="AA339" s="20"/>
      <c r="AB339" s="20"/>
      <c r="AC339" s="20"/>
      <c r="AD339" s="20"/>
      <c r="AE339" s="20"/>
      <c r="AF339" s="20"/>
      <c r="AG339" s="20"/>
      <c r="AH339" s="20"/>
      <c r="AI339" s="20"/>
      <c r="AJ339" s="20"/>
      <c r="AK339" s="20"/>
      <c r="AL339" s="20"/>
    </row>
    <row r="340" spans="2:38" x14ac:dyDescent="0.25"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  <c r="AA340" s="20"/>
      <c r="AB340" s="20"/>
      <c r="AC340" s="20"/>
      <c r="AD340" s="20"/>
      <c r="AE340" s="20"/>
      <c r="AF340" s="20"/>
      <c r="AG340" s="20"/>
      <c r="AH340" s="20"/>
      <c r="AI340" s="20"/>
      <c r="AJ340" s="20"/>
      <c r="AK340" s="20"/>
      <c r="AL340" s="20"/>
    </row>
    <row r="341" spans="2:38" x14ac:dyDescent="0.25"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  <c r="AA341" s="20"/>
      <c r="AB341" s="20"/>
      <c r="AC341" s="20"/>
      <c r="AD341" s="20"/>
      <c r="AE341" s="20"/>
      <c r="AF341" s="20"/>
      <c r="AG341" s="20"/>
      <c r="AH341" s="20"/>
      <c r="AI341" s="20"/>
      <c r="AJ341" s="20"/>
      <c r="AK341" s="20"/>
      <c r="AL341" s="20"/>
    </row>
    <row r="342" spans="2:38" x14ac:dyDescent="0.25"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  <c r="AA342" s="20"/>
      <c r="AB342" s="20"/>
      <c r="AC342" s="20"/>
      <c r="AD342" s="20"/>
      <c r="AE342" s="20"/>
      <c r="AF342" s="20"/>
      <c r="AG342" s="20"/>
      <c r="AH342" s="20"/>
      <c r="AI342" s="20"/>
      <c r="AJ342" s="20"/>
      <c r="AK342" s="20"/>
      <c r="AL342" s="20"/>
    </row>
    <row r="343" spans="2:38" x14ac:dyDescent="0.25"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  <c r="AA343" s="20"/>
      <c r="AB343" s="20"/>
      <c r="AC343" s="20"/>
      <c r="AD343" s="20"/>
      <c r="AE343" s="20"/>
      <c r="AF343" s="20"/>
      <c r="AG343" s="20"/>
      <c r="AH343" s="20"/>
      <c r="AI343" s="20"/>
      <c r="AJ343" s="20"/>
      <c r="AK343" s="20"/>
      <c r="AL343" s="20"/>
    </row>
    <row r="344" spans="2:38" x14ac:dyDescent="0.25"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  <c r="AA344" s="20"/>
      <c r="AB344" s="20"/>
      <c r="AC344" s="20"/>
      <c r="AD344" s="20"/>
      <c r="AE344" s="20"/>
      <c r="AF344" s="20"/>
      <c r="AG344" s="20"/>
      <c r="AH344" s="20"/>
      <c r="AI344" s="20"/>
      <c r="AJ344" s="20"/>
      <c r="AK344" s="20"/>
      <c r="AL344" s="20"/>
    </row>
    <row r="345" spans="2:38" x14ac:dyDescent="0.25"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  <c r="AA345" s="20"/>
      <c r="AB345" s="20"/>
      <c r="AC345" s="20"/>
      <c r="AD345" s="20"/>
      <c r="AE345" s="20"/>
      <c r="AF345" s="20"/>
      <c r="AG345" s="20"/>
      <c r="AH345" s="20"/>
      <c r="AI345" s="20"/>
      <c r="AJ345" s="20"/>
      <c r="AK345" s="20"/>
      <c r="AL345" s="20"/>
    </row>
    <row r="346" spans="2:38" x14ac:dyDescent="0.25"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  <c r="AA346" s="20"/>
      <c r="AB346" s="20"/>
      <c r="AC346" s="20"/>
      <c r="AD346" s="20"/>
      <c r="AE346" s="20"/>
      <c r="AF346" s="20"/>
      <c r="AG346" s="20"/>
      <c r="AH346" s="20"/>
      <c r="AI346" s="20"/>
      <c r="AJ346" s="20"/>
      <c r="AK346" s="20"/>
      <c r="AL346" s="20"/>
    </row>
    <row r="347" spans="2:38" x14ac:dyDescent="0.25"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  <c r="AA347" s="20"/>
      <c r="AB347" s="20"/>
      <c r="AC347" s="20"/>
      <c r="AD347" s="20"/>
      <c r="AE347" s="20"/>
      <c r="AF347" s="20"/>
      <c r="AG347" s="20"/>
      <c r="AH347" s="20"/>
      <c r="AI347" s="20"/>
      <c r="AJ347" s="20"/>
      <c r="AK347" s="20"/>
      <c r="AL347" s="20"/>
    </row>
    <row r="348" spans="2:38" x14ac:dyDescent="0.25"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  <c r="AA348" s="20"/>
      <c r="AB348" s="20"/>
      <c r="AC348" s="20"/>
      <c r="AD348" s="20"/>
      <c r="AE348" s="20"/>
      <c r="AF348" s="20"/>
      <c r="AG348" s="20"/>
      <c r="AH348" s="20"/>
      <c r="AI348" s="20"/>
      <c r="AJ348" s="20"/>
      <c r="AK348" s="20"/>
      <c r="AL348" s="20"/>
    </row>
    <row r="349" spans="2:38" x14ac:dyDescent="0.25"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  <c r="AA349" s="20"/>
      <c r="AB349" s="20"/>
      <c r="AC349" s="20"/>
      <c r="AD349" s="20"/>
      <c r="AE349" s="20"/>
      <c r="AF349" s="20"/>
      <c r="AG349" s="20"/>
      <c r="AH349" s="20"/>
      <c r="AI349" s="20"/>
      <c r="AJ349" s="20"/>
      <c r="AK349" s="20"/>
      <c r="AL349" s="20"/>
    </row>
    <row r="350" spans="2:38" x14ac:dyDescent="0.25"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  <c r="AA350" s="20"/>
      <c r="AB350" s="20"/>
      <c r="AC350" s="20"/>
      <c r="AD350" s="20"/>
      <c r="AE350" s="20"/>
      <c r="AF350" s="20"/>
      <c r="AG350" s="20"/>
      <c r="AH350" s="20"/>
      <c r="AI350" s="20"/>
      <c r="AJ350" s="20"/>
      <c r="AK350" s="20"/>
      <c r="AL350" s="20"/>
    </row>
    <row r="351" spans="2:38" x14ac:dyDescent="0.25"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  <c r="AA351" s="20"/>
      <c r="AB351" s="20"/>
      <c r="AC351" s="20"/>
      <c r="AD351" s="20"/>
      <c r="AE351" s="20"/>
      <c r="AF351" s="20"/>
      <c r="AG351" s="20"/>
      <c r="AH351" s="20"/>
      <c r="AI351" s="20"/>
      <c r="AJ351" s="20"/>
      <c r="AK351" s="20"/>
      <c r="AL351" s="20"/>
    </row>
    <row r="352" spans="2:38" x14ac:dyDescent="0.25"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  <c r="AA352" s="20"/>
      <c r="AB352" s="20"/>
      <c r="AC352" s="20"/>
      <c r="AD352" s="20"/>
      <c r="AE352" s="20"/>
      <c r="AF352" s="20"/>
      <c r="AG352" s="20"/>
      <c r="AH352" s="20"/>
      <c r="AI352" s="20"/>
      <c r="AJ352" s="20"/>
      <c r="AK352" s="20"/>
      <c r="AL352" s="20"/>
    </row>
    <row r="353" spans="2:38" x14ac:dyDescent="0.25"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  <c r="AA353" s="20"/>
      <c r="AB353" s="20"/>
      <c r="AC353" s="20"/>
      <c r="AD353" s="20"/>
      <c r="AE353" s="20"/>
      <c r="AF353" s="20"/>
      <c r="AG353" s="20"/>
      <c r="AH353" s="20"/>
      <c r="AI353" s="20"/>
      <c r="AJ353" s="20"/>
      <c r="AK353" s="20"/>
      <c r="AL353" s="20"/>
    </row>
    <row r="354" spans="2:38" x14ac:dyDescent="0.25"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  <c r="AA354" s="20"/>
      <c r="AB354" s="20"/>
      <c r="AC354" s="20"/>
      <c r="AD354" s="20"/>
      <c r="AE354" s="20"/>
      <c r="AF354" s="20"/>
      <c r="AG354" s="20"/>
      <c r="AH354" s="20"/>
      <c r="AI354" s="20"/>
      <c r="AJ354" s="20"/>
      <c r="AK354" s="20"/>
      <c r="AL354" s="20"/>
    </row>
    <row r="355" spans="2:38" x14ac:dyDescent="0.25"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  <c r="AA355" s="20"/>
      <c r="AB355" s="20"/>
      <c r="AC355" s="20"/>
      <c r="AD355" s="20"/>
      <c r="AE355" s="20"/>
      <c r="AF355" s="20"/>
      <c r="AG355" s="20"/>
      <c r="AH355" s="20"/>
      <c r="AI355" s="20"/>
      <c r="AJ355" s="20"/>
      <c r="AK355" s="20"/>
      <c r="AL355" s="20"/>
    </row>
    <row r="356" spans="2:38" x14ac:dyDescent="0.25"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  <c r="AA356" s="20"/>
      <c r="AB356" s="20"/>
      <c r="AC356" s="20"/>
      <c r="AD356" s="20"/>
      <c r="AE356" s="20"/>
      <c r="AF356" s="20"/>
      <c r="AG356" s="20"/>
      <c r="AH356" s="20"/>
      <c r="AI356" s="20"/>
      <c r="AJ356" s="20"/>
      <c r="AK356" s="20"/>
      <c r="AL356" s="20"/>
    </row>
    <row r="357" spans="2:38" x14ac:dyDescent="0.25"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  <c r="AA357" s="20"/>
      <c r="AB357" s="20"/>
      <c r="AC357" s="20"/>
      <c r="AD357" s="20"/>
      <c r="AE357" s="20"/>
      <c r="AF357" s="20"/>
      <c r="AG357" s="20"/>
      <c r="AH357" s="20"/>
      <c r="AI357" s="20"/>
      <c r="AJ357" s="20"/>
      <c r="AK357" s="20"/>
      <c r="AL357" s="20"/>
    </row>
    <row r="358" spans="2:38" x14ac:dyDescent="0.25"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  <c r="AA358" s="20"/>
      <c r="AB358" s="20"/>
      <c r="AC358" s="20"/>
      <c r="AD358" s="20"/>
      <c r="AE358" s="20"/>
      <c r="AF358" s="20"/>
      <c r="AG358" s="20"/>
      <c r="AH358" s="20"/>
      <c r="AI358" s="20"/>
      <c r="AJ358" s="20"/>
      <c r="AK358" s="20"/>
      <c r="AL358" s="20"/>
    </row>
    <row r="359" spans="2:38" x14ac:dyDescent="0.25"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  <c r="AA359" s="20"/>
      <c r="AB359" s="20"/>
      <c r="AC359" s="20"/>
      <c r="AD359" s="20"/>
      <c r="AE359" s="20"/>
      <c r="AF359" s="20"/>
      <c r="AG359" s="20"/>
      <c r="AH359" s="20"/>
      <c r="AI359" s="20"/>
      <c r="AJ359" s="20"/>
      <c r="AK359" s="20"/>
      <c r="AL359" s="20"/>
    </row>
    <row r="360" spans="2:38" x14ac:dyDescent="0.25"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  <c r="AA360" s="20"/>
      <c r="AB360" s="20"/>
      <c r="AC360" s="20"/>
      <c r="AD360" s="20"/>
      <c r="AE360" s="20"/>
      <c r="AF360" s="20"/>
      <c r="AG360" s="20"/>
      <c r="AH360" s="20"/>
      <c r="AI360" s="20"/>
      <c r="AJ360" s="20"/>
      <c r="AK360" s="20"/>
      <c r="AL360" s="20"/>
    </row>
    <row r="361" spans="2:38" x14ac:dyDescent="0.25"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  <c r="AA361" s="20"/>
      <c r="AB361" s="20"/>
      <c r="AC361" s="20"/>
      <c r="AD361" s="20"/>
      <c r="AE361" s="20"/>
      <c r="AF361" s="20"/>
      <c r="AG361" s="20"/>
      <c r="AH361" s="20"/>
      <c r="AI361" s="20"/>
      <c r="AJ361" s="20"/>
      <c r="AK361" s="20"/>
      <c r="AL361" s="20"/>
    </row>
    <row r="362" spans="2:38" x14ac:dyDescent="0.25"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  <c r="AA362" s="20"/>
      <c r="AB362" s="20"/>
      <c r="AC362" s="20"/>
      <c r="AD362" s="20"/>
      <c r="AE362" s="20"/>
      <c r="AF362" s="20"/>
      <c r="AG362" s="20"/>
      <c r="AH362" s="20"/>
      <c r="AI362" s="20"/>
      <c r="AJ362" s="20"/>
      <c r="AK362" s="20"/>
      <c r="AL362" s="20"/>
    </row>
    <row r="363" spans="2:38" x14ac:dyDescent="0.25"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  <c r="AA363" s="20"/>
      <c r="AB363" s="20"/>
      <c r="AC363" s="20"/>
      <c r="AD363" s="20"/>
      <c r="AE363" s="20"/>
      <c r="AF363" s="20"/>
      <c r="AG363" s="20"/>
      <c r="AH363" s="20"/>
      <c r="AI363" s="20"/>
      <c r="AJ363" s="20"/>
      <c r="AK363" s="20"/>
      <c r="AL363" s="20"/>
    </row>
    <row r="364" spans="2:38" x14ac:dyDescent="0.25"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  <c r="AA364" s="20"/>
      <c r="AB364" s="20"/>
      <c r="AC364" s="20"/>
      <c r="AD364" s="20"/>
      <c r="AE364" s="20"/>
      <c r="AF364" s="20"/>
      <c r="AG364" s="20"/>
      <c r="AH364" s="20"/>
      <c r="AI364" s="20"/>
      <c r="AJ364" s="20"/>
      <c r="AK364" s="20"/>
      <c r="AL364" s="20"/>
    </row>
    <row r="365" spans="2:38" x14ac:dyDescent="0.25"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  <c r="AA365" s="20"/>
      <c r="AB365" s="20"/>
      <c r="AC365" s="20"/>
      <c r="AD365" s="20"/>
      <c r="AE365" s="20"/>
      <c r="AF365" s="20"/>
      <c r="AG365" s="20"/>
      <c r="AH365" s="20"/>
      <c r="AI365" s="20"/>
      <c r="AJ365" s="20"/>
      <c r="AK365" s="20"/>
      <c r="AL365" s="20"/>
    </row>
    <row r="366" spans="2:38" x14ac:dyDescent="0.25"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  <c r="AA366" s="20"/>
      <c r="AB366" s="20"/>
      <c r="AC366" s="20"/>
      <c r="AD366" s="20"/>
      <c r="AE366" s="20"/>
      <c r="AF366" s="20"/>
      <c r="AG366" s="20"/>
      <c r="AH366" s="20"/>
      <c r="AI366" s="20"/>
      <c r="AJ366" s="20"/>
      <c r="AK366" s="20"/>
      <c r="AL366" s="20"/>
    </row>
    <row r="367" spans="2:38" x14ac:dyDescent="0.25"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  <c r="AA367" s="20"/>
      <c r="AB367" s="20"/>
      <c r="AC367" s="20"/>
      <c r="AD367" s="20"/>
      <c r="AE367" s="20"/>
      <c r="AF367" s="20"/>
      <c r="AG367" s="20"/>
      <c r="AH367" s="20"/>
      <c r="AI367" s="20"/>
      <c r="AJ367" s="20"/>
      <c r="AK367" s="20"/>
      <c r="AL367" s="20"/>
    </row>
    <row r="368" spans="2:38" x14ac:dyDescent="0.25"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  <c r="AA368" s="20"/>
      <c r="AB368" s="20"/>
      <c r="AC368" s="20"/>
      <c r="AD368" s="20"/>
      <c r="AE368" s="20"/>
      <c r="AF368" s="20"/>
      <c r="AG368" s="20"/>
      <c r="AH368" s="20"/>
      <c r="AI368" s="20"/>
      <c r="AJ368" s="20"/>
      <c r="AK368" s="20"/>
      <c r="AL368" s="20"/>
    </row>
    <row r="369" spans="2:38" x14ac:dyDescent="0.25"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  <c r="AA369" s="20"/>
      <c r="AB369" s="20"/>
      <c r="AC369" s="20"/>
      <c r="AD369" s="20"/>
      <c r="AE369" s="20"/>
      <c r="AF369" s="20"/>
      <c r="AG369" s="20"/>
      <c r="AH369" s="20"/>
      <c r="AI369" s="20"/>
      <c r="AJ369" s="20"/>
      <c r="AK369" s="20"/>
      <c r="AL369" s="20"/>
    </row>
    <row r="370" spans="2:38" x14ac:dyDescent="0.25"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  <c r="AA370" s="20"/>
      <c r="AB370" s="20"/>
      <c r="AC370" s="20"/>
      <c r="AD370" s="20"/>
      <c r="AE370" s="20"/>
      <c r="AF370" s="20"/>
      <c r="AG370" s="20"/>
      <c r="AH370" s="20"/>
      <c r="AI370" s="20"/>
      <c r="AJ370" s="20"/>
      <c r="AK370" s="20"/>
      <c r="AL370" s="20"/>
    </row>
    <row r="371" spans="2:38" x14ac:dyDescent="0.25"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  <c r="AA371" s="20"/>
      <c r="AB371" s="20"/>
      <c r="AC371" s="20"/>
      <c r="AD371" s="20"/>
      <c r="AE371" s="20"/>
      <c r="AF371" s="20"/>
      <c r="AG371" s="20"/>
      <c r="AH371" s="20"/>
      <c r="AI371" s="20"/>
      <c r="AJ371" s="20"/>
      <c r="AK371" s="20"/>
      <c r="AL371" s="20"/>
    </row>
    <row r="372" spans="2:38" x14ac:dyDescent="0.25"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  <c r="AA372" s="20"/>
      <c r="AB372" s="20"/>
      <c r="AC372" s="20"/>
      <c r="AD372" s="20"/>
      <c r="AE372" s="20"/>
      <c r="AF372" s="20"/>
      <c r="AG372" s="20"/>
      <c r="AH372" s="20"/>
      <c r="AI372" s="20"/>
      <c r="AJ372" s="20"/>
      <c r="AK372" s="20"/>
      <c r="AL372" s="20"/>
    </row>
    <row r="373" spans="2:38" x14ac:dyDescent="0.25"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  <c r="AA373" s="20"/>
      <c r="AB373" s="20"/>
      <c r="AC373" s="20"/>
      <c r="AD373" s="20"/>
      <c r="AE373" s="20"/>
      <c r="AF373" s="20"/>
      <c r="AG373" s="20"/>
      <c r="AH373" s="20"/>
      <c r="AI373" s="20"/>
      <c r="AJ373" s="20"/>
      <c r="AK373" s="20"/>
      <c r="AL373" s="20"/>
    </row>
    <row r="374" spans="2:38" x14ac:dyDescent="0.25"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  <c r="AA374" s="20"/>
      <c r="AB374" s="20"/>
      <c r="AC374" s="20"/>
      <c r="AD374" s="20"/>
      <c r="AE374" s="20"/>
      <c r="AF374" s="20"/>
      <c r="AG374" s="20"/>
      <c r="AH374" s="20"/>
      <c r="AI374" s="20"/>
      <c r="AJ374" s="20"/>
      <c r="AK374" s="20"/>
      <c r="AL374" s="20"/>
    </row>
    <row r="375" spans="2:38" x14ac:dyDescent="0.25"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  <c r="AA375" s="20"/>
      <c r="AB375" s="20"/>
      <c r="AC375" s="20"/>
      <c r="AD375" s="20"/>
      <c r="AE375" s="20"/>
      <c r="AF375" s="20"/>
      <c r="AG375" s="20"/>
      <c r="AH375" s="20"/>
      <c r="AI375" s="20"/>
      <c r="AJ375" s="20"/>
      <c r="AK375" s="20"/>
      <c r="AL375" s="20"/>
    </row>
    <row r="376" spans="2:38" x14ac:dyDescent="0.25"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  <c r="AA376" s="20"/>
      <c r="AB376" s="20"/>
      <c r="AC376" s="20"/>
      <c r="AD376" s="20"/>
      <c r="AE376" s="20"/>
      <c r="AF376" s="20"/>
      <c r="AG376" s="20"/>
      <c r="AH376" s="20"/>
      <c r="AI376" s="20"/>
      <c r="AJ376" s="20"/>
      <c r="AK376" s="20"/>
      <c r="AL376" s="20"/>
    </row>
    <row r="377" spans="2:38" x14ac:dyDescent="0.25"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  <c r="AA377" s="20"/>
      <c r="AB377" s="20"/>
      <c r="AC377" s="20"/>
      <c r="AD377" s="20"/>
      <c r="AE377" s="20"/>
      <c r="AF377" s="20"/>
      <c r="AG377" s="20"/>
      <c r="AH377" s="20"/>
      <c r="AI377" s="20"/>
      <c r="AJ377" s="20"/>
      <c r="AK377" s="20"/>
      <c r="AL377" s="20"/>
    </row>
    <row r="378" spans="2:38" x14ac:dyDescent="0.25"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  <c r="AA378" s="20"/>
      <c r="AB378" s="20"/>
      <c r="AC378" s="20"/>
      <c r="AD378" s="20"/>
      <c r="AE378" s="20"/>
      <c r="AF378" s="20"/>
      <c r="AG378" s="20"/>
      <c r="AH378" s="20"/>
      <c r="AI378" s="20"/>
      <c r="AJ378" s="20"/>
      <c r="AK378" s="20"/>
      <c r="AL378" s="20"/>
    </row>
    <row r="379" spans="2:38" x14ac:dyDescent="0.25"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  <c r="AA379" s="20"/>
      <c r="AB379" s="20"/>
      <c r="AC379" s="20"/>
      <c r="AD379" s="20"/>
      <c r="AE379" s="20"/>
      <c r="AF379" s="20"/>
      <c r="AG379" s="20"/>
      <c r="AH379" s="20"/>
      <c r="AI379" s="20"/>
      <c r="AJ379" s="20"/>
      <c r="AK379" s="20"/>
      <c r="AL379" s="20"/>
    </row>
    <row r="380" spans="2:38" x14ac:dyDescent="0.25"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  <c r="AA380" s="20"/>
      <c r="AB380" s="20"/>
      <c r="AC380" s="20"/>
      <c r="AD380" s="20"/>
      <c r="AE380" s="20"/>
      <c r="AF380" s="20"/>
      <c r="AG380" s="20"/>
      <c r="AH380" s="20"/>
      <c r="AI380" s="20"/>
      <c r="AJ380" s="20"/>
      <c r="AK380" s="20"/>
      <c r="AL380" s="20"/>
    </row>
    <row r="381" spans="2:38" x14ac:dyDescent="0.25"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  <c r="AA381" s="20"/>
      <c r="AB381" s="20"/>
      <c r="AC381" s="20"/>
      <c r="AD381" s="20"/>
      <c r="AE381" s="20"/>
      <c r="AF381" s="20"/>
      <c r="AG381" s="20"/>
      <c r="AH381" s="20"/>
      <c r="AI381" s="20"/>
      <c r="AJ381" s="20"/>
      <c r="AK381" s="20"/>
      <c r="AL381" s="20"/>
    </row>
    <row r="382" spans="2:38" x14ac:dyDescent="0.25"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  <c r="AA382" s="20"/>
      <c r="AB382" s="20"/>
      <c r="AC382" s="20"/>
      <c r="AD382" s="20"/>
      <c r="AE382" s="20"/>
      <c r="AF382" s="20"/>
      <c r="AG382" s="20"/>
      <c r="AH382" s="20"/>
      <c r="AI382" s="20"/>
      <c r="AJ382" s="20"/>
      <c r="AK382" s="20"/>
      <c r="AL382" s="20"/>
    </row>
    <row r="383" spans="2:38" x14ac:dyDescent="0.25"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  <c r="AA383" s="20"/>
      <c r="AB383" s="20"/>
      <c r="AC383" s="20"/>
      <c r="AD383" s="20"/>
      <c r="AE383" s="20"/>
      <c r="AF383" s="20"/>
      <c r="AG383" s="20"/>
      <c r="AH383" s="20"/>
      <c r="AI383" s="20"/>
      <c r="AJ383" s="20"/>
      <c r="AK383" s="20"/>
      <c r="AL383" s="20"/>
    </row>
    <row r="384" spans="2:38" x14ac:dyDescent="0.25"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  <c r="AA384" s="20"/>
      <c r="AB384" s="20"/>
      <c r="AC384" s="20"/>
      <c r="AD384" s="20"/>
      <c r="AE384" s="20"/>
      <c r="AF384" s="20"/>
      <c r="AG384" s="20"/>
      <c r="AH384" s="20"/>
      <c r="AI384" s="20"/>
      <c r="AJ384" s="20"/>
      <c r="AK384" s="20"/>
      <c r="AL384" s="20"/>
    </row>
    <row r="385" spans="2:38" x14ac:dyDescent="0.25"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  <c r="AA385" s="20"/>
      <c r="AB385" s="20"/>
      <c r="AC385" s="20"/>
      <c r="AD385" s="20"/>
      <c r="AE385" s="20"/>
      <c r="AF385" s="20"/>
      <c r="AG385" s="20"/>
      <c r="AH385" s="20"/>
      <c r="AI385" s="20"/>
      <c r="AJ385" s="20"/>
      <c r="AK385" s="20"/>
      <c r="AL385" s="20"/>
    </row>
    <row r="386" spans="2:38" x14ac:dyDescent="0.25"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  <c r="AA386" s="20"/>
      <c r="AB386" s="20"/>
      <c r="AC386" s="20"/>
      <c r="AD386" s="20"/>
      <c r="AE386" s="20"/>
      <c r="AF386" s="20"/>
      <c r="AG386" s="20"/>
      <c r="AH386" s="20"/>
      <c r="AI386" s="20"/>
      <c r="AJ386" s="20"/>
      <c r="AK386" s="20"/>
      <c r="AL386" s="20"/>
    </row>
    <row r="387" spans="2:38" x14ac:dyDescent="0.25"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  <c r="AA387" s="20"/>
      <c r="AB387" s="20"/>
      <c r="AC387" s="20"/>
      <c r="AD387" s="20"/>
      <c r="AE387" s="20"/>
      <c r="AF387" s="20"/>
      <c r="AG387" s="20"/>
      <c r="AH387" s="20"/>
      <c r="AI387" s="20"/>
      <c r="AJ387" s="20"/>
      <c r="AK387" s="20"/>
      <c r="AL387" s="20"/>
    </row>
    <row r="388" spans="2:38" x14ac:dyDescent="0.25"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  <c r="AA388" s="20"/>
      <c r="AB388" s="20"/>
      <c r="AC388" s="20"/>
      <c r="AD388" s="20"/>
      <c r="AE388" s="20"/>
      <c r="AF388" s="20"/>
      <c r="AG388" s="20"/>
      <c r="AH388" s="20"/>
      <c r="AI388" s="20"/>
      <c r="AJ388" s="20"/>
      <c r="AK388" s="20"/>
      <c r="AL388" s="20"/>
    </row>
    <row r="389" spans="2:38" x14ac:dyDescent="0.25"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  <c r="AA389" s="20"/>
      <c r="AB389" s="20"/>
      <c r="AC389" s="20"/>
      <c r="AD389" s="20"/>
      <c r="AE389" s="20"/>
      <c r="AF389" s="20"/>
      <c r="AG389" s="20"/>
      <c r="AH389" s="20"/>
      <c r="AI389" s="20"/>
      <c r="AJ389" s="20"/>
      <c r="AK389" s="20"/>
      <c r="AL389" s="20"/>
    </row>
    <row r="390" spans="2:38" x14ac:dyDescent="0.25"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  <c r="AA390" s="20"/>
      <c r="AB390" s="20"/>
      <c r="AC390" s="20"/>
      <c r="AD390" s="20"/>
      <c r="AE390" s="20"/>
      <c r="AF390" s="20"/>
      <c r="AG390" s="20"/>
      <c r="AH390" s="20"/>
      <c r="AI390" s="20"/>
      <c r="AJ390" s="20"/>
      <c r="AK390" s="20"/>
      <c r="AL390" s="20"/>
    </row>
    <row r="391" spans="2:38" x14ac:dyDescent="0.25"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  <c r="AA391" s="20"/>
      <c r="AB391" s="20"/>
      <c r="AC391" s="20"/>
      <c r="AD391" s="20"/>
      <c r="AE391" s="20"/>
      <c r="AF391" s="20"/>
      <c r="AG391" s="20"/>
      <c r="AH391" s="20"/>
      <c r="AI391" s="20"/>
      <c r="AJ391" s="20"/>
      <c r="AK391" s="20"/>
      <c r="AL391" s="20"/>
    </row>
    <row r="392" spans="2:38" x14ac:dyDescent="0.25"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  <c r="AA392" s="20"/>
      <c r="AB392" s="20"/>
      <c r="AC392" s="20"/>
      <c r="AD392" s="20"/>
      <c r="AE392" s="20"/>
      <c r="AF392" s="20"/>
      <c r="AG392" s="20"/>
      <c r="AH392" s="20"/>
      <c r="AI392" s="20"/>
      <c r="AJ392" s="20"/>
      <c r="AK392" s="20"/>
      <c r="AL392" s="20"/>
    </row>
    <row r="393" spans="2:38" x14ac:dyDescent="0.25"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  <c r="AA393" s="20"/>
      <c r="AB393" s="20"/>
      <c r="AC393" s="20"/>
      <c r="AD393" s="20"/>
      <c r="AE393" s="20"/>
      <c r="AF393" s="20"/>
      <c r="AG393" s="20"/>
      <c r="AH393" s="20"/>
      <c r="AI393" s="20"/>
      <c r="AJ393" s="20"/>
      <c r="AK393" s="20"/>
      <c r="AL393" s="20"/>
    </row>
    <row r="394" spans="2:38" x14ac:dyDescent="0.25"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  <c r="AA394" s="20"/>
      <c r="AB394" s="20"/>
      <c r="AC394" s="20"/>
      <c r="AD394" s="20"/>
      <c r="AE394" s="20"/>
      <c r="AF394" s="20"/>
      <c r="AG394" s="20"/>
      <c r="AH394" s="20"/>
      <c r="AI394" s="20"/>
      <c r="AJ394" s="20"/>
      <c r="AK394" s="20"/>
      <c r="AL394" s="20"/>
    </row>
    <row r="395" spans="2:38" x14ac:dyDescent="0.25"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  <c r="AA395" s="20"/>
      <c r="AB395" s="20"/>
      <c r="AC395" s="20"/>
      <c r="AD395" s="20"/>
      <c r="AE395" s="20"/>
      <c r="AF395" s="20"/>
      <c r="AG395" s="20"/>
      <c r="AH395" s="20"/>
      <c r="AI395" s="20"/>
      <c r="AJ395" s="20"/>
      <c r="AK395" s="20"/>
      <c r="AL395" s="20"/>
    </row>
    <row r="396" spans="2:38" x14ac:dyDescent="0.25"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  <c r="AA396" s="20"/>
      <c r="AB396" s="20"/>
      <c r="AC396" s="20"/>
      <c r="AD396" s="20"/>
      <c r="AE396" s="20"/>
      <c r="AF396" s="20"/>
      <c r="AG396" s="20"/>
      <c r="AH396" s="20"/>
      <c r="AI396" s="20"/>
      <c r="AJ396" s="20"/>
      <c r="AK396" s="20"/>
      <c r="AL396" s="20"/>
    </row>
    <row r="397" spans="2:38" x14ac:dyDescent="0.25"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  <c r="AA397" s="20"/>
      <c r="AB397" s="20"/>
      <c r="AC397" s="20"/>
      <c r="AD397" s="20"/>
      <c r="AE397" s="20"/>
      <c r="AF397" s="20"/>
      <c r="AG397" s="20"/>
      <c r="AH397" s="20"/>
      <c r="AI397" s="20"/>
      <c r="AJ397" s="20"/>
      <c r="AK397" s="20"/>
      <c r="AL397" s="20"/>
    </row>
    <row r="398" spans="2:38" x14ac:dyDescent="0.25"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  <c r="AA398" s="20"/>
      <c r="AB398" s="20"/>
      <c r="AC398" s="20"/>
      <c r="AD398" s="20"/>
      <c r="AE398" s="20"/>
      <c r="AF398" s="20"/>
      <c r="AG398" s="20"/>
      <c r="AH398" s="20"/>
      <c r="AI398" s="20"/>
      <c r="AJ398" s="20"/>
      <c r="AK398" s="20"/>
      <c r="AL398" s="20"/>
    </row>
    <row r="399" spans="2:38" x14ac:dyDescent="0.25"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  <c r="AA399" s="20"/>
      <c r="AB399" s="20"/>
      <c r="AC399" s="20"/>
      <c r="AD399" s="20"/>
      <c r="AE399" s="20"/>
      <c r="AF399" s="20"/>
      <c r="AG399" s="20"/>
      <c r="AH399" s="20"/>
      <c r="AI399" s="20"/>
      <c r="AJ399" s="20"/>
      <c r="AK399" s="20"/>
      <c r="AL399" s="20"/>
    </row>
    <row r="400" spans="2:38" x14ac:dyDescent="0.25"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  <c r="AA400" s="20"/>
      <c r="AB400" s="20"/>
      <c r="AC400" s="20"/>
      <c r="AD400" s="20"/>
      <c r="AE400" s="20"/>
      <c r="AF400" s="20"/>
      <c r="AG400" s="20"/>
      <c r="AH400" s="20"/>
      <c r="AI400" s="20"/>
      <c r="AJ400" s="20"/>
      <c r="AK400" s="20"/>
      <c r="AL400" s="20"/>
    </row>
    <row r="401" spans="2:38" x14ac:dyDescent="0.25"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  <c r="AA401" s="20"/>
      <c r="AB401" s="20"/>
      <c r="AC401" s="20"/>
      <c r="AD401" s="20"/>
      <c r="AE401" s="20"/>
      <c r="AF401" s="20"/>
      <c r="AG401" s="20"/>
      <c r="AH401" s="20"/>
      <c r="AI401" s="20"/>
      <c r="AJ401" s="20"/>
      <c r="AK401" s="20"/>
      <c r="AL401" s="20"/>
    </row>
    <row r="402" spans="2:38" x14ac:dyDescent="0.25"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  <c r="AA402" s="20"/>
      <c r="AB402" s="20"/>
      <c r="AC402" s="20"/>
      <c r="AD402" s="20"/>
      <c r="AE402" s="20"/>
      <c r="AF402" s="20"/>
      <c r="AG402" s="20"/>
      <c r="AH402" s="20"/>
      <c r="AI402" s="20"/>
      <c r="AJ402" s="20"/>
      <c r="AK402" s="20"/>
      <c r="AL402" s="20"/>
    </row>
    <row r="403" spans="2:38" x14ac:dyDescent="0.25"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  <c r="AA403" s="20"/>
      <c r="AB403" s="20"/>
      <c r="AC403" s="20"/>
      <c r="AD403" s="20"/>
      <c r="AE403" s="20"/>
      <c r="AF403" s="20"/>
      <c r="AG403" s="20"/>
      <c r="AH403" s="20"/>
      <c r="AI403" s="20"/>
      <c r="AJ403" s="20"/>
      <c r="AK403" s="20"/>
      <c r="AL403" s="20"/>
    </row>
    <row r="404" spans="2:38" x14ac:dyDescent="0.25"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  <c r="AA404" s="20"/>
      <c r="AB404" s="20"/>
      <c r="AC404" s="20"/>
      <c r="AD404" s="20"/>
      <c r="AE404" s="20"/>
      <c r="AF404" s="20"/>
      <c r="AG404" s="20"/>
      <c r="AH404" s="20"/>
      <c r="AI404" s="20"/>
      <c r="AJ404" s="20"/>
      <c r="AK404" s="20"/>
      <c r="AL404" s="20"/>
    </row>
    <row r="405" spans="2:38" x14ac:dyDescent="0.25"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  <c r="AA405" s="20"/>
      <c r="AB405" s="20"/>
      <c r="AC405" s="20"/>
      <c r="AD405" s="20"/>
      <c r="AE405" s="20"/>
      <c r="AF405" s="20"/>
      <c r="AG405" s="20"/>
      <c r="AH405" s="20"/>
      <c r="AI405" s="20"/>
      <c r="AJ405" s="20"/>
      <c r="AK405" s="20"/>
      <c r="AL405" s="20"/>
    </row>
    <row r="406" spans="2:38" x14ac:dyDescent="0.25"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  <c r="AA406" s="20"/>
      <c r="AB406" s="20"/>
      <c r="AC406" s="20"/>
      <c r="AD406" s="20"/>
      <c r="AE406" s="20"/>
      <c r="AF406" s="20"/>
      <c r="AG406" s="20"/>
      <c r="AH406" s="20"/>
      <c r="AI406" s="20"/>
      <c r="AJ406" s="20"/>
      <c r="AK406" s="20"/>
      <c r="AL406" s="20"/>
    </row>
    <row r="407" spans="2:38" x14ac:dyDescent="0.25"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  <c r="AA407" s="20"/>
      <c r="AB407" s="20"/>
      <c r="AC407" s="20"/>
      <c r="AD407" s="20"/>
      <c r="AE407" s="20"/>
      <c r="AF407" s="20"/>
      <c r="AG407" s="20"/>
      <c r="AH407" s="20"/>
      <c r="AI407" s="20"/>
      <c r="AJ407" s="20"/>
      <c r="AK407" s="20"/>
      <c r="AL407" s="20"/>
    </row>
    <row r="408" spans="2:38" x14ac:dyDescent="0.25"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  <c r="AA408" s="20"/>
      <c r="AB408" s="20"/>
      <c r="AC408" s="20"/>
      <c r="AD408" s="20"/>
      <c r="AE408" s="20"/>
      <c r="AF408" s="20"/>
      <c r="AG408" s="20"/>
      <c r="AH408" s="20"/>
      <c r="AI408" s="20"/>
      <c r="AJ408" s="20"/>
      <c r="AK408" s="20"/>
      <c r="AL408" s="20"/>
    </row>
    <row r="409" spans="2:38" x14ac:dyDescent="0.25"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  <c r="AA409" s="20"/>
      <c r="AB409" s="20"/>
      <c r="AC409" s="20"/>
      <c r="AD409" s="20"/>
      <c r="AE409" s="20"/>
      <c r="AF409" s="20"/>
      <c r="AG409" s="20"/>
      <c r="AH409" s="20"/>
      <c r="AI409" s="20"/>
      <c r="AJ409" s="20"/>
      <c r="AK409" s="20"/>
      <c r="AL409" s="20"/>
    </row>
    <row r="410" spans="2:38" x14ac:dyDescent="0.25"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  <c r="AA410" s="20"/>
      <c r="AB410" s="20"/>
      <c r="AC410" s="20"/>
      <c r="AD410" s="20"/>
      <c r="AE410" s="20"/>
      <c r="AF410" s="20"/>
      <c r="AG410" s="20"/>
      <c r="AH410" s="20"/>
      <c r="AI410" s="20"/>
      <c r="AJ410" s="20"/>
      <c r="AK410" s="20"/>
      <c r="AL410" s="20"/>
    </row>
    <row r="411" spans="2:38" x14ac:dyDescent="0.25"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  <c r="AA411" s="20"/>
      <c r="AB411" s="20"/>
      <c r="AC411" s="20"/>
      <c r="AD411" s="20"/>
      <c r="AE411" s="20"/>
      <c r="AF411" s="20"/>
      <c r="AG411" s="20"/>
      <c r="AH411" s="20"/>
      <c r="AI411" s="20"/>
      <c r="AJ411" s="20"/>
      <c r="AK411" s="20"/>
      <c r="AL411" s="20"/>
    </row>
    <row r="412" spans="2:38" x14ac:dyDescent="0.25"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  <c r="AA412" s="20"/>
      <c r="AB412" s="20"/>
      <c r="AC412" s="20"/>
      <c r="AD412" s="20"/>
      <c r="AE412" s="20"/>
      <c r="AF412" s="20"/>
      <c r="AG412" s="20"/>
      <c r="AH412" s="20"/>
      <c r="AI412" s="20"/>
      <c r="AJ412" s="20"/>
      <c r="AK412" s="20"/>
      <c r="AL412" s="20"/>
    </row>
    <row r="413" spans="2:38" x14ac:dyDescent="0.25"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  <c r="AA413" s="20"/>
      <c r="AB413" s="20"/>
      <c r="AC413" s="20"/>
      <c r="AD413" s="20"/>
      <c r="AE413" s="20"/>
      <c r="AF413" s="20"/>
      <c r="AG413" s="20"/>
      <c r="AH413" s="20"/>
      <c r="AI413" s="20"/>
      <c r="AJ413" s="20"/>
      <c r="AK413" s="20"/>
      <c r="AL413" s="20"/>
    </row>
    <row r="414" spans="2:38" x14ac:dyDescent="0.25">
      <c r="B414" s="20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  <c r="AA414" s="20"/>
      <c r="AB414" s="20"/>
      <c r="AC414" s="20"/>
      <c r="AD414" s="20"/>
      <c r="AE414" s="20"/>
      <c r="AF414" s="20"/>
      <c r="AG414" s="20"/>
      <c r="AH414" s="20"/>
      <c r="AI414" s="20"/>
      <c r="AJ414" s="20"/>
      <c r="AK414" s="20"/>
      <c r="AL414" s="20"/>
    </row>
    <row r="415" spans="2:38" x14ac:dyDescent="0.25">
      <c r="B415" s="20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  <c r="AA415" s="20"/>
      <c r="AB415" s="20"/>
      <c r="AC415" s="20"/>
      <c r="AD415" s="20"/>
      <c r="AE415" s="20"/>
      <c r="AF415" s="20"/>
      <c r="AG415" s="20"/>
      <c r="AH415" s="20"/>
      <c r="AI415" s="20"/>
      <c r="AJ415" s="20"/>
      <c r="AK415" s="20"/>
      <c r="AL415" s="20"/>
    </row>
    <row r="416" spans="2:38" x14ac:dyDescent="0.25"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  <c r="AA416" s="20"/>
      <c r="AB416" s="20"/>
      <c r="AC416" s="20"/>
      <c r="AD416" s="20"/>
      <c r="AE416" s="20"/>
      <c r="AF416" s="20"/>
      <c r="AG416" s="20"/>
      <c r="AH416" s="20"/>
      <c r="AI416" s="20"/>
      <c r="AJ416" s="20"/>
      <c r="AK416" s="20"/>
      <c r="AL416" s="20"/>
    </row>
    <row r="417" spans="2:38" x14ac:dyDescent="0.25"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  <c r="AA417" s="20"/>
      <c r="AB417" s="20"/>
      <c r="AC417" s="20"/>
      <c r="AD417" s="20"/>
      <c r="AE417" s="20"/>
      <c r="AF417" s="20"/>
      <c r="AG417" s="20"/>
      <c r="AH417" s="20"/>
      <c r="AI417" s="20"/>
      <c r="AJ417" s="20"/>
      <c r="AK417" s="20"/>
      <c r="AL417" s="20"/>
    </row>
    <row r="418" spans="2:38" x14ac:dyDescent="0.25"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  <c r="AA418" s="20"/>
      <c r="AB418" s="20"/>
      <c r="AC418" s="20"/>
      <c r="AD418" s="20"/>
      <c r="AE418" s="20"/>
      <c r="AF418" s="20"/>
      <c r="AG418" s="20"/>
      <c r="AH418" s="20"/>
      <c r="AI418" s="20"/>
      <c r="AJ418" s="20"/>
      <c r="AK418" s="20"/>
      <c r="AL418" s="20"/>
    </row>
    <row r="419" spans="2:38" x14ac:dyDescent="0.25">
      <c r="B419" s="20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  <c r="AA419" s="20"/>
      <c r="AB419" s="20"/>
      <c r="AC419" s="20"/>
      <c r="AD419" s="20"/>
      <c r="AE419" s="20"/>
      <c r="AF419" s="20"/>
      <c r="AG419" s="20"/>
      <c r="AH419" s="20"/>
      <c r="AI419" s="20"/>
      <c r="AJ419" s="20"/>
      <c r="AK419" s="20"/>
      <c r="AL419" s="20"/>
    </row>
    <row r="420" spans="2:38" x14ac:dyDescent="0.25">
      <c r="B420" s="20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  <c r="AA420" s="20"/>
      <c r="AB420" s="20"/>
      <c r="AC420" s="20"/>
      <c r="AD420" s="20"/>
      <c r="AE420" s="20"/>
      <c r="AF420" s="20"/>
      <c r="AG420" s="20"/>
      <c r="AH420" s="20"/>
      <c r="AI420" s="20"/>
      <c r="AJ420" s="20"/>
      <c r="AK420" s="20"/>
      <c r="AL420" s="20"/>
    </row>
    <row r="421" spans="2:38" x14ac:dyDescent="0.25">
      <c r="B421" s="20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  <c r="AA421" s="20"/>
      <c r="AB421" s="20"/>
      <c r="AC421" s="20"/>
      <c r="AD421" s="20"/>
      <c r="AE421" s="20"/>
      <c r="AF421" s="20"/>
      <c r="AG421" s="20"/>
      <c r="AH421" s="20"/>
      <c r="AI421" s="20"/>
      <c r="AJ421" s="20"/>
      <c r="AK421" s="20"/>
      <c r="AL421" s="20"/>
    </row>
    <row r="422" spans="2:38" x14ac:dyDescent="0.25">
      <c r="B422" s="20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  <c r="AA422" s="20"/>
      <c r="AB422" s="20"/>
      <c r="AC422" s="20"/>
      <c r="AD422" s="20"/>
      <c r="AE422" s="20"/>
      <c r="AF422" s="20"/>
      <c r="AG422" s="20"/>
      <c r="AH422" s="20"/>
      <c r="AI422" s="20"/>
      <c r="AJ422" s="20"/>
      <c r="AK422" s="20"/>
      <c r="AL422" s="20"/>
    </row>
    <row r="423" spans="2:38" x14ac:dyDescent="0.25">
      <c r="B423" s="20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  <c r="AA423" s="20"/>
      <c r="AB423" s="20"/>
      <c r="AC423" s="20"/>
      <c r="AD423" s="20"/>
      <c r="AE423" s="20"/>
      <c r="AF423" s="20"/>
      <c r="AG423" s="20"/>
      <c r="AH423" s="20"/>
      <c r="AI423" s="20"/>
      <c r="AJ423" s="20"/>
      <c r="AK423" s="20"/>
      <c r="AL423" s="20"/>
    </row>
    <row r="424" spans="2:38" x14ac:dyDescent="0.25">
      <c r="B424" s="20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  <c r="AA424" s="20"/>
      <c r="AB424" s="20"/>
      <c r="AC424" s="20"/>
      <c r="AD424" s="20"/>
      <c r="AE424" s="20"/>
      <c r="AF424" s="20"/>
      <c r="AG424" s="20"/>
      <c r="AH424" s="20"/>
      <c r="AI424" s="20"/>
      <c r="AJ424" s="20"/>
      <c r="AK424" s="20"/>
      <c r="AL424" s="20"/>
    </row>
    <row r="425" spans="2:38" x14ac:dyDescent="0.25"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  <c r="AA425" s="20"/>
      <c r="AB425" s="20"/>
      <c r="AC425" s="20"/>
      <c r="AD425" s="20"/>
      <c r="AE425" s="20"/>
      <c r="AF425" s="20"/>
      <c r="AG425" s="20"/>
      <c r="AH425" s="20"/>
      <c r="AI425" s="20"/>
      <c r="AJ425" s="20"/>
      <c r="AK425" s="20"/>
      <c r="AL425" s="20"/>
    </row>
    <row r="426" spans="2:38" x14ac:dyDescent="0.25">
      <c r="B426" s="20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  <c r="AA426" s="20"/>
      <c r="AB426" s="20"/>
      <c r="AC426" s="20"/>
      <c r="AD426" s="20"/>
      <c r="AE426" s="20"/>
      <c r="AF426" s="20"/>
      <c r="AG426" s="20"/>
      <c r="AH426" s="20"/>
      <c r="AI426" s="20"/>
      <c r="AJ426" s="20"/>
      <c r="AK426" s="20"/>
      <c r="AL426" s="20"/>
    </row>
    <row r="427" spans="2:38" x14ac:dyDescent="0.25"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  <c r="AA427" s="20"/>
      <c r="AB427" s="20"/>
      <c r="AC427" s="20"/>
      <c r="AD427" s="20"/>
      <c r="AE427" s="20"/>
      <c r="AF427" s="20"/>
      <c r="AG427" s="20"/>
      <c r="AH427" s="20"/>
      <c r="AI427" s="20"/>
      <c r="AJ427" s="20"/>
      <c r="AK427" s="20"/>
      <c r="AL427" s="20"/>
    </row>
    <row r="428" spans="2:38" x14ac:dyDescent="0.25">
      <c r="B428" s="20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  <c r="AA428" s="20"/>
      <c r="AB428" s="20"/>
      <c r="AC428" s="20"/>
      <c r="AD428" s="20"/>
      <c r="AE428" s="20"/>
      <c r="AF428" s="20"/>
      <c r="AG428" s="20"/>
      <c r="AH428" s="20"/>
      <c r="AI428" s="20"/>
      <c r="AJ428" s="20"/>
      <c r="AK428" s="20"/>
      <c r="AL428" s="20"/>
    </row>
    <row r="429" spans="2:38" x14ac:dyDescent="0.25"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  <c r="AA429" s="20"/>
      <c r="AB429" s="20"/>
      <c r="AC429" s="20"/>
      <c r="AD429" s="20"/>
      <c r="AE429" s="20"/>
      <c r="AF429" s="20"/>
      <c r="AG429" s="20"/>
      <c r="AH429" s="20"/>
      <c r="AI429" s="20"/>
      <c r="AJ429" s="20"/>
      <c r="AK429" s="20"/>
      <c r="AL429" s="20"/>
    </row>
    <row r="430" spans="2:38" x14ac:dyDescent="0.25">
      <c r="B430" s="20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  <c r="AA430" s="20"/>
      <c r="AB430" s="20"/>
      <c r="AC430" s="20"/>
      <c r="AD430" s="20"/>
      <c r="AE430" s="20"/>
      <c r="AF430" s="20"/>
      <c r="AG430" s="20"/>
      <c r="AH430" s="20"/>
      <c r="AI430" s="20"/>
      <c r="AJ430" s="20"/>
      <c r="AK430" s="20"/>
      <c r="AL430" s="20"/>
    </row>
    <row r="431" spans="2:38" x14ac:dyDescent="0.25">
      <c r="B431" s="20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  <c r="AA431" s="20"/>
      <c r="AB431" s="20"/>
      <c r="AC431" s="20"/>
      <c r="AD431" s="20"/>
      <c r="AE431" s="20"/>
      <c r="AF431" s="20"/>
      <c r="AG431" s="20"/>
      <c r="AH431" s="20"/>
      <c r="AI431" s="20"/>
      <c r="AJ431" s="20"/>
      <c r="AK431" s="20"/>
      <c r="AL431" s="20"/>
    </row>
    <row r="432" spans="2:38" x14ac:dyDescent="0.25">
      <c r="B432" s="20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  <c r="AA432" s="20"/>
      <c r="AB432" s="20"/>
      <c r="AC432" s="20"/>
      <c r="AD432" s="20"/>
      <c r="AE432" s="20"/>
      <c r="AF432" s="20"/>
      <c r="AG432" s="20"/>
      <c r="AH432" s="20"/>
      <c r="AI432" s="20"/>
      <c r="AJ432" s="20"/>
      <c r="AK432" s="20"/>
      <c r="AL432" s="20"/>
    </row>
    <row r="433" spans="2:38" x14ac:dyDescent="0.25">
      <c r="B433" s="20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  <c r="AA433" s="20"/>
      <c r="AB433" s="20"/>
      <c r="AC433" s="20"/>
      <c r="AD433" s="20"/>
      <c r="AE433" s="20"/>
      <c r="AF433" s="20"/>
      <c r="AG433" s="20"/>
      <c r="AH433" s="20"/>
      <c r="AI433" s="20"/>
      <c r="AJ433" s="20"/>
      <c r="AK433" s="20"/>
      <c r="AL433" s="20"/>
    </row>
    <row r="434" spans="2:38" x14ac:dyDescent="0.25">
      <c r="B434" s="20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  <c r="AA434" s="20"/>
      <c r="AB434" s="20"/>
      <c r="AC434" s="20"/>
      <c r="AD434" s="20"/>
      <c r="AE434" s="20"/>
      <c r="AF434" s="20"/>
      <c r="AG434" s="20"/>
      <c r="AH434" s="20"/>
      <c r="AI434" s="20"/>
      <c r="AJ434" s="20"/>
      <c r="AK434" s="20"/>
      <c r="AL434" s="20"/>
    </row>
    <row r="435" spans="2:38" x14ac:dyDescent="0.25">
      <c r="B435" s="20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  <c r="AA435" s="20"/>
      <c r="AB435" s="20"/>
      <c r="AC435" s="20"/>
      <c r="AD435" s="20"/>
      <c r="AE435" s="20"/>
      <c r="AF435" s="20"/>
      <c r="AG435" s="20"/>
      <c r="AH435" s="20"/>
      <c r="AI435" s="20"/>
      <c r="AJ435" s="20"/>
      <c r="AK435" s="20"/>
      <c r="AL435" s="20"/>
    </row>
    <row r="436" spans="2:38" x14ac:dyDescent="0.25"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  <c r="AA436" s="20"/>
      <c r="AB436" s="20"/>
      <c r="AC436" s="20"/>
      <c r="AD436" s="20"/>
      <c r="AE436" s="20"/>
      <c r="AF436" s="20"/>
      <c r="AG436" s="20"/>
      <c r="AH436" s="20"/>
      <c r="AI436" s="20"/>
      <c r="AJ436" s="20"/>
      <c r="AK436" s="20"/>
      <c r="AL436" s="20"/>
    </row>
    <row r="437" spans="2:38" x14ac:dyDescent="0.25">
      <c r="B437" s="20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  <c r="AA437" s="20"/>
      <c r="AB437" s="20"/>
      <c r="AC437" s="20"/>
      <c r="AD437" s="20"/>
      <c r="AE437" s="20"/>
      <c r="AF437" s="20"/>
      <c r="AG437" s="20"/>
      <c r="AH437" s="20"/>
      <c r="AI437" s="20"/>
      <c r="AJ437" s="20"/>
      <c r="AK437" s="20"/>
      <c r="AL437" s="20"/>
    </row>
    <row r="438" spans="2:38" x14ac:dyDescent="0.25">
      <c r="B438" s="20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  <c r="AA438" s="20"/>
      <c r="AB438" s="20"/>
      <c r="AC438" s="20"/>
      <c r="AD438" s="20"/>
      <c r="AE438" s="20"/>
      <c r="AF438" s="20"/>
      <c r="AG438" s="20"/>
      <c r="AH438" s="20"/>
      <c r="AI438" s="20"/>
      <c r="AJ438" s="20"/>
      <c r="AK438" s="20"/>
      <c r="AL438" s="20"/>
    </row>
    <row r="439" spans="2:38" x14ac:dyDescent="0.25">
      <c r="B439" s="20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  <c r="AA439" s="20"/>
      <c r="AB439" s="20"/>
      <c r="AC439" s="20"/>
      <c r="AD439" s="20"/>
      <c r="AE439" s="20"/>
      <c r="AF439" s="20"/>
      <c r="AG439" s="20"/>
      <c r="AH439" s="20"/>
      <c r="AI439" s="20"/>
      <c r="AJ439" s="20"/>
      <c r="AK439" s="20"/>
      <c r="AL439" s="20"/>
    </row>
    <row r="440" spans="2:38" x14ac:dyDescent="0.25">
      <c r="B440" s="20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  <c r="AA440" s="20"/>
      <c r="AB440" s="20"/>
      <c r="AC440" s="20"/>
      <c r="AD440" s="20"/>
      <c r="AE440" s="20"/>
      <c r="AF440" s="20"/>
      <c r="AG440" s="20"/>
      <c r="AH440" s="20"/>
      <c r="AI440" s="20"/>
      <c r="AJ440" s="20"/>
      <c r="AK440" s="20"/>
      <c r="AL440" s="20"/>
    </row>
    <row r="441" spans="2:38" x14ac:dyDescent="0.25">
      <c r="B441" s="20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  <c r="AA441" s="20"/>
      <c r="AB441" s="20"/>
      <c r="AC441" s="20"/>
      <c r="AD441" s="20"/>
      <c r="AE441" s="20"/>
      <c r="AF441" s="20"/>
      <c r="AG441" s="20"/>
      <c r="AH441" s="20"/>
      <c r="AI441" s="20"/>
      <c r="AJ441" s="20"/>
      <c r="AK441" s="20"/>
      <c r="AL441" s="20"/>
    </row>
    <row r="442" spans="2:38" x14ac:dyDescent="0.25">
      <c r="B442" s="20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  <c r="AA442" s="20"/>
      <c r="AB442" s="20"/>
      <c r="AC442" s="20"/>
      <c r="AD442" s="20"/>
      <c r="AE442" s="20"/>
      <c r="AF442" s="20"/>
      <c r="AG442" s="20"/>
      <c r="AH442" s="20"/>
      <c r="AI442" s="20"/>
      <c r="AJ442" s="20"/>
      <c r="AK442" s="20"/>
      <c r="AL442" s="20"/>
    </row>
    <row r="443" spans="2:38" x14ac:dyDescent="0.25">
      <c r="B443" s="20"/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  <c r="AA443" s="20"/>
      <c r="AB443" s="20"/>
      <c r="AC443" s="20"/>
      <c r="AD443" s="20"/>
      <c r="AE443" s="20"/>
      <c r="AF443" s="20"/>
      <c r="AG443" s="20"/>
      <c r="AH443" s="20"/>
      <c r="AI443" s="20"/>
      <c r="AJ443" s="20"/>
      <c r="AK443" s="20"/>
      <c r="AL443" s="20"/>
    </row>
    <row r="444" spans="2:38" x14ac:dyDescent="0.25">
      <c r="B444" s="20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  <c r="AA444" s="20"/>
      <c r="AB444" s="20"/>
      <c r="AC444" s="20"/>
      <c r="AD444" s="20"/>
      <c r="AE444" s="20"/>
      <c r="AF444" s="20"/>
      <c r="AG444" s="20"/>
      <c r="AH444" s="20"/>
      <c r="AI444" s="20"/>
      <c r="AJ444" s="20"/>
      <c r="AK444" s="20"/>
      <c r="AL444" s="20"/>
    </row>
    <row r="445" spans="2:38" x14ac:dyDescent="0.25">
      <c r="B445" s="20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  <c r="AA445" s="20"/>
      <c r="AB445" s="20"/>
      <c r="AC445" s="20"/>
      <c r="AD445" s="20"/>
      <c r="AE445" s="20"/>
      <c r="AF445" s="20"/>
      <c r="AG445" s="20"/>
      <c r="AH445" s="20"/>
      <c r="AI445" s="20"/>
      <c r="AJ445" s="20"/>
      <c r="AK445" s="20"/>
      <c r="AL445" s="20"/>
    </row>
    <row r="446" spans="2:38" x14ac:dyDescent="0.25">
      <c r="B446" s="20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  <c r="AA446" s="20"/>
      <c r="AB446" s="20"/>
      <c r="AC446" s="20"/>
      <c r="AD446" s="20"/>
      <c r="AE446" s="20"/>
      <c r="AF446" s="20"/>
      <c r="AG446" s="20"/>
      <c r="AH446" s="20"/>
      <c r="AI446" s="20"/>
      <c r="AJ446" s="20"/>
      <c r="AK446" s="20"/>
      <c r="AL446" s="20"/>
    </row>
    <row r="447" spans="2:38" x14ac:dyDescent="0.25">
      <c r="B447" s="20"/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  <c r="AA447" s="20"/>
      <c r="AB447" s="20"/>
      <c r="AC447" s="20"/>
      <c r="AD447" s="20"/>
      <c r="AE447" s="20"/>
      <c r="AF447" s="20"/>
      <c r="AG447" s="20"/>
      <c r="AH447" s="20"/>
      <c r="AI447" s="20"/>
      <c r="AJ447" s="20"/>
      <c r="AK447" s="20"/>
      <c r="AL447" s="20"/>
    </row>
    <row r="448" spans="2:38" x14ac:dyDescent="0.25">
      <c r="B448" s="20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  <c r="AA448" s="20"/>
      <c r="AB448" s="20"/>
      <c r="AC448" s="20"/>
      <c r="AD448" s="20"/>
      <c r="AE448" s="20"/>
      <c r="AF448" s="20"/>
      <c r="AG448" s="20"/>
      <c r="AH448" s="20"/>
      <c r="AI448" s="20"/>
      <c r="AJ448" s="20"/>
      <c r="AK448" s="20"/>
      <c r="AL448" s="20"/>
    </row>
    <row r="449" spans="2:38" x14ac:dyDescent="0.25">
      <c r="B449" s="20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  <c r="AA449" s="20"/>
      <c r="AB449" s="20"/>
      <c r="AC449" s="20"/>
      <c r="AD449" s="20"/>
      <c r="AE449" s="20"/>
      <c r="AF449" s="20"/>
      <c r="AG449" s="20"/>
      <c r="AH449" s="20"/>
      <c r="AI449" s="20"/>
      <c r="AJ449" s="20"/>
      <c r="AK449" s="20"/>
      <c r="AL449" s="20"/>
    </row>
    <row r="450" spans="2:38" x14ac:dyDescent="0.25">
      <c r="B450" s="20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  <c r="AA450" s="20"/>
      <c r="AB450" s="20"/>
      <c r="AC450" s="20"/>
      <c r="AD450" s="20"/>
      <c r="AE450" s="20"/>
      <c r="AF450" s="20"/>
      <c r="AG450" s="20"/>
      <c r="AH450" s="20"/>
      <c r="AI450" s="20"/>
      <c r="AJ450" s="20"/>
      <c r="AK450" s="20"/>
      <c r="AL450" s="20"/>
    </row>
    <row r="451" spans="2:38" x14ac:dyDescent="0.25">
      <c r="B451" s="20"/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  <c r="AA451" s="20"/>
      <c r="AB451" s="20"/>
      <c r="AC451" s="20"/>
      <c r="AD451" s="20"/>
      <c r="AE451" s="20"/>
      <c r="AF451" s="20"/>
      <c r="AG451" s="20"/>
      <c r="AH451" s="20"/>
      <c r="AI451" s="20"/>
      <c r="AJ451" s="20"/>
      <c r="AK451" s="20"/>
      <c r="AL451" s="20"/>
    </row>
    <row r="452" spans="2:38" x14ac:dyDescent="0.25">
      <c r="B452" s="20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  <c r="AA452" s="20"/>
      <c r="AB452" s="20"/>
      <c r="AC452" s="20"/>
      <c r="AD452" s="20"/>
      <c r="AE452" s="20"/>
      <c r="AF452" s="20"/>
      <c r="AG452" s="20"/>
      <c r="AH452" s="20"/>
      <c r="AI452" s="20"/>
      <c r="AJ452" s="20"/>
      <c r="AK452" s="20"/>
      <c r="AL452" s="20"/>
    </row>
    <row r="453" spans="2:38" x14ac:dyDescent="0.25"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  <c r="AA453" s="20"/>
      <c r="AB453" s="20"/>
      <c r="AC453" s="20"/>
      <c r="AD453" s="20"/>
      <c r="AE453" s="20"/>
      <c r="AF453" s="20"/>
      <c r="AG453" s="20"/>
      <c r="AH453" s="20"/>
      <c r="AI453" s="20"/>
      <c r="AJ453" s="20"/>
      <c r="AK453" s="20"/>
      <c r="AL453" s="20"/>
    </row>
    <row r="454" spans="2:38" x14ac:dyDescent="0.25"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  <c r="AA454" s="20"/>
      <c r="AB454" s="20"/>
      <c r="AC454" s="20"/>
      <c r="AD454" s="20"/>
      <c r="AE454" s="20"/>
      <c r="AF454" s="20"/>
      <c r="AG454" s="20"/>
      <c r="AH454" s="20"/>
      <c r="AI454" s="20"/>
      <c r="AJ454" s="20"/>
      <c r="AK454" s="20"/>
      <c r="AL454" s="20"/>
    </row>
    <row r="455" spans="2:38" x14ac:dyDescent="0.25">
      <c r="B455" s="20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  <c r="AA455" s="20"/>
      <c r="AB455" s="20"/>
      <c r="AC455" s="20"/>
      <c r="AD455" s="20"/>
      <c r="AE455" s="20"/>
      <c r="AF455" s="20"/>
      <c r="AG455" s="20"/>
      <c r="AH455" s="20"/>
      <c r="AI455" s="20"/>
      <c r="AJ455" s="20"/>
      <c r="AK455" s="20"/>
      <c r="AL455" s="20"/>
    </row>
    <row r="456" spans="2:38" x14ac:dyDescent="0.25">
      <c r="B456" s="20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  <c r="AA456" s="20"/>
      <c r="AB456" s="20"/>
      <c r="AC456" s="20"/>
      <c r="AD456" s="20"/>
      <c r="AE456" s="20"/>
      <c r="AF456" s="20"/>
      <c r="AG456" s="20"/>
      <c r="AH456" s="20"/>
      <c r="AI456" s="20"/>
      <c r="AJ456" s="20"/>
      <c r="AK456" s="20"/>
      <c r="AL456" s="20"/>
    </row>
    <row r="457" spans="2:38" x14ac:dyDescent="0.25">
      <c r="B457" s="20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  <c r="AA457" s="20"/>
      <c r="AB457" s="20"/>
      <c r="AC457" s="20"/>
      <c r="AD457" s="20"/>
      <c r="AE457" s="20"/>
      <c r="AF457" s="20"/>
      <c r="AG457" s="20"/>
      <c r="AH457" s="20"/>
      <c r="AI457" s="20"/>
      <c r="AJ457" s="20"/>
      <c r="AK457" s="20"/>
      <c r="AL457" s="20"/>
    </row>
    <row r="458" spans="2:38" x14ac:dyDescent="0.25">
      <c r="B458" s="20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  <c r="AA458" s="20"/>
      <c r="AB458" s="20"/>
      <c r="AC458" s="20"/>
      <c r="AD458" s="20"/>
      <c r="AE458" s="20"/>
      <c r="AF458" s="20"/>
      <c r="AG458" s="20"/>
      <c r="AH458" s="20"/>
      <c r="AI458" s="20"/>
      <c r="AJ458" s="20"/>
      <c r="AK458" s="20"/>
      <c r="AL458" s="20"/>
    </row>
    <row r="459" spans="2:38" x14ac:dyDescent="0.25"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  <c r="AA459" s="20"/>
      <c r="AB459" s="20"/>
      <c r="AC459" s="20"/>
      <c r="AD459" s="20"/>
      <c r="AE459" s="20"/>
      <c r="AF459" s="20"/>
      <c r="AG459" s="20"/>
      <c r="AH459" s="20"/>
      <c r="AI459" s="20"/>
      <c r="AJ459" s="20"/>
      <c r="AK459" s="20"/>
      <c r="AL459" s="20"/>
    </row>
    <row r="460" spans="2:38" x14ac:dyDescent="0.25">
      <c r="B460" s="20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  <c r="AA460" s="20"/>
      <c r="AB460" s="20"/>
      <c r="AC460" s="20"/>
      <c r="AD460" s="20"/>
      <c r="AE460" s="20"/>
      <c r="AF460" s="20"/>
      <c r="AG460" s="20"/>
      <c r="AH460" s="20"/>
      <c r="AI460" s="20"/>
      <c r="AJ460" s="20"/>
      <c r="AK460" s="20"/>
      <c r="AL460" s="20"/>
    </row>
    <row r="461" spans="2:38" x14ac:dyDescent="0.25">
      <c r="B461" s="20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  <c r="AA461" s="20"/>
      <c r="AB461" s="20"/>
      <c r="AC461" s="20"/>
      <c r="AD461" s="20"/>
      <c r="AE461" s="20"/>
      <c r="AF461" s="20"/>
      <c r="AG461" s="20"/>
      <c r="AH461" s="20"/>
      <c r="AI461" s="20"/>
      <c r="AJ461" s="20"/>
      <c r="AK461" s="20"/>
      <c r="AL461" s="20"/>
    </row>
    <row r="462" spans="2:38" x14ac:dyDescent="0.25">
      <c r="B462" s="20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  <c r="AA462" s="20"/>
      <c r="AB462" s="20"/>
      <c r="AC462" s="20"/>
      <c r="AD462" s="20"/>
      <c r="AE462" s="20"/>
      <c r="AF462" s="20"/>
      <c r="AG462" s="20"/>
      <c r="AH462" s="20"/>
      <c r="AI462" s="20"/>
      <c r="AJ462" s="20"/>
      <c r="AK462" s="20"/>
      <c r="AL462" s="20"/>
    </row>
    <row r="463" spans="2:38" x14ac:dyDescent="0.25">
      <c r="B463" s="20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  <c r="AA463" s="20"/>
      <c r="AB463" s="20"/>
      <c r="AC463" s="20"/>
      <c r="AD463" s="20"/>
      <c r="AE463" s="20"/>
      <c r="AF463" s="20"/>
      <c r="AG463" s="20"/>
      <c r="AH463" s="20"/>
      <c r="AI463" s="20"/>
      <c r="AJ463" s="20"/>
      <c r="AK463" s="20"/>
      <c r="AL463" s="20"/>
    </row>
    <row r="464" spans="2:38" x14ac:dyDescent="0.25"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  <c r="AA464" s="20"/>
      <c r="AB464" s="20"/>
      <c r="AC464" s="20"/>
      <c r="AD464" s="20"/>
      <c r="AE464" s="20"/>
      <c r="AF464" s="20"/>
      <c r="AG464" s="20"/>
      <c r="AH464" s="20"/>
      <c r="AI464" s="20"/>
      <c r="AJ464" s="20"/>
      <c r="AK464" s="20"/>
      <c r="AL464" s="20"/>
    </row>
    <row r="465" spans="2:38" x14ac:dyDescent="0.25"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  <c r="AA465" s="20"/>
      <c r="AB465" s="20"/>
      <c r="AC465" s="20"/>
      <c r="AD465" s="20"/>
      <c r="AE465" s="20"/>
      <c r="AF465" s="20"/>
      <c r="AG465" s="20"/>
      <c r="AH465" s="20"/>
      <c r="AI465" s="20"/>
      <c r="AJ465" s="20"/>
      <c r="AK465" s="20"/>
      <c r="AL465" s="20"/>
    </row>
    <row r="466" spans="2:38" x14ac:dyDescent="0.25">
      <c r="B466" s="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  <c r="AA466" s="20"/>
      <c r="AB466" s="20"/>
      <c r="AC466" s="20"/>
      <c r="AD466" s="20"/>
      <c r="AE466" s="20"/>
      <c r="AF466" s="20"/>
      <c r="AG466" s="20"/>
      <c r="AH466" s="20"/>
      <c r="AI466" s="20"/>
      <c r="AJ466" s="20"/>
      <c r="AK466" s="20"/>
      <c r="AL466" s="20"/>
    </row>
    <row r="467" spans="2:38" x14ac:dyDescent="0.25">
      <c r="B467" s="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  <c r="AA467" s="20"/>
      <c r="AB467" s="20"/>
      <c r="AC467" s="20"/>
      <c r="AD467" s="20"/>
      <c r="AE467" s="20"/>
      <c r="AF467" s="20"/>
      <c r="AG467" s="20"/>
      <c r="AH467" s="20"/>
      <c r="AI467" s="20"/>
      <c r="AJ467" s="20"/>
      <c r="AK467" s="20"/>
      <c r="AL467" s="20"/>
    </row>
    <row r="468" spans="2:38" x14ac:dyDescent="0.25">
      <c r="B468" s="20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  <c r="AA468" s="20"/>
      <c r="AB468" s="20"/>
      <c r="AC468" s="20"/>
      <c r="AD468" s="20"/>
      <c r="AE468" s="20"/>
      <c r="AF468" s="20"/>
      <c r="AG468" s="20"/>
      <c r="AH468" s="20"/>
      <c r="AI468" s="20"/>
      <c r="AJ468" s="20"/>
      <c r="AK468" s="20"/>
      <c r="AL468" s="20"/>
    </row>
    <row r="469" spans="2:38" x14ac:dyDescent="0.25">
      <c r="B469" s="20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  <c r="AA469" s="20"/>
      <c r="AB469" s="20"/>
      <c r="AC469" s="20"/>
      <c r="AD469" s="20"/>
      <c r="AE469" s="20"/>
      <c r="AF469" s="20"/>
      <c r="AG469" s="20"/>
      <c r="AH469" s="20"/>
      <c r="AI469" s="20"/>
      <c r="AJ469" s="20"/>
      <c r="AK469" s="20"/>
      <c r="AL469" s="20"/>
    </row>
    <row r="470" spans="2:38" x14ac:dyDescent="0.25">
      <c r="B470" s="20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  <c r="AA470" s="20"/>
      <c r="AB470" s="20"/>
      <c r="AC470" s="20"/>
      <c r="AD470" s="20"/>
      <c r="AE470" s="20"/>
      <c r="AF470" s="20"/>
      <c r="AG470" s="20"/>
      <c r="AH470" s="20"/>
      <c r="AI470" s="20"/>
      <c r="AJ470" s="20"/>
      <c r="AK470" s="20"/>
      <c r="AL470" s="20"/>
    </row>
    <row r="471" spans="2:38" x14ac:dyDescent="0.25">
      <c r="B471" s="20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  <c r="AA471" s="20"/>
      <c r="AB471" s="20"/>
      <c r="AC471" s="20"/>
      <c r="AD471" s="20"/>
      <c r="AE471" s="20"/>
      <c r="AF471" s="20"/>
      <c r="AG471" s="20"/>
      <c r="AH471" s="20"/>
      <c r="AI471" s="20"/>
      <c r="AJ471" s="20"/>
      <c r="AK471" s="20"/>
      <c r="AL471" s="20"/>
    </row>
    <row r="472" spans="2:38" x14ac:dyDescent="0.25">
      <c r="B472" s="20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  <c r="AA472" s="20"/>
      <c r="AB472" s="20"/>
      <c r="AC472" s="20"/>
      <c r="AD472" s="20"/>
      <c r="AE472" s="20"/>
      <c r="AF472" s="20"/>
      <c r="AG472" s="20"/>
      <c r="AH472" s="20"/>
      <c r="AI472" s="20"/>
      <c r="AJ472" s="20"/>
      <c r="AK472" s="20"/>
      <c r="AL472" s="20"/>
    </row>
    <row r="473" spans="2:38" x14ac:dyDescent="0.25">
      <c r="B473" s="20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  <c r="AA473" s="20"/>
      <c r="AB473" s="20"/>
      <c r="AC473" s="20"/>
      <c r="AD473" s="20"/>
      <c r="AE473" s="20"/>
      <c r="AF473" s="20"/>
      <c r="AG473" s="20"/>
      <c r="AH473" s="20"/>
      <c r="AI473" s="20"/>
      <c r="AJ473" s="20"/>
      <c r="AK473" s="20"/>
      <c r="AL473" s="20"/>
    </row>
    <row r="474" spans="2:38" x14ac:dyDescent="0.25">
      <c r="B474" s="20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  <c r="AA474" s="20"/>
      <c r="AB474" s="20"/>
      <c r="AC474" s="20"/>
      <c r="AD474" s="20"/>
      <c r="AE474" s="20"/>
      <c r="AF474" s="20"/>
      <c r="AG474" s="20"/>
      <c r="AH474" s="20"/>
      <c r="AI474" s="20"/>
      <c r="AJ474" s="20"/>
      <c r="AK474" s="20"/>
      <c r="AL474" s="20"/>
    </row>
    <row r="475" spans="2:38" x14ac:dyDescent="0.25">
      <c r="B475" s="20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  <c r="AA475" s="20"/>
      <c r="AB475" s="20"/>
      <c r="AC475" s="20"/>
      <c r="AD475" s="20"/>
      <c r="AE475" s="20"/>
      <c r="AF475" s="20"/>
      <c r="AG475" s="20"/>
      <c r="AH475" s="20"/>
      <c r="AI475" s="20"/>
      <c r="AJ475" s="20"/>
      <c r="AK475" s="20"/>
      <c r="AL475" s="20"/>
    </row>
    <row r="476" spans="2:38" x14ac:dyDescent="0.25">
      <c r="B476" s="20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  <c r="AA476" s="20"/>
      <c r="AB476" s="20"/>
      <c r="AC476" s="20"/>
      <c r="AD476" s="20"/>
      <c r="AE476" s="20"/>
      <c r="AF476" s="20"/>
      <c r="AG476" s="20"/>
      <c r="AH476" s="20"/>
      <c r="AI476" s="20"/>
      <c r="AJ476" s="20"/>
      <c r="AK476" s="20"/>
      <c r="AL476" s="20"/>
    </row>
    <row r="477" spans="2:38" x14ac:dyDescent="0.25">
      <c r="B477" s="20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  <c r="AA477" s="20"/>
      <c r="AB477" s="20"/>
      <c r="AC477" s="20"/>
      <c r="AD477" s="20"/>
      <c r="AE477" s="20"/>
      <c r="AF477" s="20"/>
      <c r="AG477" s="20"/>
      <c r="AH477" s="20"/>
      <c r="AI477" s="20"/>
      <c r="AJ477" s="20"/>
      <c r="AK477" s="20"/>
      <c r="AL477" s="20"/>
    </row>
    <row r="478" spans="2:38" x14ac:dyDescent="0.25"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  <c r="AA478" s="20"/>
      <c r="AB478" s="20"/>
      <c r="AC478" s="20"/>
      <c r="AD478" s="20"/>
      <c r="AE478" s="20"/>
      <c r="AF478" s="20"/>
      <c r="AG478" s="20"/>
      <c r="AH478" s="20"/>
      <c r="AI478" s="20"/>
      <c r="AJ478" s="20"/>
      <c r="AK478" s="20"/>
      <c r="AL478" s="20"/>
    </row>
    <row r="479" spans="2:38" x14ac:dyDescent="0.25">
      <c r="B479" s="20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  <c r="AA479" s="20"/>
      <c r="AB479" s="20"/>
      <c r="AC479" s="20"/>
      <c r="AD479" s="20"/>
      <c r="AE479" s="20"/>
      <c r="AF479" s="20"/>
      <c r="AG479" s="20"/>
      <c r="AH479" s="20"/>
      <c r="AI479" s="20"/>
      <c r="AJ479" s="20"/>
      <c r="AK479" s="20"/>
      <c r="AL479" s="20"/>
    </row>
    <row r="480" spans="2:38" x14ac:dyDescent="0.25">
      <c r="B480" s="20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  <c r="AA480" s="20"/>
      <c r="AB480" s="20"/>
      <c r="AC480" s="20"/>
      <c r="AD480" s="20"/>
      <c r="AE480" s="20"/>
      <c r="AF480" s="20"/>
      <c r="AG480" s="20"/>
      <c r="AH480" s="20"/>
      <c r="AI480" s="20"/>
      <c r="AJ480" s="20"/>
      <c r="AK480" s="20"/>
      <c r="AL480" s="20"/>
    </row>
    <row r="481" spans="2:38" x14ac:dyDescent="0.25">
      <c r="B481" s="20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  <c r="AA481" s="20"/>
      <c r="AB481" s="20"/>
      <c r="AC481" s="20"/>
      <c r="AD481" s="20"/>
      <c r="AE481" s="20"/>
      <c r="AF481" s="20"/>
      <c r="AG481" s="20"/>
      <c r="AH481" s="20"/>
      <c r="AI481" s="20"/>
      <c r="AJ481" s="20"/>
      <c r="AK481" s="20"/>
      <c r="AL481" s="20"/>
    </row>
    <row r="482" spans="2:38" x14ac:dyDescent="0.25"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  <c r="AA482" s="20"/>
      <c r="AB482" s="20"/>
      <c r="AC482" s="20"/>
      <c r="AD482" s="20"/>
      <c r="AE482" s="20"/>
      <c r="AF482" s="20"/>
      <c r="AG482" s="20"/>
      <c r="AH482" s="20"/>
      <c r="AI482" s="20"/>
      <c r="AJ482" s="20"/>
      <c r="AK482" s="20"/>
      <c r="AL482" s="20"/>
    </row>
    <row r="483" spans="2:38" x14ac:dyDescent="0.25">
      <c r="B483" s="20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  <c r="AA483" s="20"/>
      <c r="AB483" s="20"/>
      <c r="AC483" s="20"/>
      <c r="AD483" s="20"/>
      <c r="AE483" s="20"/>
      <c r="AF483" s="20"/>
      <c r="AG483" s="20"/>
      <c r="AH483" s="20"/>
      <c r="AI483" s="20"/>
      <c r="AJ483" s="20"/>
      <c r="AK483" s="20"/>
      <c r="AL483" s="20"/>
    </row>
    <row r="484" spans="2:38" x14ac:dyDescent="0.25">
      <c r="B484" s="20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  <c r="AA484" s="20"/>
      <c r="AB484" s="20"/>
      <c r="AC484" s="20"/>
      <c r="AD484" s="20"/>
      <c r="AE484" s="20"/>
      <c r="AF484" s="20"/>
      <c r="AG484" s="20"/>
      <c r="AH484" s="20"/>
      <c r="AI484" s="20"/>
      <c r="AJ484" s="20"/>
      <c r="AK484" s="20"/>
      <c r="AL484" s="20"/>
    </row>
    <row r="485" spans="2:38" x14ac:dyDescent="0.25">
      <c r="B485" s="20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  <c r="AA485" s="20"/>
      <c r="AB485" s="20"/>
      <c r="AC485" s="20"/>
      <c r="AD485" s="20"/>
      <c r="AE485" s="20"/>
      <c r="AF485" s="20"/>
      <c r="AG485" s="20"/>
      <c r="AH485" s="20"/>
      <c r="AI485" s="20"/>
      <c r="AJ485" s="20"/>
      <c r="AK485" s="20"/>
      <c r="AL485" s="20"/>
    </row>
    <row r="486" spans="2:38" x14ac:dyDescent="0.25">
      <c r="B486" s="20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  <c r="AA486" s="20"/>
      <c r="AB486" s="20"/>
      <c r="AC486" s="20"/>
      <c r="AD486" s="20"/>
      <c r="AE486" s="20"/>
      <c r="AF486" s="20"/>
      <c r="AG486" s="20"/>
      <c r="AH486" s="20"/>
      <c r="AI486" s="20"/>
      <c r="AJ486" s="20"/>
      <c r="AK486" s="20"/>
      <c r="AL486" s="20"/>
    </row>
    <row r="487" spans="2:38" x14ac:dyDescent="0.25">
      <c r="B487" s="20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  <c r="AA487" s="20"/>
      <c r="AB487" s="20"/>
      <c r="AC487" s="20"/>
      <c r="AD487" s="20"/>
      <c r="AE487" s="20"/>
      <c r="AF487" s="20"/>
      <c r="AG487" s="20"/>
      <c r="AH487" s="20"/>
      <c r="AI487" s="20"/>
      <c r="AJ487" s="20"/>
      <c r="AK487" s="20"/>
      <c r="AL487" s="20"/>
    </row>
    <row r="488" spans="2:38" x14ac:dyDescent="0.25">
      <c r="B488" s="20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  <c r="AA488" s="20"/>
      <c r="AB488" s="20"/>
      <c r="AC488" s="20"/>
      <c r="AD488" s="20"/>
      <c r="AE488" s="20"/>
      <c r="AF488" s="20"/>
      <c r="AG488" s="20"/>
      <c r="AH488" s="20"/>
      <c r="AI488" s="20"/>
      <c r="AJ488" s="20"/>
      <c r="AK488" s="20"/>
      <c r="AL488" s="20"/>
    </row>
    <row r="489" spans="2:38" x14ac:dyDescent="0.25">
      <c r="B489" s="20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  <c r="AA489" s="20"/>
      <c r="AB489" s="20"/>
      <c r="AC489" s="20"/>
      <c r="AD489" s="20"/>
      <c r="AE489" s="20"/>
      <c r="AF489" s="20"/>
      <c r="AG489" s="20"/>
      <c r="AH489" s="20"/>
      <c r="AI489" s="20"/>
      <c r="AJ489" s="20"/>
      <c r="AK489" s="20"/>
      <c r="AL489" s="20"/>
    </row>
    <row r="490" spans="2:38" x14ac:dyDescent="0.25">
      <c r="B490" s="20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  <c r="AA490" s="20"/>
      <c r="AB490" s="20"/>
      <c r="AC490" s="20"/>
      <c r="AD490" s="20"/>
      <c r="AE490" s="20"/>
      <c r="AF490" s="20"/>
      <c r="AG490" s="20"/>
      <c r="AH490" s="20"/>
      <c r="AI490" s="20"/>
      <c r="AJ490" s="20"/>
      <c r="AK490" s="20"/>
      <c r="AL490" s="20"/>
    </row>
    <row r="491" spans="2:38" x14ac:dyDescent="0.25">
      <c r="B491" s="20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  <c r="AA491" s="20"/>
      <c r="AB491" s="20"/>
      <c r="AC491" s="20"/>
      <c r="AD491" s="20"/>
      <c r="AE491" s="20"/>
      <c r="AF491" s="20"/>
      <c r="AG491" s="20"/>
      <c r="AH491" s="20"/>
      <c r="AI491" s="20"/>
      <c r="AJ491" s="20"/>
      <c r="AK491" s="20"/>
      <c r="AL491" s="20"/>
    </row>
    <row r="492" spans="2:38" x14ac:dyDescent="0.25">
      <c r="B492" s="20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  <c r="AA492" s="20"/>
      <c r="AB492" s="20"/>
      <c r="AC492" s="20"/>
      <c r="AD492" s="20"/>
      <c r="AE492" s="20"/>
      <c r="AF492" s="20"/>
      <c r="AG492" s="20"/>
      <c r="AH492" s="20"/>
      <c r="AI492" s="20"/>
      <c r="AJ492" s="20"/>
      <c r="AK492" s="20"/>
      <c r="AL492" s="20"/>
    </row>
    <row r="493" spans="2:38" x14ac:dyDescent="0.25">
      <c r="B493" s="20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  <c r="AA493" s="20"/>
      <c r="AB493" s="20"/>
      <c r="AC493" s="20"/>
      <c r="AD493" s="20"/>
      <c r="AE493" s="20"/>
      <c r="AF493" s="20"/>
      <c r="AG493" s="20"/>
      <c r="AH493" s="20"/>
      <c r="AI493" s="20"/>
      <c r="AJ493" s="20"/>
      <c r="AK493" s="20"/>
      <c r="AL493" s="20"/>
    </row>
    <row r="494" spans="2:38" x14ac:dyDescent="0.25">
      <c r="B494" s="20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  <c r="AA494" s="20"/>
      <c r="AB494" s="20"/>
      <c r="AC494" s="20"/>
      <c r="AD494" s="20"/>
      <c r="AE494" s="20"/>
      <c r="AF494" s="20"/>
      <c r="AG494" s="20"/>
      <c r="AH494" s="20"/>
      <c r="AI494" s="20"/>
      <c r="AJ494" s="20"/>
      <c r="AK494" s="20"/>
      <c r="AL494" s="20"/>
    </row>
    <row r="495" spans="2:38" x14ac:dyDescent="0.25">
      <c r="B495" s="20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  <c r="AA495" s="20"/>
      <c r="AB495" s="20"/>
      <c r="AC495" s="20"/>
      <c r="AD495" s="20"/>
      <c r="AE495" s="20"/>
      <c r="AF495" s="20"/>
      <c r="AG495" s="20"/>
      <c r="AH495" s="20"/>
      <c r="AI495" s="20"/>
      <c r="AJ495" s="20"/>
      <c r="AK495" s="20"/>
      <c r="AL495" s="20"/>
    </row>
    <row r="496" spans="2:38" x14ac:dyDescent="0.25">
      <c r="B496" s="20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  <c r="AA496" s="20"/>
      <c r="AB496" s="20"/>
      <c r="AC496" s="20"/>
      <c r="AD496" s="20"/>
      <c r="AE496" s="20"/>
      <c r="AF496" s="20"/>
      <c r="AG496" s="20"/>
      <c r="AH496" s="20"/>
      <c r="AI496" s="20"/>
      <c r="AJ496" s="20"/>
      <c r="AK496" s="20"/>
      <c r="AL496" s="20"/>
    </row>
    <row r="497" spans="2:38" x14ac:dyDescent="0.25"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  <c r="AA497" s="20"/>
      <c r="AB497" s="20"/>
      <c r="AC497" s="20"/>
      <c r="AD497" s="20"/>
      <c r="AE497" s="20"/>
      <c r="AF497" s="20"/>
      <c r="AG497" s="20"/>
      <c r="AH497" s="20"/>
      <c r="AI497" s="20"/>
      <c r="AJ497" s="20"/>
      <c r="AK497" s="20"/>
      <c r="AL497" s="20"/>
    </row>
    <row r="498" spans="2:38" x14ac:dyDescent="0.25"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  <c r="AA498" s="20"/>
      <c r="AB498" s="20"/>
      <c r="AC498" s="20"/>
      <c r="AD498" s="20"/>
      <c r="AE498" s="20"/>
      <c r="AF498" s="20"/>
      <c r="AG498" s="20"/>
      <c r="AH498" s="20"/>
      <c r="AI498" s="20"/>
      <c r="AJ498" s="20"/>
      <c r="AK498" s="20"/>
      <c r="AL498" s="20"/>
    </row>
    <row r="499" spans="2:38" x14ac:dyDescent="0.25">
      <c r="B499" s="20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  <c r="AA499" s="20"/>
      <c r="AB499" s="20"/>
      <c r="AC499" s="20"/>
      <c r="AD499" s="20"/>
      <c r="AE499" s="20"/>
      <c r="AF499" s="20"/>
      <c r="AG499" s="20"/>
      <c r="AH499" s="20"/>
      <c r="AI499" s="20"/>
      <c r="AJ499" s="20"/>
      <c r="AK499" s="20"/>
      <c r="AL499" s="20"/>
    </row>
    <row r="500" spans="2:38" x14ac:dyDescent="0.25">
      <c r="B500" s="20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  <c r="AA500" s="20"/>
      <c r="AB500" s="20"/>
      <c r="AC500" s="20"/>
      <c r="AD500" s="20"/>
      <c r="AE500" s="20"/>
      <c r="AF500" s="20"/>
      <c r="AG500" s="20"/>
      <c r="AH500" s="20"/>
      <c r="AI500" s="20"/>
      <c r="AJ500" s="20"/>
      <c r="AK500" s="20"/>
      <c r="AL500" s="20"/>
    </row>
    <row r="501" spans="2:38" x14ac:dyDescent="0.25">
      <c r="B501" s="20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  <c r="AA501" s="20"/>
      <c r="AB501" s="20"/>
      <c r="AC501" s="20"/>
      <c r="AD501" s="20"/>
      <c r="AE501" s="20"/>
      <c r="AF501" s="20"/>
      <c r="AG501" s="20"/>
      <c r="AH501" s="20"/>
      <c r="AI501" s="20"/>
      <c r="AJ501" s="20"/>
      <c r="AK501" s="20"/>
      <c r="AL501" s="20"/>
    </row>
    <row r="502" spans="2:38" x14ac:dyDescent="0.25">
      <c r="B502" s="20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  <c r="AA502" s="20"/>
      <c r="AB502" s="20"/>
      <c r="AC502" s="20"/>
      <c r="AD502" s="20"/>
      <c r="AE502" s="20"/>
      <c r="AF502" s="20"/>
      <c r="AG502" s="20"/>
      <c r="AH502" s="20"/>
      <c r="AI502" s="20"/>
      <c r="AJ502" s="20"/>
      <c r="AK502" s="20"/>
      <c r="AL502" s="20"/>
    </row>
    <row r="503" spans="2:38" x14ac:dyDescent="0.25">
      <c r="B503" s="20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  <c r="AA503" s="20"/>
      <c r="AB503" s="20"/>
      <c r="AC503" s="20"/>
      <c r="AD503" s="20"/>
      <c r="AE503" s="20"/>
      <c r="AF503" s="20"/>
      <c r="AG503" s="20"/>
      <c r="AH503" s="20"/>
      <c r="AI503" s="20"/>
      <c r="AJ503" s="20"/>
      <c r="AK503" s="20"/>
      <c r="AL503" s="20"/>
    </row>
    <row r="504" spans="2:38" x14ac:dyDescent="0.25">
      <c r="B504" s="20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  <c r="AA504" s="20"/>
      <c r="AB504" s="20"/>
      <c r="AC504" s="20"/>
      <c r="AD504" s="20"/>
      <c r="AE504" s="20"/>
      <c r="AF504" s="20"/>
      <c r="AG504" s="20"/>
      <c r="AH504" s="20"/>
      <c r="AI504" s="20"/>
      <c r="AJ504" s="20"/>
      <c r="AK504" s="20"/>
      <c r="AL504" s="20"/>
    </row>
    <row r="505" spans="2:38" x14ac:dyDescent="0.25">
      <c r="B505" s="20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  <c r="AA505" s="20"/>
      <c r="AB505" s="20"/>
      <c r="AC505" s="20"/>
      <c r="AD505" s="20"/>
      <c r="AE505" s="20"/>
      <c r="AF505" s="20"/>
      <c r="AG505" s="20"/>
      <c r="AH505" s="20"/>
      <c r="AI505" s="20"/>
      <c r="AJ505" s="20"/>
      <c r="AK505" s="20"/>
      <c r="AL505" s="20"/>
    </row>
    <row r="506" spans="2:38" x14ac:dyDescent="0.25">
      <c r="B506" s="20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  <c r="AA506" s="20"/>
      <c r="AB506" s="20"/>
      <c r="AC506" s="20"/>
      <c r="AD506" s="20"/>
      <c r="AE506" s="20"/>
      <c r="AF506" s="20"/>
      <c r="AG506" s="20"/>
      <c r="AH506" s="20"/>
      <c r="AI506" s="20"/>
      <c r="AJ506" s="20"/>
      <c r="AK506" s="20"/>
      <c r="AL506" s="20"/>
    </row>
    <row r="507" spans="2:38" x14ac:dyDescent="0.25"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  <c r="AA507" s="20"/>
      <c r="AB507" s="20"/>
      <c r="AC507" s="20"/>
      <c r="AD507" s="20"/>
      <c r="AE507" s="20"/>
      <c r="AF507" s="20"/>
      <c r="AG507" s="20"/>
      <c r="AH507" s="20"/>
      <c r="AI507" s="20"/>
      <c r="AJ507" s="20"/>
      <c r="AK507" s="20"/>
      <c r="AL507" s="20"/>
    </row>
    <row r="508" spans="2:38" x14ac:dyDescent="0.25">
      <c r="B508" s="20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  <c r="AA508" s="20"/>
      <c r="AB508" s="20"/>
      <c r="AC508" s="20"/>
      <c r="AD508" s="20"/>
      <c r="AE508" s="20"/>
      <c r="AF508" s="20"/>
      <c r="AG508" s="20"/>
      <c r="AH508" s="20"/>
      <c r="AI508" s="20"/>
      <c r="AJ508" s="20"/>
      <c r="AK508" s="20"/>
      <c r="AL508" s="20"/>
    </row>
    <row r="509" spans="2:38" x14ac:dyDescent="0.25">
      <c r="B509" s="20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  <c r="AA509" s="20"/>
      <c r="AB509" s="20"/>
      <c r="AC509" s="20"/>
      <c r="AD509" s="20"/>
      <c r="AE509" s="20"/>
      <c r="AF509" s="20"/>
      <c r="AG509" s="20"/>
      <c r="AH509" s="20"/>
      <c r="AI509" s="20"/>
      <c r="AJ509" s="20"/>
      <c r="AK509" s="20"/>
      <c r="AL509" s="20"/>
    </row>
    <row r="510" spans="2:38" x14ac:dyDescent="0.25">
      <c r="B510" s="20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  <c r="AA510" s="20"/>
      <c r="AB510" s="20"/>
      <c r="AC510" s="20"/>
      <c r="AD510" s="20"/>
      <c r="AE510" s="20"/>
      <c r="AF510" s="20"/>
      <c r="AG510" s="20"/>
      <c r="AH510" s="20"/>
      <c r="AI510" s="20"/>
      <c r="AJ510" s="20"/>
      <c r="AK510" s="20"/>
      <c r="AL510" s="20"/>
    </row>
    <row r="511" spans="2:38" x14ac:dyDescent="0.25">
      <c r="B511" s="20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  <c r="AA511" s="20"/>
      <c r="AB511" s="20"/>
      <c r="AC511" s="20"/>
      <c r="AD511" s="20"/>
      <c r="AE511" s="20"/>
      <c r="AF511" s="20"/>
      <c r="AG511" s="20"/>
      <c r="AH511" s="20"/>
      <c r="AI511" s="20"/>
      <c r="AJ511" s="20"/>
      <c r="AK511" s="20"/>
      <c r="AL511" s="20"/>
    </row>
    <row r="512" spans="2:38" x14ac:dyDescent="0.25">
      <c r="B512" s="20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  <c r="AA512" s="20"/>
      <c r="AB512" s="20"/>
      <c r="AC512" s="20"/>
      <c r="AD512" s="20"/>
      <c r="AE512" s="20"/>
      <c r="AF512" s="20"/>
      <c r="AG512" s="20"/>
      <c r="AH512" s="20"/>
      <c r="AI512" s="20"/>
      <c r="AJ512" s="20"/>
      <c r="AK512" s="20"/>
      <c r="AL512" s="20"/>
    </row>
    <row r="513" spans="2:38" x14ac:dyDescent="0.25">
      <c r="B513" s="20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  <c r="AA513" s="20"/>
      <c r="AB513" s="20"/>
      <c r="AC513" s="20"/>
      <c r="AD513" s="20"/>
      <c r="AE513" s="20"/>
      <c r="AF513" s="20"/>
      <c r="AG513" s="20"/>
      <c r="AH513" s="20"/>
      <c r="AI513" s="20"/>
      <c r="AJ513" s="20"/>
      <c r="AK513" s="20"/>
      <c r="AL513" s="20"/>
    </row>
    <row r="514" spans="2:38" x14ac:dyDescent="0.25">
      <c r="B514" s="20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  <c r="AA514" s="20"/>
      <c r="AB514" s="20"/>
      <c r="AC514" s="20"/>
      <c r="AD514" s="20"/>
      <c r="AE514" s="20"/>
      <c r="AF514" s="20"/>
      <c r="AG514" s="20"/>
      <c r="AH514" s="20"/>
      <c r="AI514" s="20"/>
      <c r="AJ514" s="20"/>
      <c r="AK514" s="20"/>
      <c r="AL514" s="20"/>
    </row>
    <row r="515" spans="2:38" x14ac:dyDescent="0.25">
      <c r="B515" s="20"/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  <c r="AA515" s="20"/>
      <c r="AB515" s="20"/>
      <c r="AC515" s="20"/>
      <c r="AD515" s="20"/>
      <c r="AE515" s="20"/>
      <c r="AF515" s="20"/>
      <c r="AG515" s="20"/>
      <c r="AH515" s="20"/>
      <c r="AI515" s="20"/>
      <c r="AJ515" s="20"/>
      <c r="AK515" s="20"/>
      <c r="AL515" s="20"/>
    </row>
    <row r="516" spans="2:38" x14ac:dyDescent="0.25">
      <c r="B516" s="20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  <c r="AA516" s="20"/>
      <c r="AB516" s="20"/>
      <c r="AC516" s="20"/>
      <c r="AD516" s="20"/>
      <c r="AE516" s="20"/>
      <c r="AF516" s="20"/>
      <c r="AG516" s="20"/>
      <c r="AH516" s="20"/>
      <c r="AI516" s="20"/>
      <c r="AJ516" s="20"/>
      <c r="AK516" s="20"/>
      <c r="AL516" s="20"/>
    </row>
    <row r="517" spans="2:38" x14ac:dyDescent="0.25">
      <c r="B517" s="20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  <c r="AA517" s="20"/>
      <c r="AB517" s="20"/>
      <c r="AC517" s="20"/>
      <c r="AD517" s="20"/>
      <c r="AE517" s="20"/>
      <c r="AF517" s="20"/>
      <c r="AG517" s="20"/>
      <c r="AH517" s="20"/>
      <c r="AI517" s="20"/>
      <c r="AJ517" s="20"/>
      <c r="AK517" s="20"/>
      <c r="AL517" s="20"/>
    </row>
    <row r="518" spans="2:38" x14ac:dyDescent="0.25">
      <c r="B518" s="20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  <c r="AA518" s="20"/>
      <c r="AB518" s="20"/>
      <c r="AC518" s="20"/>
      <c r="AD518" s="20"/>
      <c r="AE518" s="20"/>
      <c r="AF518" s="20"/>
      <c r="AG518" s="20"/>
      <c r="AH518" s="20"/>
      <c r="AI518" s="20"/>
      <c r="AJ518" s="20"/>
      <c r="AK518" s="20"/>
      <c r="AL518" s="20"/>
    </row>
    <row r="519" spans="2:38" x14ac:dyDescent="0.25">
      <c r="B519" s="20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  <c r="AA519" s="20"/>
      <c r="AB519" s="20"/>
      <c r="AC519" s="20"/>
      <c r="AD519" s="20"/>
      <c r="AE519" s="20"/>
      <c r="AF519" s="20"/>
      <c r="AG519" s="20"/>
      <c r="AH519" s="20"/>
      <c r="AI519" s="20"/>
      <c r="AJ519" s="20"/>
      <c r="AK519" s="20"/>
      <c r="AL519" s="20"/>
    </row>
    <row r="520" spans="2:38" x14ac:dyDescent="0.25">
      <c r="B520" s="20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  <c r="AA520" s="20"/>
      <c r="AB520" s="20"/>
      <c r="AC520" s="20"/>
      <c r="AD520" s="20"/>
      <c r="AE520" s="20"/>
      <c r="AF520" s="20"/>
      <c r="AG520" s="20"/>
      <c r="AH520" s="20"/>
      <c r="AI520" s="20"/>
      <c r="AJ520" s="20"/>
      <c r="AK520" s="20"/>
      <c r="AL520" s="20"/>
    </row>
    <row r="521" spans="2:38" x14ac:dyDescent="0.25">
      <c r="B521" s="20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  <c r="AA521" s="20"/>
      <c r="AB521" s="20"/>
      <c r="AC521" s="20"/>
      <c r="AD521" s="20"/>
      <c r="AE521" s="20"/>
      <c r="AF521" s="20"/>
      <c r="AG521" s="20"/>
      <c r="AH521" s="20"/>
      <c r="AI521" s="20"/>
      <c r="AJ521" s="20"/>
      <c r="AK521" s="20"/>
      <c r="AL521" s="20"/>
    </row>
    <row r="522" spans="2:38" x14ac:dyDescent="0.25">
      <c r="B522" s="20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  <c r="AA522" s="20"/>
      <c r="AB522" s="20"/>
      <c r="AC522" s="20"/>
      <c r="AD522" s="20"/>
      <c r="AE522" s="20"/>
      <c r="AF522" s="20"/>
      <c r="AG522" s="20"/>
      <c r="AH522" s="20"/>
      <c r="AI522" s="20"/>
      <c r="AJ522" s="20"/>
      <c r="AK522" s="20"/>
      <c r="AL522" s="20"/>
    </row>
    <row r="523" spans="2:38" x14ac:dyDescent="0.25">
      <c r="B523" s="20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  <c r="AA523" s="20"/>
      <c r="AB523" s="20"/>
      <c r="AC523" s="20"/>
      <c r="AD523" s="20"/>
      <c r="AE523" s="20"/>
      <c r="AF523" s="20"/>
      <c r="AG523" s="20"/>
      <c r="AH523" s="20"/>
      <c r="AI523" s="20"/>
      <c r="AJ523" s="20"/>
      <c r="AK523" s="20"/>
      <c r="AL523" s="20"/>
    </row>
    <row r="524" spans="2:38" x14ac:dyDescent="0.25">
      <c r="B524" s="20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  <c r="AA524" s="20"/>
      <c r="AB524" s="20"/>
      <c r="AC524" s="20"/>
      <c r="AD524" s="20"/>
      <c r="AE524" s="20"/>
      <c r="AF524" s="20"/>
      <c r="AG524" s="20"/>
      <c r="AH524" s="20"/>
      <c r="AI524" s="20"/>
      <c r="AJ524" s="20"/>
      <c r="AK524" s="20"/>
      <c r="AL524" s="20"/>
    </row>
    <row r="525" spans="2:38" x14ac:dyDescent="0.25">
      <c r="B525" s="20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  <c r="AA525" s="20"/>
      <c r="AB525" s="20"/>
      <c r="AC525" s="20"/>
      <c r="AD525" s="20"/>
      <c r="AE525" s="20"/>
      <c r="AF525" s="20"/>
      <c r="AG525" s="20"/>
      <c r="AH525" s="20"/>
      <c r="AI525" s="20"/>
      <c r="AJ525" s="20"/>
      <c r="AK525" s="20"/>
      <c r="AL525" s="20"/>
    </row>
    <row r="526" spans="2:38" x14ac:dyDescent="0.25">
      <c r="B526" s="20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  <c r="AA526" s="20"/>
      <c r="AB526" s="20"/>
      <c r="AC526" s="20"/>
      <c r="AD526" s="20"/>
      <c r="AE526" s="20"/>
      <c r="AF526" s="20"/>
      <c r="AG526" s="20"/>
      <c r="AH526" s="20"/>
      <c r="AI526" s="20"/>
      <c r="AJ526" s="20"/>
      <c r="AK526" s="20"/>
      <c r="AL526" s="20"/>
    </row>
    <row r="527" spans="2:38" x14ac:dyDescent="0.25">
      <c r="B527" s="20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  <c r="AA527" s="20"/>
      <c r="AB527" s="20"/>
      <c r="AC527" s="20"/>
      <c r="AD527" s="20"/>
      <c r="AE527" s="20"/>
      <c r="AF527" s="20"/>
      <c r="AG527" s="20"/>
      <c r="AH527" s="20"/>
      <c r="AI527" s="20"/>
      <c r="AJ527" s="20"/>
      <c r="AK527" s="20"/>
      <c r="AL527" s="20"/>
    </row>
    <row r="528" spans="2:38" x14ac:dyDescent="0.25">
      <c r="B528" s="20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  <c r="AA528" s="20"/>
      <c r="AB528" s="20"/>
      <c r="AC528" s="20"/>
      <c r="AD528" s="20"/>
      <c r="AE528" s="20"/>
      <c r="AF528" s="20"/>
      <c r="AG528" s="20"/>
      <c r="AH528" s="20"/>
      <c r="AI528" s="20"/>
      <c r="AJ528" s="20"/>
      <c r="AK528" s="20"/>
      <c r="AL528" s="20"/>
    </row>
    <row r="529" spans="2:38" x14ac:dyDescent="0.25">
      <c r="B529" s="20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  <c r="AA529" s="20"/>
      <c r="AB529" s="20"/>
      <c r="AC529" s="20"/>
      <c r="AD529" s="20"/>
      <c r="AE529" s="20"/>
      <c r="AF529" s="20"/>
      <c r="AG529" s="20"/>
      <c r="AH529" s="20"/>
      <c r="AI529" s="20"/>
      <c r="AJ529" s="20"/>
      <c r="AK529" s="20"/>
      <c r="AL529" s="20"/>
    </row>
    <row r="530" spans="2:38" x14ac:dyDescent="0.25">
      <c r="B530" s="20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  <c r="AA530" s="20"/>
      <c r="AB530" s="20"/>
      <c r="AC530" s="20"/>
      <c r="AD530" s="20"/>
      <c r="AE530" s="20"/>
      <c r="AF530" s="20"/>
      <c r="AG530" s="20"/>
      <c r="AH530" s="20"/>
      <c r="AI530" s="20"/>
      <c r="AJ530" s="20"/>
      <c r="AK530" s="20"/>
      <c r="AL530" s="20"/>
    </row>
    <row r="531" spans="2:38" x14ac:dyDescent="0.25">
      <c r="B531" s="20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  <c r="AA531" s="20"/>
      <c r="AB531" s="20"/>
      <c r="AC531" s="20"/>
      <c r="AD531" s="20"/>
      <c r="AE531" s="20"/>
      <c r="AF531" s="20"/>
      <c r="AG531" s="20"/>
      <c r="AH531" s="20"/>
      <c r="AI531" s="20"/>
      <c r="AJ531" s="20"/>
      <c r="AK531" s="20"/>
      <c r="AL531" s="20"/>
    </row>
    <row r="532" spans="2:38" x14ac:dyDescent="0.25">
      <c r="B532" s="20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  <c r="AA532" s="20"/>
      <c r="AB532" s="20"/>
      <c r="AC532" s="20"/>
      <c r="AD532" s="20"/>
      <c r="AE532" s="20"/>
      <c r="AF532" s="20"/>
      <c r="AG532" s="20"/>
      <c r="AH532" s="20"/>
      <c r="AI532" s="20"/>
      <c r="AJ532" s="20"/>
      <c r="AK532" s="20"/>
      <c r="AL532" s="20"/>
    </row>
    <row r="533" spans="2:38" x14ac:dyDescent="0.25">
      <c r="B533" s="20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  <c r="AA533" s="20"/>
      <c r="AB533" s="20"/>
      <c r="AC533" s="20"/>
      <c r="AD533" s="20"/>
      <c r="AE533" s="20"/>
      <c r="AF533" s="20"/>
      <c r="AG533" s="20"/>
      <c r="AH533" s="20"/>
      <c r="AI533" s="20"/>
      <c r="AJ533" s="20"/>
      <c r="AK533" s="20"/>
      <c r="AL533" s="20"/>
    </row>
    <row r="534" spans="2:38" x14ac:dyDescent="0.25">
      <c r="B534" s="20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  <c r="AA534" s="20"/>
      <c r="AB534" s="20"/>
      <c r="AC534" s="20"/>
      <c r="AD534" s="20"/>
      <c r="AE534" s="20"/>
      <c r="AF534" s="20"/>
      <c r="AG534" s="20"/>
      <c r="AH534" s="20"/>
      <c r="AI534" s="20"/>
      <c r="AJ534" s="20"/>
      <c r="AK534" s="20"/>
      <c r="AL534" s="20"/>
    </row>
    <row r="535" spans="2:38" x14ac:dyDescent="0.25">
      <c r="B535" s="20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  <c r="AA535" s="20"/>
      <c r="AB535" s="20"/>
      <c r="AC535" s="20"/>
      <c r="AD535" s="20"/>
      <c r="AE535" s="20"/>
      <c r="AF535" s="20"/>
      <c r="AG535" s="20"/>
      <c r="AH535" s="20"/>
      <c r="AI535" s="20"/>
      <c r="AJ535" s="20"/>
      <c r="AK535" s="20"/>
      <c r="AL535" s="20"/>
    </row>
    <row r="536" spans="2:38" x14ac:dyDescent="0.25">
      <c r="B536" s="20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  <c r="AA536" s="20"/>
      <c r="AB536" s="20"/>
      <c r="AC536" s="20"/>
      <c r="AD536" s="20"/>
      <c r="AE536" s="20"/>
      <c r="AF536" s="20"/>
      <c r="AG536" s="20"/>
      <c r="AH536" s="20"/>
      <c r="AI536" s="20"/>
      <c r="AJ536" s="20"/>
      <c r="AK536" s="20"/>
      <c r="AL536" s="20"/>
    </row>
    <row r="537" spans="2:38" x14ac:dyDescent="0.25"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  <c r="AA537" s="20"/>
      <c r="AB537" s="20"/>
      <c r="AC537" s="20"/>
      <c r="AD537" s="20"/>
      <c r="AE537" s="20"/>
      <c r="AF537" s="20"/>
      <c r="AG537" s="20"/>
      <c r="AH537" s="20"/>
      <c r="AI537" s="20"/>
      <c r="AJ537" s="20"/>
      <c r="AK537" s="20"/>
      <c r="AL537" s="20"/>
    </row>
    <row r="538" spans="2:38" x14ac:dyDescent="0.25">
      <c r="B538" s="20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  <c r="AA538" s="20"/>
      <c r="AB538" s="20"/>
      <c r="AC538" s="20"/>
      <c r="AD538" s="20"/>
      <c r="AE538" s="20"/>
      <c r="AF538" s="20"/>
      <c r="AG538" s="20"/>
      <c r="AH538" s="20"/>
      <c r="AI538" s="20"/>
      <c r="AJ538" s="20"/>
      <c r="AK538" s="20"/>
      <c r="AL538" s="20"/>
    </row>
    <row r="539" spans="2:38" x14ac:dyDescent="0.25">
      <c r="B539" s="20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  <c r="AA539" s="20"/>
      <c r="AB539" s="20"/>
      <c r="AC539" s="20"/>
      <c r="AD539" s="20"/>
      <c r="AE539" s="20"/>
      <c r="AF539" s="20"/>
      <c r="AG539" s="20"/>
      <c r="AH539" s="20"/>
      <c r="AI539" s="20"/>
      <c r="AJ539" s="20"/>
      <c r="AK539" s="20"/>
      <c r="AL539" s="20"/>
    </row>
    <row r="540" spans="2:38" x14ac:dyDescent="0.25"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  <c r="AA540" s="20"/>
      <c r="AB540" s="20"/>
      <c r="AC540" s="20"/>
      <c r="AD540" s="20"/>
      <c r="AE540" s="20"/>
      <c r="AF540" s="20"/>
      <c r="AG540" s="20"/>
      <c r="AH540" s="20"/>
      <c r="AI540" s="20"/>
      <c r="AJ540" s="20"/>
      <c r="AK540" s="20"/>
      <c r="AL540" s="20"/>
    </row>
    <row r="541" spans="2:38" x14ac:dyDescent="0.25">
      <c r="B541" s="20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  <c r="AA541" s="20"/>
      <c r="AB541" s="20"/>
      <c r="AC541" s="20"/>
      <c r="AD541" s="20"/>
      <c r="AE541" s="20"/>
      <c r="AF541" s="20"/>
      <c r="AG541" s="20"/>
      <c r="AH541" s="20"/>
      <c r="AI541" s="20"/>
      <c r="AJ541" s="20"/>
      <c r="AK541" s="20"/>
      <c r="AL541" s="20"/>
    </row>
    <row r="542" spans="2:38" x14ac:dyDescent="0.25">
      <c r="B542" s="20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  <c r="AA542" s="20"/>
      <c r="AB542" s="20"/>
      <c r="AC542" s="20"/>
      <c r="AD542" s="20"/>
      <c r="AE542" s="20"/>
      <c r="AF542" s="20"/>
      <c r="AG542" s="20"/>
      <c r="AH542" s="20"/>
      <c r="AI542" s="20"/>
      <c r="AJ542" s="20"/>
      <c r="AK542" s="20"/>
      <c r="AL542" s="20"/>
    </row>
    <row r="543" spans="2:38" x14ac:dyDescent="0.25">
      <c r="B543" s="20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  <c r="AA543" s="20"/>
      <c r="AB543" s="20"/>
      <c r="AC543" s="20"/>
      <c r="AD543" s="20"/>
      <c r="AE543" s="20"/>
      <c r="AF543" s="20"/>
      <c r="AG543" s="20"/>
      <c r="AH543" s="20"/>
      <c r="AI543" s="20"/>
      <c r="AJ543" s="20"/>
      <c r="AK543" s="20"/>
      <c r="AL543" s="20"/>
    </row>
    <row r="544" spans="2:38" x14ac:dyDescent="0.25">
      <c r="B544" s="20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  <c r="AA544" s="20"/>
      <c r="AB544" s="20"/>
      <c r="AC544" s="20"/>
      <c r="AD544" s="20"/>
      <c r="AE544" s="20"/>
      <c r="AF544" s="20"/>
      <c r="AG544" s="20"/>
      <c r="AH544" s="20"/>
      <c r="AI544" s="20"/>
      <c r="AJ544" s="20"/>
      <c r="AK544" s="20"/>
      <c r="AL544" s="20"/>
    </row>
    <row r="545" spans="2:38" x14ac:dyDescent="0.25"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  <c r="AA545" s="20"/>
      <c r="AB545" s="20"/>
      <c r="AC545" s="20"/>
      <c r="AD545" s="20"/>
      <c r="AE545" s="20"/>
      <c r="AF545" s="20"/>
      <c r="AG545" s="20"/>
      <c r="AH545" s="20"/>
      <c r="AI545" s="20"/>
      <c r="AJ545" s="20"/>
      <c r="AK545" s="20"/>
      <c r="AL545" s="20"/>
    </row>
    <row r="546" spans="2:38" x14ac:dyDescent="0.25"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  <c r="AA546" s="20"/>
      <c r="AB546" s="20"/>
      <c r="AC546" s="20"/>
      <c r="AD546" s="20"/>
      <c r="AE546" s="20"/>
      <c r="AF546" s="20"/>
      <c r="AG546" s="20"/>
      <c r="AH546" s="20"/>
      <c r="AI546" s="20"/>
      <c r="AJ546" s="20"/>
      <c r="AK546" s="20"/>
      <c r="AL546" s="20"/>
    </row>
    <row r="547" spans="2:38" x14ac:dyDescent="0.25">
      <c r="B547" s="20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  <c r="AA547" s="20"/>
      <c r="AB547" s="20"/>
      <c r="AC547" s="20"/>
      <c r="AD547" s="20"/>
      <c r="AE547" s="20"/>
      <c r="AF547" s="20"/>
      <c r="AG547" s="20"/>
      <c r="AH547" s="20"/>
      <c r="AI547" s="20"/>
      <c r="AJ547" s="20"/>
      <c r="AK547" s="20"/>
      <c r="AL547" s="20"/>
    </row>
    <row r="548" spans="2:38" x14ac:dyDescent="0.25"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  <c r="AA548" s="20"/>
      <c r="AB548" s="20"/>
      <c r="AC548" s="20"/>
      <c r="AD548" s="20"/>
      <c r="AE548" s="20"/>
      <c r="AF548" s="20"/>
      <c r="AG548" s="20"/>
      <c r="AH548" s="20"/>
      <c r="AI548" s="20"/>
      <c r="AJ548" s="20"/>
      <c r="AK548" s="20"/>
      <c r="AL548" s="20"/>
    </row>
    <row r="549" spans="2:38" x14ac:dyDescent="0.25"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  <c r="AA549" s="20"/>
      <c r="AB549" s="20"/>
      <c r="AC549" s="20"/>
      <c r="AD549" s="20"/>
      <c r="AE549" s="20"/>
      <c r="AF549" s="20"/>
      <c r="AG549" s="20"/>
      <c r="AH549" s="20"/>
      <c r="AI549" s="20"/>
      <c r="AJ549" s="20"/>
      <c r="AK549" s="20"/>
      <c r="AL549" s="20"/>
    </row>
    <row r="550" spans="2:38" x14ac:dyDescent="0.25">
      <c r="B550" s="20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  <c r="AA550" s="20"/>
      <c r="AB550" s="20"/>
      <c r="AC550" s="20"/>
      <c r="AD550" s="20"/>
      <c r="AE550" s="20"/>
      <c r="AF550" s="20"/>
      <c r="AG550" s="20"/>
      <c r="AH550" s="20"/>
      <c r="AI550" s="20"/>
      <c r="AJ550" s="20"/>
      <c r="AK550" s="20"/>
      <c r="AL550" s="20"/>
    </row>
    <row r="551" spans="2:38" x14ac:dyDescent="0.25"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  <c r="AA551" s="20"/>
      <c r="AB551" s="20"/>
      <c r="AC551" s="20"/>
      <c r="AD551" s="20"/>
      <c r="AE551" s="20"/>
      <c r="AF551" s="20"/>
      <c r="AG551" s="20"/>
      <c r="AH551" s="20"/>
      <c r="AI551" s="20"/>
      <c r="AJ551" s="20"/>
      <c r="AK551" s="20"/>
      <c r="AL551" s="20"/>
    </row>
    <row r="552" spans="2:38" x14ac:dyDescent="0.25"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  <c r="AA552" s="20"/>
      <c r="AB552" s="20"/>
      <c r="AC552" s="20"/>
      <c r="AD552" s="20"/>
      <c r="AE552" s="20"/>
      <c r="AF552" s="20"/>
      <c r="AG552" s="20"/>
      <c r="AH552" s="20"/>
      <c r="AI552" s="20"/>
      <c r="AJ552" s="20"/>
      <c r="AK552" s="20"/>
      <c r="AL552" s="20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1008658BF0144CB59BC5CC5C23D646" ma:contentTypeVersion="20" ma:contentTypeDescription="Create a new document." ma:contentTypeScope="" ma:versionID="4a4a12df90fde4903a71235bcb60089d">
  <xsd:schema xmlns:xsd="http://www.w3.org/2001/XMLSchema" xmlns:xs="http://www.w3.org/2001/XMLSchema" xmlns:p="http://schemas.microsoft.com/office/2006/metadata/properties" xmlns:ns2="11aa93d3-d804-4844-bf54-5a44759c8902" xmlns:ns3="afe7f93e-5df7-4624-bd2c-14d6aca18e57" targetNamespace="http://schemas.microsoft.com/office/2006/metadata/properties" ma:root="true" ma:fieldsID="e7c5415a0db7e8535dc9a6f29d46d5c4" ns2:_="" ns3:_="">
    <xsd:import namespace="11aa93d3-d804-4844-bf54-5a44759c8902"/>
    <xsd:import namespace="afe7f93e-5df7-4624-bd2c-14d6aca18e5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test" minOccurs="0"/>
                <xsd:element ref="ns3:Next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aa93d3-d804-4844-bf54-5a44759c890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04e4574-4043-45a1-ab3c-ced2a1829a4a}" ma:internalName="TaxCatchAll" ma:showField="CatchAllData" ma:web="11aa93d3-d804-4844-bf54-5a44759c89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e7f93e-5df7-4624-bd2c-14d6aca18e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e406b02-e88d-4826-b830-0b9bdf79de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est" ma:index="26" nillable="true" ma:displayName="test" ma:format="Dropdown" ma:list="UserInfo" ma:SharePointGroup="0" ma:internalName="tes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extaction" ma:index="27" nillable="true" ma:displayName="Next action" ma:description="Help with development progress tracking" ma:format="Dropdown" ma:internalName="Nextaction">
      <xsd:simpleType>
        <xsd:restriction base="dms:Choice">
          <xsd:enumeration value="Approved"/>
          <xsd:enumeration value="Ready for approval"/>
          <xsd:enumeration value="To be reviewed"/>
          <xsd:enumeration value="Needs updating"/>
          <xsd:enumeration value="Unused"/>
          <xsd:enumeration value="OPP Websi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 xmlns="afe7f93e-5df7-4624-bd2c-14d6aca18e57">
      <UserInfo>
        <DisplayName/>
        <AccountId xsi:nil="true"/>
        <AccountType/>
      </UserInfo>
    </test>
    <TaxCatchAll xmlns="11aa93d3-d804-4844-bf54-5a44759c8902" xsi:nil="true"/>
    <Nextaction xmlns="afe7f93e-5df7-4624-bd2c-14d6aca18e57" xsi:nil="true"/>
    <lcf76f155ced4ddcb4097134ff3c332f xmlns="afe7f93e-5df7-4624-bd2c-14d6aca18e5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E23B744-0968-40B0-998E-9386228AB39E}"/>
</file>

<file path=customXml/itemProps2.xml><?xml version="1.0" encoding="utf-8"?>
<ds:datastoreItem xmlns:ds="http://schemas.openxmlformats.org/officeDocument/2006/customXml" ds:itemID="{036EBE36-2E96-4304-8534-CC3F9689362F}"/>
</file>

<file path=customXml/itemProps3.xml><?xml version="1.0" encoding="utf-8"?>
<ds:datastoreItem xmlns:ds="http://schemas.openxmlformats.org/officeDocument/2006/customXml" ds:itemID="{56D90F53-6C54-462A-A629-94029A72909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Accounts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K'</dc:creator>
  <cp:lastModifiedBy>Kevin Wong</cp:lastModifiedBy>
  <dcterms:created xsi:type="dcterms:W3CDTF">2020-10-29T10:22:03Z</dcterms:created>
  <dcterms:modified xsi:type="dcterms:W3CDTF">2022-08-15T06:53:49Z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0x010100E71008658BF0144CB59BC5CC5C23D646</vt:lpwstr>
  </property>
</Properties>
</file>