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mecloud.sharepoint.com/sites/C-NoCode-P-OTEB/Documents partages/BâtiZoom - Espace de travail Sylvain/Com' - présentations/BZ - Ressources - MAJ/"/>
    </mc:Choice>
  </mc:AlternateContent>
  <xr:revisionPtr revIDLastSave="1200" documentId="8_{20977B10-FDE4-4E98-A101-0A2B9C12724A}" xr6:coauthVersionLast="47" xr6:coauthVersionMax="47" xr10:uidLastSave="{D929DB66-E806-4C49-A204-4F33C1B0CCA5}"/>
  <bookViews>
    <workbookView xWindow="-120" yWindow="-120" windowWidth="29040" windowHeight="15720" xr2:uid="{0330530E-631B-458D-9D73-5268BE8DF64C}"/>
  </bookViews>
  <sheets>
    <sheet name="Indicateurs BâtiZoom" sheetId="1" r:id="rId1"/>
    <sheet name="Référent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1" i="1"/>
  <c r="A12" i="1"/>
  <c r="A13" i="1"/>
  <c r="A14" i="1"/>
  <c r="A15" i="1"/>
  <c r="A16" i="1"/>
  <c r="A17" i="1"/>
  <c r="A3" i="1"/>
  <c r="A9" i="1"/>
  <c r="A10" i="1"/>
  <c r="A19" i="1"/>
  <c r="A20" i="1"/>
  <c r="A21" i="1"/>
  <c r="A22" i="1"/>
  <c r="A23" i="1"/>
  <c r="A18" i="1"/>
  <c r="A24" i="1"/>
  <c r="A25" i="1"/>
  <c r="A26" i="1"/>
  <c r="A27" i="1"/>
  <c r="A28" i="1"/>
  <c r="A29" i="1"/>
  <c r="A30" i="1"/>
  <c r="A31" i="1"/>
  <c r="A32" i="1"/>
  <c r="A33" i="1"/>
  <c r="A2" i="1"/>
</calcChain>
</file>

<file path=xl/sharedStrings.xml><?xml version="1.0" encoding="utf-8"?>
<sst xmlns="http://schemas.openxmlformats.org/spreadsheetml/2006/main" count="140" uniqueCount="88">
  <si>
    <t>Thématique</t>
  </si>
  <si>
    <t>Sobriété immobilière</t>
  </si>
  <si>
    <t>Nombre de logements neufs commencés par type de logement</t>
  </si>
  <si>
    <t>Contexte environnemental</t>
  </si>
  <si>
    <t>Contexte socio-économique</t>
  </si>
  <si>
    <t>Indice des Coûts des Matériaux dans la construction de bâtiments</t>
  </si>
  <si>
    <t>Nombre de transactions et indice de prix des logements anciens</t>
  </si>
  <si>
    <t>Détail Mise A Jour</t>
  </si>
  <si>
    <t>Répartition de la consommation d'énergie finale du tertiaire et du résidentiel par type d'énergie</t>
  </si>
  <si>
    <t>Catégorie</t>
  </si>
  <si>
    <t>Contexte démographique</t>
  </si>
  <si>
    <t>Activité économique du bâtiment</t>
  </si>
  <si>
    <t>Précarité énergétique et mal logement</t>
  </si>
  <si>
    <t>Emissions de Gaz à Effet de Serre (GES)</t>
  </si>
  <si>
    <t>Qualité de l'air</t>
  </si>
  <si>
    <t>Rénovation énergétique - Résidentiel</t>
  </si>
  <si>
    <t>Rénovation énergétique - Tertiaire</t>
  </si>
  <si>
    <t>Construction neuve performante</t>
  </si>
  <si>
    <t>Matériaux plus performants sur le plan environnemental</t>
  </si>
  <si>
    <t>Décarbonation de l'énergie</t>
  </si>
  <si>
    <t>Indicateur</t>
  </si>
  <si>
    <t>Production économique du bâtiment</t>
  </si>
  <si>
    <t>Part des énergies renouvelables dans la consommation finale brute d'électricité</t>
  </si>
  <si>
    <t>Part des logements neufs commencés par type de logement</t>
  </si>
  <si>
    <t>Surface moyenne des logements neufs commencés par type de bien</t>
  </si>
  <si>
    <t>Surface totale des logements neufs commencés par type de logement</t>
  </si>
  <si>
    <t>Nombre de ménages en France selon la structure familiale</t>
  </si>
  <si>
    <t xml:space="preserve">Indice de Gini du niveau de vie </t>
  </si>
  <si>
    <t>Prix des énergies pour les entreprises</t>
  </si>
  <si>
    <t>Prix des énergies pour les ménages</t>
  </si>
  <si>
    <t>Emissions de GES du secteur du bâtiment réparties par gaz</t>
  </si>
  <si>
    <t>Emissions de GES liées à l'exploitation des bâtiments résidentiels par usage</t>
  </si>
  <si>
    <t>Emissions de GES liées à l'exploitation des bâtiments tertiaires et résidentiels</t>
  </si>
  <si>
    <t>Emissions de GES liées à l'exploitation des bâtiments tertiaires par usage</t>
  </si>
  <si>
    <t>Nombre et part des extensions/surélévations résidentielles en construction bois</t>
  </si>
  <si>
    <t>Part de marché des bâtiments neufs en construction bois selon le secteur</t>
  </si>
  <si>
    <t>Part des ménages en situation de précarité énergétique selon le TEE_3D</t>
  </si>
  <si>
    <t>Contribution du secteur du bâtiment aux émissions des différentes substances polluantes</t>
  </si>
  <si>
    <t>Emissions de polluants de l'air du secteur du bâtiment</t>
  </si>
  <si>
    <t>Nombre de logements selon le nombre de personnes par ménage et le nombre de pièces</t>
  </si>
  <si>
    <t>Nombre de résidences principales selon le nombre de pièces et la taille du ménage</t>
  </si>
  <si>
    <t>Nombre moyen de personnes par ménage</t>
  </si>
  <si>
    <t xml:space="preserve">Occupation des logements </t>
  </si>
  <si>
    <t>Ajout donnée 2022 : Pas d'évolution significative</t>
  </si>
  <si>
    <t>Ajout donnée 2023 : 0,297 (+1% par rapport à 2022)</t>
  </si>
  <si>
    <t>Ajout donnée 2024 :
Electricité : 165 €/MWh (- 20% par rapport à 2023)
Gaz : 65 €/MWh (-18% par rapport à 2023)</t>
  </si>
  <si>
    <t>Ajout donnée 2024 :
Electricité : 280 €/MWh (+ 18% par rapport à 2023)
Gaz : 130 €/MWh (+13% par rapport à 2023)</t>
  </si>
  <si>
    <t>Ajout donnée 2024 : 30,8% (+3% par rapport à 2023)</t>
  </si>
  <si>
    <t>Ajout donnée 2024 : CO2, CH4 et NO2 : - 1% ; HFC : +2%</t>
  </si>
  <si>
    <t>Ajout donnée 2024 : 57,1 MtCO2eq (-0,7% par rapport à 2023).
Tertiaire -0,3% ; Résidentiel -1%</t>
  </si>
  <si>
    <t>Ajout donnée 2024 : 28,5% (+0,5 pt de pourcentage --&gt; 28% en 2022)</t>
  </si>
  <si>
    <t>Ajout donnée 2024 : 
- Résidentiel : 6,6% (+0,4 pt de pourcentage --&gt; 6,2% en 2022)
- Tertiaire : 13,6% (+0,5 pt de pourcentage --&gt; 13,1% en 2022)</t>
  </si>
  <si>
    <t>Ajout donnée 2023 : 10,8% (-0,1 pt de pourcentage --&gt; 10,9% en 2022)</t>
  </si>
  <si>
    <t>Ajout donnée 2024 : Pas d'évolution significative</t>
  </si>
  <si>
    <t>Ajout donnée 2024 : Légère baisse de l'ordre de 1 à 2% de la plupart des polluants sauf pour les COVNM qui ont augmenté de 1,7%.</t>
  </si>
  <si>
    <t>MAJ donnée 2022 : Pas d'évolution significative</t>
  </si>
  <si>
    <t>Ajout donnée 2022 : 2,15 personnes/ménage (2,16 en 2021)</t>
  </si>
  <si>
    <t>Ajout données 2011, 2016 et 2022 en remplacement de la donnée 2020 : Légère diminution de la sous-occupation modérée et accentuée de 2011 à 2022 compensée principalement par une augmentation de la sous-occupation très accentuée qui est passée de 18,8% en 2011 à 20,1% en 2022.</t>
  </si>
  <si>
    <t>Ajout donnée 2024 : Chauffage/ECS/Cuisson : 16,1 MtCO2eq (-1,1% par rapport à 2023)
Réfrigération : 1,8 MtCO2eq (+1,5% par rapport à 2023)
Climatisation : 1,3 MtCO2eq (+1,1% par rapport à 2023)</t>
  </si>
  <si>
    <t>Ajout donnée 2024 : 
Chauffage/ECS/Cuisson : 31,0 MtCO2eq (-1,2% par rapport à 2023)
Climatisation et réfrigération : 1,2 MtCO2eq (+3,2% par rapport à 2023)</t>
  </si>
  <si>
    <t>Répartition des systèmes de chauffage des maisons individuelles neuves</t>
  </si>
  <si>
    <t>Nombre de jours cumulés de vague de chaleur par an</t>
  </si>
  <si>
    <t>Nombre d'emplois dans le secteur tertiaire</t>
  </si>
  <si>
    <t>Ajout donnée 2024 : 292 milliards d'€, en euros constants 2020 (-1,8% par rapport à 2023)</t>
  </si>
  <si>
    <t>MAJ donnée : 83% des maisons neuves chauffées par des PAC, 12% par de l'électricité avec des radiateurs/convecteurs, 4% par des poêles/inserts au bois</t>
  </si>
  <si>
    <t>Ajout donnée 2025 : 27 jours de vagues de chaleur</t>
  </si>
  <si>
    <t>MAJ donnée 2024 : Pas d'évolution significative</t>
  </si>
  <si>
    <t>Ajout données 2000 à 2009 pour l'indice de prix des logements anciens</t>
  </si>
  <si>
    <t>MAJ donnée 2023 : Pas d'évolution significative</t>
  </si>
  <si>
    <t>Ajout donnée 2024 pour la part des énergies renouvelables dans la consommation totale d'énergie : 35,72% (+0,6 point de pourcentage par rapport à 2023 soit une augmentation de +1,6%)</t>
  </si>
  <si>
    <t>Investissement dans la rénovation énergétique des logements par catégorie de gestes de rénovation</t>
  </si>
  <si>
    <t>Investissements dans la rénovation des logements (y compris hors énergétique)</t>
  </si>
  <si>
    <t>Investissements dans la rénovation énergétique du tertiaire selon le type d'acteurs</t>
  </si>
  <si>
    <t xml:space="preserve">Ajout données 2023 et 2024 : 15,1 milliards d'€ investis en 2024 (-21% par rapport à 2022 en euros constants 2024)
</t>
  </si>
  <si>
    <t xml:space="preserve">Ajout données 2023 et 2024 : 58 milliards d'€ investis en 2024 (-0,3% par rapport à 2023 en euros constants 2024)
</t>
  </si>
  <si>
    <t xml:space="preserve">Ajout données 2023 et 2024 : 4,9 milliards d'€ investis en 2024 (-8% par rapport à 2022 en euros constants 2024)
</t>
  </si>
  <si>
    <t>Contexte</t>
  </si>
  <si>
    <t>Evolutions socio économiques</t>
  </si>
  <si>
    <t>Impacts environnementaux</t>
  </si>
  <si>
    <t>Consommation d'énergie</t>
  </si>
  <si>
    <t>Artificialisation des sols</t>
  </si>
  <si>
    <t>Consommation de ressources matérielles</t>
  </si>
  <si>
    <t>Production de déchets</t>
  </si>
  <si>
    <t>Sobriété d'usage</t>
  </si>
  <si>
    <t>Leviers - Sobriété</t>
  </si>
  <si>
    <t>Leviers - Efficacité</t>
  </si>
  <si>
    <t>Leviers - Décarbonation et circularité</t>
  </si>
  <si>
    <t>Circularité des produits et matériaux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</si>
</sst>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" fontId="1" fillId="0" borderId="0" xfId="0" applyNumberFormat="1" applyFont="1" applyAlignment="1">
      <alignment vertical="center" wrapText="1"/>
    </xf>
    <xf numFmtId="0" fontId="0" fillId="2" borderId="0" xfId="0" applyFill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2" formatCode="mmm\-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0B0B39-F57C-49DB-8990-02D62B751787}" name="Tableau3" displayName="Tableau3" ref="A1:D33" totalsRowShown="0" headerRowDxfId="5" dataDxfId="4">
  <autoFilter ref="A1:D33" xr:uid="{D10B0B39-F57C-49DB-8990-02D62B751787}"/>
  <sortState xmlns:xlrd2="http://schemas.microsoft.com/office/spreadsheetml/2017/richdata2" ref="A2:D33">
    <sortCondition ref="A1:A33"/>
  </sortState>
  <tableColumns count="4">
    <tableColumn id="7" xr3:uid="{17EEF538-9316-43BE-BEA2-B7B874F0CF9F}" name="Catégorie" dataDxfId="3">
      <calculatedColumnFormula>VLOOKUP(Tableau3[[#This Row],[Thématique]],Référentiel!$A$2:$B$20,2,FALSE)</calculatedColumnFormula>
    </tableColumn>
    <tableColumn id="1" xr3:uid="{7A9AD736-7869-44A1-A85B-F34E5661204F}" name="Thématique" dataDxfId="2"/>
    <tableColumn id="2" xr3:uid="{A9181B39-2019-4C13-A9B1-B1AC199132EF}" name="Indicateur" dataDxfId="1"/>
    <tableColumn id="3" xr3:uid="{FEB0451F-618F-4313-A431-72F51EE3F023}" name="Détail Mise A Jo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719F-61AC-4858-B156-C05B757EA13A}">
  <dimension ref="A1:D33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baseColWidth="10" defaultColWidth="33.85546875" defaultRowHeight="15" x14ac:dyDescent="0.25"/>
  <cols>
    <col min="1" max="1" width="27.85546875" customWidth="1"/>
    <col min="2" max="2" width="27.7109375" customWidth="1"/>
    <col min="3" max="3" width="37.7109375" customWidth="1"/>
    <col min="4" max="5" width="139.7109375" customWidth="1"/>
  </cols>
  <sheetData>
    <row r="1" spans="1:4" x14ac:dyDescent="0.25">
      <c r="A1" s="1" t="s">
        <v>9</v>
      </c>
      <c r="B1" s="1" t="s">
        <v>0</v>
      </c>
      <c r="C1" s="1" t="s">
        <v>20</v>
      </c>
      <c r="D1" s="1" t="s">
        <v>7</v>
      </c>
    </row>
    <row r="2" spans="1:4" ht="28.5" x14ac:dyDescent="0.25">
      <c r="A2" s="3" t="str">
        <f>VLOOKUP(Tableau3[[#This Row],[Thématique]],Référentiel!$A$2:$B$20,2,FALSE)</f>
        <v>Contexte</v>
      </c>
      <c r="B2" s="2" t="s">
        <v>10</v>
      </c>
      <c r="C2" s="2" t="s">
        <v>41</v>
      </c>
      <c r="D2" s="2" t="s">
        <v>56</v>
      </c>
    </row>
    <row r="3" spans="1:4" ht="28.5" x14ac:dyDescent="0.25">
      <c r="A3" s="3" t="str">
        <f>VLOOKUP(Tableau3[[#This Row],[Thématique]],Référentiel!$A$2:$B$20,2,FALSE)</f>
        <v>Contexte</v>
      </c>
      <c r="B3" s="2" t="s">
        <v>10</v>
      </c>
      <c r="C3" s="2" t="s">
        <v>26</v>
      </c>
      <c r="D3" s="2" t="s">
        <v>43</v>
      </c>
    </row>
    <row r="4" spans="1:4" ht="43.5" customHeight="1" x14ac:dyDescent="0.25">
      <c r="A4" s="3" t="str">
        <f>VLOOKUP(Tableau3[[#This Row],[Thématique]],Référentiel!$A$2:$B$20,2,FALSE)</f>
        <v>Contexte</v>
      </c>
      <c r="B4" s="2" t="s">
        <v>3</v>
      </c>
      <c r="C4" s="2" t="s">
        <v>61</v>
      </c>
      <c r="D4" s="2" t="s">
        <v>65</v>
      </c>
    </row>
    <row r="5" spans="1:4" ht="42.75" x14ac:dyDescent="0.25">
      <c r="A5" s="3" t="str">
        <f>VLOOKUP(Tableau3[[#This Row],[Thématique]],Référentiel!$A$2:$B$20,2,FALSE)</f>
        <v>Contexte</v>
      </c>
      <c r="B5" s="2" t="s">
        <v>4</v>
      </c>
      <c r="C5" s="2" t="s">
        <v>27</v>
      </c>
      <c r="D5" s="2" t="s">
        <v>44</v>
      </c>
    </row>
    <row r="6" spans="1:4" ht="42.75" x14ac:dyDescent="0.25">
      <c r="A6" s="3" t="str">
        <f>VLOOKUP(Tableau3[[#This Row],[Thématique]],Référentiel!$A$2:$B$20,2,FALSE)</f>
        <v>Contexte</v>
      </c>
      <c r="B6" s="2" t="s">
        <v>4</v>
      </c>
      <c r="C6" s="2" t="s">
        <v>28</v>
      </c>
      <c r="D6" s="2" t="s">
        <v>45</v>
      </c>
    </row>
    <row r="7" spans="1:4" ht="28.5" x14ac:dyDescent="0.25">
      <c r="A7" s="3" t="str">
        <f>VLOOKUP(Tableau3[[#This Row],[Thématique]],Référentiel!$A$2:$B$20,2,FALSE)</f>
        <v>Contexte</v>
      </c>
      <c r="B7" s="2" t="s">
        <v>4</v>
      </c>
      <c r="C7" s="2" t="s">
        <v>29</v>
      </c>
      <c r="D7" s="2" t="s">
        <v>46</v>
      </c>
    </row>
    <row r="8" spans="1:4" ht="28.5" x14ac:dyDescent="0.25">
      <c r="A8" s="3" t="str">
        <f>VLOOKUP(Tableau3[[#This Row],[Thématique]],Référentiel!$A$2:$B$20,2,FALSE)</f>
        <v>Contexte</v>
      </c>
      <c r="B8" s="2" t="s">
        <v>4</v>
      </c>
      <c r="C8" s="2" t="s">
        <v>6</v>
      </c>
      <c r="D8" s="2" t="s">
        <v>67</v>
      </c>
    </row>
    <row r="9" spans="1:4" ht="28.5" x14ac:dyDescent="0.25">
      <c r="A9" s="3" t="str">
        <f>VLOOKUP(Tableau3[[#This Row],[Thématique]],Référentiel!$A$2:$B$20,2,FALSE)</f>
        <v>Contexte</v>
      </c>
      <c r="B9" s="2" t="s">
        <v>4</v>
      </c>
      <c r="C9" s="2" t="s">
        <v>5</v>
      </c>
      <c r="D9" s="2" t="s">
        <v>66</v>
      </c>
    </row>
    <row r="10" spans="1:4" ht="28.5" x14ac:dyDescent="0.25">
      <c r="A10" s="3" t="str">
        <f>VLOOKUP(Tableau3[[#This Row],[Thématique]],Référentiel!$A$2:$B$20,2,FALSE)</f>
        <v>Contexte</v>
      </c>
      <c r="B10" s="2" t="s">
        <v>4</v>
      </c>
      <c r="C10" s="2" t="s">
        <v>62</v>
      </c>
      <c r="D10" s="2" t="s">
        <v>68</v>
      </c>
    </row>
    <row r="11" spans="1:4" ht="28.5" x14ac:dyDescent="0.25">
      <c r="A11" s="3" t="str">
        <f>VLOOKUP(Tableau3[[#This Row],[Thématique]],Référentiel!$A$2:$B$20,2,FALSE)</f>
        <v>Evolutions socio économiques</v>
      </c>
      <c r="B11" s="2" t="s">
        <v>11</v>
      </c>
      <c r="C11" s="2" t="s">
        <v>21</v>
      </c>
      <c r="D11" s="2" t="s">
        <v>63</v>
      </c>
    </row>
    <row r="12" spans="1:4" ht="28.5" x14ac:dyDescent="0.25">
      <c r="A12" s="3" t="str">
        <f>VLOOKUP(Tableau3[[#This Row],[Thématique]],Référentiel!$A$2:$B$20,2,FALSE)</f>
        <v>Evolutions socio économiques</v>
      </c>
      <c r="B12" s="2" t="s">
        <v>12</v>
      </c>
      <c r="C12" s="2" t="s">
        <v>36</v>
      </c>
      <c r="D12" s="2" t="s">
        <v>52</v>
      </c>
    </row>
    <row r="13" spans="1:4" ht="28.5" x14ac:dyDescent="0.25">
      <c r="A13" s="3" t="str">
        <f>VLOOKUP(Tableau3[[#This Row],[Thématique]],Référentiel!$A$2:$B$20,2,FALSE)</f>
        <v>Impacts environnementaux</v>
      </c>
      <c r="B13" s="2" t="s">
        <v>13</v>
      </c>
      <c r="C13" s="2" t="s">
        <v>30</v>
      </c>
      <c r="D13" s="2" t="s">
        <v>48</v>
      </c>
    </row>
    <row r="14" spans="1:4" ht="42.75" x14ac:dyDescent="0.25">
      <c r="A14" s="3" t="str">
        <f>VLOOKUP(Tableau3[[#This Row],[Thématique]],Référentiel!$A$2:$B$20,2,FALSE)</f>
        <v>Impacts environnementaux</v>
      </c>
      <c r="B14" s="2" t="s">
        <v>13</v>
      </c>
      <c r="C14" s="2" t="s">
        <v>31</v>
      </c>
      <c r="D14" s="2" t="s">
        <v>59</v>
      </c>
    </row>
    <row r="15" spans="1:4" ht="28.5" x14ac:dyDescent="0.25">
      <c r="A15" s="3" t="str">
        <f>VLOOKUP(Tableau3[[#This Row],[Thématique]],Référentiel!$A$2:$B$20,2,FALSE)</f>
        <v>Impacts environnementaux</v>
      </c>
      <c r="B15" s="2" t="s">
        <v>13</v>
      </c>
      <c r="C15" s="2" t="s">
        <v>32</v>
      </c>
      <c r="D15" s="2" t="s">
        <v>49</v>
      </c>
    </row>
    <row r="16" spans="1:4" ht="42.75" x14ac:dyDescent="0.25">
      <c r="A16" s="3" t="str">
        <f>VLOOKUP(Tableau3[[#This Row],[Thématique]],Référentiel!$A$2:$B$20,2,FALSE)</f>
        <v>Impacts environnementaux</v>
      </c>
      <c r="B16" s="2" t="s">
        <v>13</v>
      </c>
      <c r="C16" s="2" t="s">
        <v>33</v>
      </c>
      <c r="D16" s="2" t="s">
        <v>58</v>
      </c>
    </row>
    <row r="17" spans="1:4" ht="42.75" x14ac:dyDescent="0.25">
      <c r="A17" s="3" t="str">
        <f>VLOOKUP(Tableau3[[#This Row],[Thématique]],Référentiel!$A$2:$B$20,2,FALSE)</f>
        <v>Impacts environnementaux</v>
      </c>
      <c r="B17" s="2" t="s">
        <v>14</v>
      </c>
      <c r="C17" s="2" t="s">
        <v>37</v>
      </c>
      <c r="D17" s="2" t="s">
        <v>54</v>
      </c>
    </row>
    <row r="18" spans="1:4" ht="28.5" x14ac:dyDescent="0.25">
      <c r="A18" s="3" t="str">
        <f>VLOOKUP(Tableau3[[#This Row],[Thématique]],Référentiel!$A$2:$B$20,2,FALSE)</f>
        <v>Impacts environnementaux</v>
      </c>
      <c r="B18" s="2" t="s">
        <v>14</v>
      </c>
      <c r="C18" s="2" t="s">
        <v>38</v>
      </c>
      <c r="D18" s="2" t="s">
        <v>53</v>
      </c>
    </row>
    <row r="19" spans="1:4" ht="42.75" x14ac:dyDescent="0.25">
      <c r="A19" s="3" t="str">
        <f>VLOOKUP(Tableau3[[#This Row],[Thématique]],Référentiel!$A$2:$B$20,2,FALSE)</f>
        <v>Leviers - Décarbonation et circularité</v>
      </c>
      <c r="B19" s="2" t="s">
        <v>19</v>
      </c>
      <c r="C19" s="2" t="s">
        <v>22</v>
      </c>
      <c r="D19" s="2" t="s">
        <v>47</v>
      </c>
    </row>
    <row r="20" spans="1:4" ht="42.75" x14ac:dyDescent="0.25">
      <c r="A20" s="3" t="str">
        <f>VLOOKUP(Tableau3[[#This Row],[Thématique]],Référentiel!$A$2:$B$20,2,FALSE)</f>
        <v>Leviers - Décarbonation et circularité</v>
      </c>
      <c r="B20" s="2" t="s">
        <v>19</v>
      </c>
      <c r="C20" s="2" t="s">
        <v>8</v>
      </c>
      <c r="D20" s="2" t="s">
        <v>69</v>
      </c>
    </row>
    <row r="21" spans="1:4" ht="42.75" x14ac:dyDescent="0.25">
      <c r="A21" s="3" t="str">
        <f>VLOOKUP(Tableau3[[#This Row],[Thématique]],Référentiel!$A$2:$B$20,2,FALSE)</f>
        <v>Leviers - Décarbonation et circularité</v>
      </c>
      <c r="B21" s="2" t="s">
        <v>18</v>
      </c>
      <c r="C21" s="2" t="s">
        <v>34</v>
      </c>
      <c r="D21" s="2" t="s">
        <v>50</v>
      </c>
    </row>
    <row r="22" spans="1:4" ht="42.75" x14ac:dyDescent="0.25">
      <c r="A22" s="3" t="str">
        <f>VLOOKUP(Tableau3[[#This Row],[Thématique]],Référentiel!$A$2:$B$20,2,FALSE)</f>
        <v>Leviers - Décarbonation et circularité</v>
      </c>
      <c r="B22" s="2" t="s">
        <v>18</v>
      </c>
      <c r="C22" s="2" t="s">
        <v>35</v>
      </c>
      <c r="D22" s="2" t="s">
        <v>51</v>
      </c>
    </row>
    <row r="23" spans="1:4" ht="42.75" x14ac:dyDescent="0.25">
      <c r="A23" s="3" t="str">
        <f>VLOOKUP(Tableau3[[#This Row],[Thématique]],Référentiel!$A$2:$B$20,2,FALSE)</f>
        <v>Leviers - Efficacité</v>
      </c>
      <c r="B23" s="2" t="s">
        <v>17</v>
      </c>
      <c r="C23" s="2" t="s">
        <v>60</v>
      </c>
      <c r="D23" s="2" t="s">
        <v>64</v>
      </c>
    </row>
    <row r="24" spans="1:4" ht="42.75" x14ac:dyDescent="0.25">
      <c r="A24" s="3" t="str">
        <f>VLOOKUP(Tableau3[[#This Row],[Thématique]],Référentiel!$A$2:$B$20,2,FALSE)</f>
        <v>Leviers - Efficacité</v>
      </c>
      <c r="B24" s="2" t="s">
        <v>15</v>
      </c>
      <c r="C24" s="2" t="s">
        <v>70</v>
      </c>
      <c r="D24" s="2" t="s">
        <v>73</v>
      </c>
    </row>
    <row r="25" spans="1:4" ht="42.75" x14ac:dyDescent="0.25">
      <c r="A25" s="3" t="str">
        <f>VLOOKUP(Tableau3[[#This Row],[Thématique]],Référentiel!$A$2:$B$20,2,FALSE)</f>
        <v>Leviers - Efficacité</v>
      </c>
      <c r="B25" s="2" t="s">
        <v>15</v>
      </c>
      <c r="C25" s="2" t="s">
        <v>71</v>
      </c>
      <c r="D25" s="2" t="s">
        <v>74</v>
      </c>
    </row>
    <row r="26" spans="1:4" ht="42.75" x14ac:dyDescent="0.25">
      <c r="A26" s="3" t="str">
        <f>VLOOKUP(Tableau3[[#This Row],[Thématique]],Référentiel!$A$2:$B$20,2,FALSE)</f>
        <v>Leviers - Efficacité</v>
      </c>
      <c r="B26" s="2" t="s">
        <v>16</v>
      </c>
      <c r="C26" s="2" t="s">
        <v>72</v>
      </c>
      <c r="D26" s="2" t="s">
        <v>75</v>
      </c>
    </row>
    <row r="27" spans="1:4" ht="42.75" x14ac:dyDescent="0.25">
      <c r="A27" s="3" t="str">
        <f>VLOOKUP(Tableau3[[#This Row],[Thématique]],Référentiel!$A$2:$B$20,2,FALSE)</f>
        <v>Leviers - Sobriété</v>
      </c>
      <c r="B27" s="2" t="s">
        <v>1</v>
      </c>
      <c r="C27" s="2" t="s">
        <v>39</v>
      </c>
      <c r="D27" s="2" t="s">
        <v>55</v>
      </c>
    </row>
    <row r="28" spans="1:4" ht="42.75" x14ac:dyDescent="0.25">
      <c r="A28" s="3" t="str">
        <f>VLOOKUP(Tableau3[[#This Row],[Thématique]],Référentiel!$A$2:$B$20,2,FALSE)</f>
        <v>Leviers - Sobriété</v>
      </c>
      <c r="B28" s="2" t="s">
        <v>1</v>
      </c>
      <c r="C28" s="2" t="s">
        <v>40</v>
      </c>
      <c r="D28" s="2" t="s">
        <v>55</v>
      </c>
    </row>
    <row r="29" spans="1:4" ht="28.5" x14ac:dyDescent="0.25">
      <c r="A29" s="3" t="str">
        <f>VLOOKUP(Tableau3[[#This Row],[Thématique]],Référentiel!$A$2:$B$20,2,FALSE)</f>
        <v>Leviers - Sobriété</v>
      </c>
      <c r="B29" s="2" t="s">
        <v>1</v>
      </c>
      <c r="C29" s="2" t="s">
        <v>2</v>
      </c>
      <c r="D29" s="2" t="s">
        <v>66</v>
      </c>
    </row>
    <row r="30" spans="1:4" ht="28.5" x14ac:dyDescent="0.25">
      <c r="A30" s="3" t="str">
        <f>VLOOKUP(Tableau3[[#This Row],[Thématique]],Référentiel!$A$2:$B$20,2,FALSE)</f>
        <v>Leviers - Sobriété</v>
      </c>
      <c r="B30" s="2" t="s">
        <v>1</v>
      </c>
      <c r="C30" s="2" t="s">
        <v>23</v>
      </c>
      <c r="D30" s="2" t="s">
        <v>66</v>
      </c>
    </row>
    <row r="31" spans="1:4" ht="28.5" x14ac:dyDescent="0.25">
      <c r="A31" s="3" t="str">
        <f>VLOOKUP(Tableau3[[#This Row],[Thématique]],Référentiel!$A$2:$B$20,2,FALSE)</f>
        <v>Leviers - Sobriété</v>
      </c>
      <c r="B31" s="2" t="s">
        <v>1</v>
      </c>
      <c r="C31" s="2" t="s">
        <v>24</v>
      </c>
      <c r="D31" s="2" t="s">
        <v>66</v>
      </c>
    </row>
    <row r="32" spans="1:4" ht="28.5" x14ac:dyDescent="0.25">
      <c r="A32" s="3" t="str">
        <f>VLOOKUP(Tableau3[[#This Row],[Thématique]],Référentiel!$A$2:$B$20,2,FALSE)</f>
        <v>Leviers - Sobriété</v>
      </c>
      <c r="B32" s="2" t="s">
        <v>1</v>
      </c>
      <c r="C32" s="2" t="s">
        <v>25</v>
      </c>
      <c r="D32" s="2" t="s">
        <v>66</v>
      </c>
    </row>
    <row r="33" spans="1:4" ht="42.75" x14ac:dyDescent="0.25">
      <c r="A33" s="3" t="str">
        <f>VLOOKUP(Tableau3[[#This Row],[Thématique]],Référentiel!$A$2:$B$20,2,FALSE)</f>
        <v>Leviers - Sobriété</v>
      </c>
      <c r="B33" s="2" t="s">
        <v>1</v>
      </c>
      <c r="C33" s="2" t="s">
        <v>42</v>
      </c>
      <c r="D33" s="2" t="s">
        <v>57</v>
      </c>
    </row>
  </sheetData>
  <dataValidations count="1">
    <dataValidation type="list" allowBlank="1" showInputMessage="1" showErrorMessage="1" sqref="B2:B14" xr:uid="{C2A21ED5-D7F0-4947-869C-4E74F2B912C5}">
      <formula1>#REF!</formula1>
    </dataValidation>
  </dataValidations>
  <hyperlinks>
    <hyperlink ref="C11" location="'G69'!A1" display="Part chiffre d'affaire neuf/réno" xr:uid="{3C77C1A0-5CD2-4C14-B5A8-AAFA25DC8DE0}"/>
    <hyperlink ref="C23" location="'G80'!A1" display="Pour le résidentiel, évolution des systèmes de chauffage pour le neuf en nombre de logements par système de chauffage" xr:uid="{27CB6FDB-11C0-4418-8970-50B236B0515F}"/>
    <hyperlink ref="C4" location="'G52'!A1" display="Nombre et intensité des vagues de chaleur" xr:uid="{E99DF9ED-A106-4B46-88CA-2DD3BFCB31EA}"/>
    <hyperlink ref="C9" location="'G110'!A1" display="Evolution des prix des matières premières et métaux" xr:uid="{14A86AF2-9458-4D3F-9191-6DFD563932EC}"/>
    <hyperlink ref="C8" location="'G56'!A1" display="Nombre de transactions dans le logement existant " xr:uid="{69B402D0-BBAE-48D7-976B-A2450EA68C91}"/>
    <hyperlink ref="C10" location="'G105'!A1" display="Nombre d'emplois dans le secteur tertiaire" xr:uid="{1A42B32C-E5BF-490D-B112-200025BE0680}"/>
    <hyperlink ref="C20" location="G0.2!A1" display="Consommation en énergie finale liée à l'exploitation des bâtiments résidentiels (détaillée par énergie)" xr:uid="{CA3C26FA-FFA7-4449-B7DC-3090EEC1C029}"/>
    <hyperlink ref="C29" location="'G22'!A1" display="Nombre de logements commencés par type de logement" xr:uid="{44EC8A38-7FFE-4E99-9B64-186C1C0D6A1A}"/>
    <hyperlink ref="C30" location="G22.4!A1" display="Part des logements neufs commencés par type de logement" xr:uid="{D9BFFAA3-ED45-4023-A217-306EFAB44A9E}"/>
    <hyperlink ref="C31" location="G22.3!A1" display="Surface moyenne des logements neufs commencés" xr:uid="{209D1A2C-C007-472D-B19A-CD150A1EDEBA}"/>
    <hyperlink ref="C32" location="G22.2!A1" display="Surface de logements commencés par type de logement" xr:uid="{3221CE5E-D58C-4686-A89A-BDAA037015D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95E2-6AF6-43F7-A930-5484B8C06C0D}">
  <dimension ref="A1:B20"/>
  <sheetViews>
    <sheetView workbookViewId="0">
      <selection activeCell="A20" sqref="A20"/>
    </sheetView>
  </sheetViews>
  <sheetFormatPr baseColWidth="10" defaultRowHeight="15" x14ac:dyDescent="0.25"/>
  <cols>
    <col min="1" max="1" width="51.28515625" bestFit="1" customWidth="1"/>
    <col min="2" max="2" width="33.7109375" bestFit="1" customWidth="1"/>
  </cols>
  <sheetData>
    <row r="1" spans="1:2" x14ac:dyDescent="0.25">
      <c r="A1" s="4" t="s">
        <v>0</v>
      </c>
      <c r="B1" s="4" t="s">
        <v>9</v>
      </c>
    </row>
    <row r="2" spans="1:2" x14ac:dyDescent="0.25">
      <c r="A2" t="s">
        <v>3</v>
      </c>
      <c r="B2" t="s">
        <v>76</v>
      </c>
    </row>
    <row r="3" spans="1:2" x14ac:dyDescent="0.25">
      <c r="A3" t="s">
        <v>4</v>
      </c>
      <c r="B3" t="s">
        <v>76</v>
      </c>
    </row>
    <row r="4" spans="1:2" x14ac:dyDescent="0.25">
      <c r="A4" t="s">
        <v>10</v>
      </c>
      <c r="B4" t="s">
        <v>76</v>
      </c>
    </row>
    <row r="5" spans="1:2" x14ac:dyDescent="0.25">
      <c r="A5" t="s">
        <v>11</v>
      </c>
      <c r="B5" t="s">
        <v>77</v>
      </c>
    </row>
    <row r="6" spans="1:2" x14ac:dyDescent="0.25">
      <c r="A6" t="s">
        <v>12</v>
      </c>
      <c r="B6" t="s">
        <v>77</v>
      </c>
    </row>
    <row r="7" spans="1:2" x14ac:dyDescent="0.25">
      <c r="A7" t="s">
        <v>13</v>
      </c>
      <c r="B7" t="s">
        <v>78</v>
      </c>
    </row>
    <row r="8" spans="1:2" x14ac:dyDescent="0.25">
      <c r="A8" t="s">
        <v>79</v>
      </c>
      <c r="B8" t="s">
        <v>78</v>
      </c>
    </row>
    <row r="9" spans="1:2" x14ac:dyDescent="0.25">
      <c r="A9" t="s">
        <v>80</v>
      </c>
      <c r="B9" t="s">
        <v>78</v>
      </c>
    </row>
    <row r="10" spans="1:2" x14ac:dyDescent="0.25">
      <c r="A10" t="s">
        <v>81</v>
      </c>
      <c r="B10" t="s">
        <v>78</v>
      </c>
    </row>
    <row r="11" spans="1:2" x14ac:dyDescent="0.25">
      <c r="A11" t="s">
        <v>82</v>
      </c>
      <c r="B11" t="s">
        <v>78</v>
      </c>
    </row>
    <row r="12" spans="1:2" x14ac:dyDescent="0.25">
      <c r="A12" t="s">
        <v>14</v>
      </c>
      <c r="B12" t="s">
        <v>78</v>
      </c>
    </row>
    <row r="13" spans="1:2" x14ac:dyDescent="0.25">
      <c r="A13" t="s">
        <v>83</v>
      </c>
      <c r="B13" t="s">
        <v>84</v>
      </c>
    </row>
    <row r="14" spans="1:2" x14ac:dyDescent="0.25">
      <c r="A14" t="s">
        <v>1</v>
      </c>
      <c r="B14" t="s">
        <v>84</v>
      </c>
    </row>
    <row r="15" spans="1:2" x14ac:dyDescent="0.25">
      <c r="A15" t="s">
        <v>15</v>
      </c>
      <c r="B15" t="s">
        <v>85</v>
      </c>
    </row>
    <row r="16" spans="1:2" x14ac:dyDescent="0.25">
      <c r="A16" t="s">
        <v>16</v>
      </c>
      <c r="B16" t="s">
        <v>85</v>
      </c>
    </row>
    <row r="17" spans="1:2" x14ac:dyDescent="0.25">
      <c r="A17" t="s">
        <v>17</v>
      </c>
      <c r="B17" t="s">
        <v>85</v>
      </c>
    </row>
    <row r="18" spans="1:2" x14ac:dyDescent="0.25">
      <c r="A18" t="s">
        <v>18</v>
      </c>
      <c r="B18" t="s">
        <v>86</v>
      </c>
    </row>
    <row r="19" spans="1:2" x14ac:dyDescent="0.25">
      <c r="A19" t="s">
        <v>87</v>
      </c>
      <c r="B19" t="s">
        <v>86</v>
      </c>
    </row>
    <row r="20" spans="1:2" x14ac:dyDescent="0.25">
      <c r="A20" t="s">
        <v>19</v>
      </c>
      <c r="B20" t="s">
        <v>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79F33CA51D847BBFAC381236B8BE7" ma:contentTypeVersion="12" ma:contentTypeDescription="Crée un document." ma:contentTypeScope="" ma:versionID="fc3b3477d0f60e8292be6aa1f3557d4d">
  <xsd:schema xmlns:xsd="http://www.w3.org/2001/XMLSchema" xmlns:xs="http://www.w3.org/2001/XMLSchema" xmlns:p="http://schemas.microsoft.com/office/2006/metadata/properties" xmlns:ns2="8400aab7-bc2c-48ee-913e-5d3bf707cd41" xmlns:ns3="2ca0a167-477c-4609-9258-e73ca0359188" targetNamespace="http://schemas.microsoft.com/office/2006/metadata/properties" ma:root="true" ma:fieldsID="872cd22c94753d506a77004100a9032e" ns2:_="" ns3:_="">
    <xsd:import namespace="8400aab7-bc2c-48ee-913e-5d3bf707cd41"/>
    <xsd:import namespace="2ca0a167-477c-4609-9258-e73ca0359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0aab7-bc2c-48ee-913e-5d3bf707c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faaaa922-7a9d-4888-b0c0-3cd0453685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0a167-477c-4609-9258-e73ca03591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a0a167-477c-4609-9258-e73ca0359188">
      <UserInfo>
        <DisplayName/>
        <AccountId xsi:nil="true"/>
        <AccountType/>
      </UserInfo>
    </SharedWithUsers>
    <lcf76f155ced4ddcb4097134ff3c332f xmlns="8400aab7-bc2c-48ee-913e-5d3bf707cd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382891-8E15-43A0-A4EA-F3E6AF5E0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DAB31-09EE-474E-810D-9821CC48E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0aab7-bc2c-48ee-913e-5d3bf707cd41"/>
    <ds:schemaRef ds:uri="2ca0a167-477c-4609-9258-e73ca03591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52DF6F-FEE0-499C-BC78-FBAC0312CC92}">
  <ds:schemaRefs>
    <ds:schemaRef ds:uri="http://schemas.microsoft.com/office/2006/metadata/properties"/>
    <ds:schemaRef ds:uri="http://schemas.microsoft.com/office/infopath/2007/PartnerControls"/>
    <ds:schemaRef ds:uri="2ca0a167-477c-4609-9258-e73ca0359188"/>
    <ds:schemaRef ds:uri="8400aab7-bc2c-48ee-913e-5d3bf707cd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BâtiZoom</vt:lpstr>
      <vt:lpstr>Référentiel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BESSONNEAU Sylvain</dc:creator>
  <cp:lastModifiedBy>BESSONNEAU Sylvain</cp:lastModifiedBy>
  <dcterms:created xsi:type="dcterms:W3CDTF">2025-04-09T09:25:16Z</dcterms:created>
  <dcterms:modified xsi:type="dcterms:W3CDTF">2025-09-30T15:52:05Z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ce3bfb-fff1-481a-835b-0a342757958d_Enabled">
    <vt:lpwstr>true</vt:lpwstr>
  </property>
  <property fmtid="{D5CDD505-2E9C-101B-9397-08002B2CF9AE}" pid="3" name="MSIP_Label_98ce3bfb-fff1-481a-835b-0a342757958d_SetDate">
    <vt:lpwstr>2025-04-09T09:25:20Z</vt:lpwstr>
  </property>
  <property fmtid="{D5CDD505-2E9C-101B-9397-08002B2CF9AE}" pid="4" name="MSIP_Label_98ce3bfb-fff1-481a-835b-0a342757958d_Method">
    <vt:lpwstr>Standard</vt:lpwstr>
  </property>
  <property fmtid="{D5CDD505-2E9C-101B-9397-08002B2CF9AE}" pid="5" name="MSIP_Label_98ce3bfb-fff1-481a-835b-0a342757958d_Name">
    <vt:lpwstr>C0 - Public</vt:lpwstr>
  </property>
  <property fmtid="{D5CDD505-2E9C-101B-9397-08002B2CF9AE}" pid="6" name="MSIP_Label_98ce3bfb-fff1-481a-835b-0a342757958d_SiteId">
    <vt:lpwstr>cb6c2492-4a85-4b15-85a1-ed94d47e5849</vt:lpwstr>
  </property>
  <property fmtid="{D5CDD505-2E9C-101B-9397-08002B2CF9AE}" pid="7" name="MSIP_Label_98ce3bfb-fff1-481a-835b-0a342757958d_ActionId">
    <vt:lpwstr>2bb3e374-44a1-4b69-9126-46d52c8cfbba</vt:lpwstr>
  </property>
  <property fmtid="{D5CDD505-2E9C-101B-9397-08002B2CF9AE}" pid="8" name="MSIP_Label_98ce3bfb-fff1-481a-835b-0a342757958d_ContentBits">
    <vt:lpwstr>0</vt:lpwstr>
  </property>
  <property fmtid="{D5CDD505-2E9C-101B-9397-08002B2CF9AE}" pid="9" name="MSIP_Label_98ce3bfb-fff1-481a-835b-0a342757958d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0x01010079A79F33CA51D847BBFAC381236B8BE7</vt:lpwstr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