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/>
  <bookViews>
    <workbookView xWindow="480" yWindow="45" windowWidth="27795" windowHeight="11820"/>
  </bookViews>
  <sheets>
    <sheet name="PAHReport" sheetId="4" r:id="rId1"/>
    <sheet name="Sheet1" sheetId="5" r:id="rId2"/>
  </sheets>
  <definedNames>
    <definedName name="Chem">#REF!</definedName>
    <definedName name="kount">#REF!</definedName>
    <definedName name="Name">OFFSET(#REF!,0,Chem,1,1)</definedName>
  </definedNames>
  <calcPr calcId="145621"/>
</workbook>
</file>

<file path=xl/calcChain.xml><?xml version="1.0" encoding="utf-8"?>
<calcChain xmlns="http://schemas.openxmlformats.org/spreadsheetml/2006/main">
  <c r="C46" i="4" l="1"/>
  <c r="K50" i="4" l="1"/>
  <c r="E50" i="4" l="1"/>
  <c r="G50" i="4"/>
  <c r="I50" i="4"/>
  <c r="M50" i="4"/>
  <c r="O50" i="4"/>
  <c r="Q50" i="4"/>
  <c r="C50" i="4"/>
  <c r="E46" i="4"/>
  <c r="G46" i="4"/>
  <c r="I46" i="4"/>
  <c r="K46" i="4"/>
  <c r="M46" i="4"/>
  <c r="O46" i="4"/>
  <c r="Q46" i="4"/>
  <c r="Q48" i="4"/>
  <c r="O48" i="4"/>
  <c r="M48" i="4"/>
  <c r="K48" i="4"/>
  <c r="I48" i="4"/>
  <c r="G48" i="4"/>
  <c r="E48" i="4"/>
  <c r="C48" i="4"/>
  <c r="Q47" i="4"/>
  <c r="O47" i="4"/>
  <c r="M47" i="4"/>
  <c r="K47" i="4"/>
  <c r="I47" i="4"/>
  <c r="G47" i="4"/>
  <c r="E47" i="4"/>
  <c r="C47" i="4"/>
</calcChain>
</file>

<file path=xl/sharedStrings.xml><?xml version="1.0" encoding="utf-8"?>
<sst xmlns="http://schemas.openxmlformats.org/spreadsheetml/2006/main" count="308" uniqueCount="43">
  <si>
    <t>&lt;MDL</t>
  </si>
  <si>
    <t>NDIF</t>
  </si>
  <si>
    <t>Parameter</t>
  </si>
  <si>
    <t>Units</t>
  </si>
  <si>
    <t>Concentration</t>
  </si>
  <si>
    <t>Data Flag</t>
  </si>
  <si>
    <t>Station:</t>
  </si>
  <si>
    <t>Aamjiwnaang First Nation</t>
  </si>
  <si>
    <t>Data Updated:</t>
  </si>
  <si>
    <t>Maximum</t>
  </si>
  <si>
    <t>Minimum</t>
  </si>
  <si>
    <t>24-hour AAQC</t>
  </si>
  <si>
    <t>Below detection limit</t>
  </si>
  <si>
    <t>No. of valid samples</t>
  </si>
  <si>
    <t>n/a</t>
  </si>
  <si>
    <t>No data: invalid filter</t>
  </si>
  <si>
    <t>NDIV</t>
  </si>
  <si>
    <t>B[a]A</t>
  </si>
  <si>
    <t>B[b]F</t>
  </si>
  <si>
    <t>B[k]F</t>
  </si>
  <si>
    <t>B[a]P</t>
  </si>
  <si>
    <t>I[1,2,3]P</t>
  </si>
  <si>
    <t>B[g,h,i]P</t>
  </si>
  <si>
    <t>Clean Air Sarnia and Area - PAH Results</t>
  </si>
  <si>
    <t>Benz[a]anthracene</t>
  </si>
  <si>
    <r>
      <t>ng/m</t>
    </r>
    <r>
      <rPr>
        <b/>
        <vertAlign val="superscript"/>
        <sz val="11"/>
        <rFont val="Calibri"/>
        <family val="2"/>
        <scheme val="minor"/>
      </rPr>
      <t>3</t>
    </r>
  </si>
  <si>
    <t>Benzo[b]fluoranthene</t>
  </si>
  <si>
    <t>Benzo[k]fluoranthene</t>
  </si>
  <si>
    <t>Benzo[a]Pyrene</t>
  </si>
  <si>
    <t>Indeno[1,2,3-cd]Pyrene</t>
  </si>
  <si>
    <t>Benzo[g,h,i]perylene</t>
  </si>
  <si>
    <t>Invalid sample</t>
  </si>
  <si>
    <t>No. &gt; 24-hour AAQC</t>
  </si>
  <si>
    <t xml:space="preserve">   &lt;MDL </t>
  </si>
  <si>
    <t xml:space="preserve">       </t>
  </si>
  <si>
    <t>Chrysene</t>
  </si>
  <si>
    <t>Chry</t>
  </si>
  <si>
    <t>Dibenz[a,h]Anthracene</t>
  </si>
  <si>
    <t>D[a,h]A</t>
  </si>
  <si>
    <t>Sample Matrix:</t>
  </si>
  <si>
    <t>Method:</t>
  </si>
  <si>
    <t>Teflon</t>
  </si>
  <si>
    <t>GC/MS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</si>
</sst>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BernhardMod BT"/>
    </font>
    <font>
      <b/>
      <sz val="11"/>
      <name val="Calibri"/>
      <family val="2"/>
      <scheme val="minor"/>
    </font>
    <font>
      <b/>
      <vertAlign val="superscript"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</fills>
  <borders count="20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0" fillId="0" borderId="1" xfId="0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0" fontId="1" fillId="0" borderId="0" xfId="0" applyFont="1" applyBorder="1" applyAlignment="1">
      <alignment horizontal="center" vertical="center"/>
    </xf>
    <xf numFmtId="0" fontId="1" fillId="0" borderId="0" xfId="0" applyFont="1" applyBorder="1" applyAlignment="1">
      <alignment horizontal="left" vertical="center"/>
    </xf>
    <xf numFmtId="15" fontId="1" fillId="0" borderId="0" xfId="0" applyNumberFormat="1" applyFont="1" applyBorder="1" applyAlignment="1">
      <alignment horizontal="center" vertical="center"/>
    </xf>
    <xf numFmtId="0" fontId="1" fillId="0" borderId="0" xfId="0" applyFont="1" applyBorder="1" applyAlignment="1">
      <alignment horizontal="center" vertical="center" wrapText="1"/>
    </xf>
    <xf numFmtId="0" fontId="2" fillId="0" borderId="0" xfId="0" applyFont="1" applyBorder="1" applyAlignment="1">
      <alignment horizontal="center" vertical="center" wrapText="1"/>
    </xf>
    <xf numFmtId="14" fontId="0" fillId="0" borderId="0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3" fillId="2" borderId="6" xfId="0" applyFont="1" applyFill="1" applyBorder="1" applyAlignment="1">
      <alignment horizontal="center" vertical="center"/>
    </xf>
    <xf numFmtId="0" fontId="3" fillId="2" borderId="7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12" xfId="0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/>
    </xf>
    <xf numFmtId="0" fontId="1" fillId="2" borderId="15" xfId="0" applyFont="1" applyFill="1" applyBorder="1" applyAlignment="1">
      <alignment horizontal="center" vertical="center"/>
    </xf>
    <xf numFmtId="15" fontId="1" fillId="2" borderId="14" xfId="0" applyNumberFormat="1" applyFont="1" applyFill="1" applyBorder="1" applyAlignment="1">
      <alignment horizontal="center" vertical="center"/>
    </xf>
    <xf numFmtId="15" fontId="1" fillId="2" borderId="13" xfId="0" applyNumberFormat="1" applyFont="1" applyFill="1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1" fillId="2" borderId="13" xfId="0" applyFont="1" applyFill="1" applyBorder="1" applyAlignment="1">
      <alignment horizontal="center" vertical="center"/>
    </xf>
    <xf numFmtId="15" fontId="0" fillId="0" borderId="0" xfId="0" applyNumberFormat="1"/>
    <xf numFmtId="0" fontId="1" fillId="0" borderId="0" xfId="0" applyFont="1" applyBorder="1" applyAlignment="1">
      <alignment horizontal="right" vertical="center"/>
    </xf>
    <xf numFmtId="0" fontId="1" fillId="2" borderId="3" xfId="0" applyFont="1" applyFill="1" applyBorder="1" applyAlignment="1">
      <alignment horizontal="center" vertical="center" wrapText="1"/>
    </xf>
    <xf numFmtId="0" fontId="1" fillId="2" borderId="4" xfId="0" applyFont="1" applyFill="1" applyBorder="1" applyAlignment="1">
      <alignment horizontal="center" vertical="center" wrapText="1"/>
    </xf>
    <xf numFmtId="0" fontId="1" fillId="2" borderId="10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5" xfId="0" applyFont="1" applyFill="1" applyBorder="1" applyAlignment="1">
      <alignment horizontal="center" vertical="center" wrapText="1"/>
    </xf>
    <xf numFmtId="0" fontId="1" fillId="2" borderId="8" xfId="0" applyFont="1" applyFill="1" applyBorder="1" applyAlignment="1">
      <alignment horizontal="center" vertical="center" wrapText="1"/>
    </xf>
    <xf numFmtId="0" fontId="0" fillId="0" borderId="19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</cellXfs>
  <cellStyles count="1">
    <cellStyle name="Normal" xfId="0" builtinId="0"/>
  </cellStyles>
  <dxfs count="1">
    <dxf>
      <font>
        <color rgb="FF9C0006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257175</xdr:colOff>
      <xdr:row>0</xdr:row>
      <xdr:rowOff>0</xdr:rowOff>
    </xdr:from>
    <xdr:to>
      <xdr:col>1</xdr:col>
      <xdr:colOff>1195177</xdr:colOff>
      <xdr:row>4</xdr:row>
      <xdr:rowOff>171450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66775" y="0"/>
          <a:ext cx="938002" cy="93345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Slipstream">
      <a:dk1>
        <a:sysClr val="windowText" lastClr="000000"/>
      </a:dk1>
      <a:lt1>
        <a:sysClr val="window" lastClr="FFFFFF"/>
      </a:lt1>
      <a:dk2>
        <a:srgbClr val="212745"/>
      </a:dk2>
      <a:lt2>
        <a:srgbClr val="B4DCFA"/>
      </a:lt2>
      <a:accent1>
        <a:srgbClr val="4E67C8"/>
      </a:accent1>
      <a:accent2>
        <a:srgbClr val="5ECCF3"/>
      </a:accent2>
      <a:accent3>
        <a:srgbClr val="A7EA52"/>
      </a:accent3>
      <a:accent4>
        <a:srgbClr val="5DCEAF"/>
      </a:accent4>
      <a:accent5>
        <a:srgbClr val="FF8021"/>
      </a:accent5>
      <a:accent6>
        <a:srgbClr val="F14124"/>
      </a:accent6>
      <a:hlink>
        <a:srgbClr val="56C7AA"/>
      </a:hlink>
      <a:folHlink>
        <a:srgbClr val="59A8D1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pageSetUpPr fitToPage="1"/>
  </sheetPr>
  <dimension ref="B3:AA61"/>
  <sheetViews>
    <sheetView tabSelected="1" workbookViewId="0">
      <selection activeCell="C9" sqref="C9"/>
    </sheetView>
  </sheetViews>
  <sheetFormatPr defaultRowHeight="15"/>
  <cols>
    <col min="1" max="1" width="9.140625" style="2"/>
    <col min="2" max="2" width="20.42578125" style="2" customWidth="1"/>
    <col min="3" max="3" width="13.28515625" style="2" customWidth="1"/>
    <col min="4" max="4" width="9.140625" style="2"/>
    <col min="5" max="5" width="13.7109375" style="2" customWidth="1"/>
    <col min="6" max="6" width="9.140625" style="2"/>
    <col min="7" max="7" width="13.7109375" style="2" customWidth="1"/>
    <col min="8" max="8" width="9.140625" style="2"/>
    <col min="9" max="9" width="13.7109375" style="2" customWidth="1"/>
    <col min="10" max="10" width="9.140625" style="2"/>
    <col min="11" max="11" width="13.7109375" style="2" customWidth="1"/>
    <col min="12" max="12" width="9.140625" style="2"/>
    <col min="13" max="13" width="13.7109375" style="2" customWidth="1"/>
    <col min="14" max="14" width="9.140625" style="2"/>
    <col min="15" max="15" width="13.7109375" style="2" customWidth="1"/>
    <col min="16" max="16" width="9.140625" style="2"/>
    <col min="17" max="17" width="13.7109375" style="2" customWidth="1"/>
    <col min="18" max="18" width="9.140625" style="2"/>
    <col min="19" max="19" width="13.7109375" style="2" customWidth="1"/>
    <col min="20" max="20" width="9.140625" style="2"/>
    <col min="21" max="21" width="13.7109375" style="2" customWidth="1"/>
    <col min="22" max="22" width="9.140625" style="2"/>
    <col min="23" max="23" width="13.7109375" style="2" customWidth="1"/>
    <col min="24" max="24" width="9.140625" style="2"/>
    <col min="25" max="25" width="13.7109375" style="2" customWidth="1"/>
    <col min="26" max="16384" width="9.140625" style="2"/>
  </cols>
  <sheetData>
    <row r="3" spans="2:26">
      <c r="G3" s="3"/>
      <c r="H3" s="3"/>
      <c r="I3" s="3" t="s">
        <v>23</v>
      </c>
    </row>
    <row r="5" spans="2:26" ht="15.75" thickBot="1">
      <c r="B5" s="1"/>
      <c r="C5" s="1"/>
      <c r="D5" s="1"/>
      <c r="E5" s="1"/>
      <c r="F5" s="1"/>
      <c r="G5" s="1"/>
      <c r="H5" s="1"/>
      <c r="I5" s="1"/>
      <c r="J5" s="1"/>
      <c r="K5" s="1"/>
      <c r="L5" s="1"/>
      <c r="M5" s="1"/>
      <c r="N5" s="1"/>
      <c r="O5" s="1"/>
      <c r="P5" s="1"/>
      <c r="Q5" s="1"/>
      <c r="R5" s="1"/>
      <c r="S5" s="1"/>
      <c r="T5" s="1"/>
      <c r="U5" s="1"/>
      <c r="V5" s="1"/>
      <c r="W5" s="1"/>
      <c r="X5" s="1"/>
      <c r="Y5" s="1"/>
      <c r="Z5" s="1"/>
    </row>
    <row r="7" spans="2:26">
      <c r="B7" s="3" t="s">
        <v>6</v>
      </c>
      <c r="C7" s="4" t="s">
        <v>7</v>
      </c>
      <c r="D7" s="3"/>
      <c r="E7" s="3"/>
      <c r="O7" s="27" t="s">
        <v>39</v>
      </c>
      <c r="P7" s="2" t="s">
        <v>41</v>
      </c>
    </row>
    <row r="8" spans="2:26">
      <c r="B8" s="3" t="s">
        <v>8</v>
      </c>
      <c r="C8" s="5">
        <v>43174</v>
      </c>
      <c r="D8" s="3"/>
      <c r="E8" s="3"/>
      <c r="O8" s="27" t="s">
        <v>40</v>
      </c>
      <c r="P8" s="2" t="s">
        <v>42</v>
      </c>
    </row>
    <row r="9" spans="2:26" ht="15.75" thickBot="1"/>
    <row r="10" spans="2:26" s="6" customFormat="1">
      <c r="B10" s="18" t="s">
        <v>2</v>
      </c>
      <c r="C10" s="30" t="s">
        <v>17</v>
      </c>
      <c r="D10" s="28"/>
      <c r="E10" s="28" t="s">
        <v>36</v>
      </c>
      <c r="F10" s="28"/>
      <c r="G10" s="28" t="s">
        <v>18</v>
      </c>
      <c r="H10" s="28"/>
      <c r="I10" s="28" t="s">
        <v>19</v>
      </c>
      <c r="J10" s="28"/>
      <c r="K10" s="28" t="s">
        <v>20</v>
      </c>
      <c r="L10" s="28"/>
      <c r="M10" s="28" t="s">
        <v>21</v>
      </c>
      <c r="N10" s="28"/>
      <c r="O10" s="28" t="s">
        <v>38</v>
      </c>
      <c r="P10" s="28"/>
      <c r="Q10" s="28" t="s">
        <v>22</v>
      </c>
      <c r="R10" s="29"/>
    </row>
    <row r="11" spans="2:26" s="6" customFormat="1" ht="30" customHeight="1">
      <c r="B11" s="19"/>
      <c r="C11" s="33" t="s">
        <v>24</v>
      </c>
      <c r="D11" s="31"/>
      <c r="E11" s="31" t="s">
        <v>35</v>
      </c>
      <c r="F11" s="31"/>
      <c r="G11" s="31" t="s">
        <v>26</v>
      </c>
      <c r="H11" s="31"/>
      <c r="I11" s="31" t="s">
        <v>27</v>
      </c>
      <c r="J11" s="31"/>
      <c r="K11" s="31" t="s">
        <v>28</v>
      </c>
      <c r="L11" s="31"/>
      <c r="M11" s="31" t="s">
        <v>29</v>
      </c>
      <c r="N11" s="31"/>
      <c r="O11" s="31" t="s">
        <v>37</v>
      </c>
      <c r="P11" s="31"/>
      <c r="Q11" s="31" t="s">
        <v>30</v>
      </c>
      <c r="R11" s="32"/>
      <c r="S11" s="7"/>
      <c r="T11" s="7"/>
      <c r="U11" s="7"/>
      <c r="V11" s="7"/>
    </row>
    <row r="12" spans="2:26" s="3" customFormat="1" ht="17.25">
      <c r="B12" s="20" t="s">
        <v>3</v>
      </c>
      <c r="C12" s="40" t="s">
        <v>25</v>
      </c>
      <c r="D12" s="41"/>
      <c r="E12" s="40" t="s">
        <v>25</v>
      </c>
      <c r="F12" s="41"/>
      <c r="G12" s="40" t="s">
        <v>25</v>
      </c>
      <c r="H12" s="41"/>
      <c r="I12" s="40" t="s">
        <v>25</v>
      </c>
      <c r="J12" s="41"/>
      <c r="K12" s="40" t="s">
        <v>25</v>
      </c>
      <c r="L12" s="41"/>
      <c r="M12" s="40" t="s">
        <v>25</v>
      </c>
      <c r="N12" s="41"/>
      <c r="O12" s="40" t="s">
        <v>25</v>
      </c>
      <c r="P12" s="41"/>
      <c r="Q12" s="40" t="s">
        <v>25</v>
      </c>
      <c r="R12" s="42"/>
    </row>
    <row r="13" spans="2:26" s="3" customFormat="1" ht="15.75" thickBot="1">
      <c r="B13" s="21"/>
      <c r="C13" s="15" t="s">
        <v>4</v>
      </c>
      <c r="D13" s="13" t="s">
        <v>5</v>
      </c>
      <c r="E13" s="13" t="s">
        <v>4</v>
      </c>
      <c r="F13" s="13" t="s">
        <v>5</v>
      </c>
      <c r="G13" s="13" t="s">
        <v>4</v>
      </c>
      <c r="H13" s="13" t="s">
        <v>5</v>
      </c>
      <c r="I13" s="13" t="s">
        <v>4</v>
      </c>
      <c r="J13" s="13" t="s">
        <v>5</v>
      </c>
      <c r="K13" s="13" t="s">
        <v>4</v>
      </c>
      <c r="L13" s="13" t="s">
        <v>5</v>
      </c>
      <c r="M13" s="13" t="s">
        <v>4</v>
      </c>
      <c r="N13" s="13" t="s">
        <v>5</v>
      </c>
      <c r="O13" s="13" t="s">
        <v>4</v>
      </c>
      <c r="P13" s="13" t="s">
        <v>5</v>
      </c>
      <c r="Q13" s="13" t="s">
        <v>4</v>
      </c>
      <c r="R13" s="14" t="s">
        <v>5</v>
      </c>
    </row>
    <row r="14" spans="2:26">
      <c r="B14" s="23">
        <v>42742</v>
      </c>
      <c r="C14" s="24">
        <v>0.10100000000000001</v>
      </c>
      <c r="D14" s="11" t="s">
        <v>34</v>
      </c>
      <c r="E14" s="11">
        <v>0.17299999999999999</v>
      </c>
      <c r="F14" s="11" t="s">
        <v>34</v>
      </c>
      <c r="G14" s="11">
        <v>0.28499999999999998</v>
      </c>
      <c r="H14" s="11" t="s">
        <v>34</v>
      </c>
      <c r="I14" s="11">
        <v>0.114</v>
      </c>
      <c r="J14" s="11" t="s">
        <v>34</v>
      </c>
      <c r="K14" s="11">
        <v>0.21299999999999999</v>
      </c>
      <c r="L14" s="11" t="s">
        <v>34</v>
      </c>
      <c r="M14" s="11">
        <v>0.29099999999999998</v>
      </c>
      <c r="N14" s="11" t="s">
        <v>34</v>
      </c>
      <c r="O14" s="11">
        <v>4.4999999999999998E-2</v>
      </c>
      <c r="P14" s="11" t="s">
        <v>34</v>
      </c>
      <c r="Q14" s="11">
        <v>0.39</v>
      </c>
      <c r="R14" s="12" t="s">
        <v>34</v>
      </c>
      <c r="S14" s="8"/>
    </row>
    <row r="15" spans="2:26">
      <c r="B15" s="22">
        <v>42754</v>
      </c>
      <c r="C15" s="16">
        <v>2.5000000000000001E-2</v>
      </c>
      <c r="D15" s="9" t="s">
        <v>33</v>
      </c>
      <c r="E15" s="9">
        <v>2.7E-2</v>
      </c>
      <c r="F15" s="9" t="s">
        <v>34</v>
      </c>
      <c r="G15" s="9">
        <v>3.6999999999999998E-2</v>
      </c>
      <c r="H15" s="9" t="s">
        <v>34</v>
      </c>
      <c r="I15" s="9">
        <v>2.5000000000000001E-2</v>
      </c>
      <c r="J15" s="9" t="s">
        <v>33</v>
      </c>
      <c r="K15" s="9">
        <v>2.5000000000000001E-2</v>
      </c>
      <c r="L15" s="9" t="s">
        <v>33</v>
      </c>
      <c r="M15" s="9">
        <v>2.9000000000000001E-2</v>
      </c>
      <c r="N15" s="9" t="s">
        <v>34</v>
      </c>
      <c r="O15" s="9">
        <v>2.5000000000000001E-2</v>
      </c>
      <c r="P15" s="9" t="s">
        <v>33</v>
      </c>
      <c r="Q15" s="9">
        <v>3.9E-2</v>
      </c>
      <c r="R15" s="10" t="s">
        <v>34</v>
      </c>
      <c r="S15" s="8"/>
    </row>
    <row r="16" spans="2:26">
      <c r="B16" s="22">
        <v>42766</v>
      </c>
      <c r="C16" s="16">
        <v>3.2000000000000001E-2</v>
      </c>
      <c r="D16" s="9" t="s">
        <v>34</v>
      </c>
      <c r="E16" s="9">
        <v>6.9000000000000006E-2</v>
      </c>
      <c r="F16" s="9" t="s">
        <v>34</v>
      </c>
      <c r="G16" s="9">
        <v>0.13300000000000001</v>
      </c>
      <c r="H16" s="9" t="s">
        <v>34</v>
      </c>
      <c r="I16" s="9">
        <v>4.7E-2</v>
      </c>
      <c r="J16" s="9" t="s">
        <v>34</v>
      </c>
      <c r="K16" s="9">
        <v>6.3E-2</v>
      </c>
      <c r="L16" s="9" t="s">
        <v>34</v>
      </c>
      <c r="M16" s="9">
        <v>0.1</v>
      </c>
      <c r="N16" s="9" t="s">
        <v>34</v>
      </c>
      <c r="O16" s="9">
        <v>2.5000000000000001E-2</v>
      </c>
      <c r="P16" s="9" t="s">
        <v>33</v>
      </c>
      <c r="Q16" s="9">
        <v>0.121</v>
      </c>
      <c r="R16" s="10" t="s">
        <v>34</v>
      </c>
      <c r="S16" s="8"/>
    </row>
    <row r="17" spans="2:19">
      <c r="B17" s="22">
        <v>42778</v>
      </c>
      <c r="C17" s="16">
        <v>0.03</v>
      </c>
      <c r="D17" s="9" t="s">
        <v>34</v>
      </c>
      <c r="E17" s="9">
        <v>5.2999999999999999E-2</v>
      </c>
      <c r="F17" s="9" t="s">
        <v>34</v>
      </c>
      <c r="G17" s="9">
        <v>0.127</v>
      </c>
      <c r="H17" s="9" t="s">
        <v>34</v>
      </c>
      <c r="I17" s="9">
        <v>5.1999999999999998E-2</v>
      </c>
      <c r="J17" s="9" t="s">
        <v>34</v>
      </c>
      <c r="K17" s="9">
        <v>6.6000000000000003E-2</v>
      </c>
      <c r="L17" s="9" t="s">
        <v>34</v>
      </c>
      <c r="M17" s="9">
        <v>0.11600000000000001</v>
      </c>
      <c r="N17" s="9" t="s">
        <v>34</v>
      </c>
      <c r="O17" s="9">
        <v>2.5000000000000001E-2</v>
      </c>
      <c r="P17" s="9" t="s">
        <v>33</v>
      </c>
      <c r="Q17" s="9">
        <v>0.13600000000000001</v>
      </c>
      <c r="R17" s="10" t="s">
        <v>34</v>
      </c>
      <c r="S17" s="8"/>
    </row>
    <row r="18" spans="2:19">
      <c r="B18" s="22">
        <v>42790</v>
      </c>
      <c r="C18" s="16">
        <v>2.5000000000000001E-2</v>
      </c>
      <c r="D18" s="9" t="s">
        <v>33</v>
      </c>
      <c r="E18" s="9">
        <v>2.5000000000000001E-2</v>
      </c>
      <c r="F18" s="9" t="s">
        <v>33</v>
      </c>
      <c r="G18" s="9">
        <v>3.9E-2</v>
      </c>
      <c r="H18" s="9" t="s">
        <v>34</v>
      </c>
      <c r="I18" s="9">
        <v>2.5000000000000001E-2</v>
      </c>
      <c r="J18" s="9" t="s">
        <v>33</v>
      </c>
      <c r="K18" s="9">
        <v>2.5000000000000001E-2</v>
      </c>
      <c r="L18" s="9" t="s">
        <v>33</v>
      </c>
      <c r="M18" s="9">
        <v>2.5999999999999999E-2</v>
      </c>
      <c r="N18" s="9" t="s">
        <v>34</v>
      </c>
      <c r="O18" s="9">
        <v>2.5000000000000001E-2</v>
      </c>
      <c r="P18" s="9" t="s">
        <v>33</v>
      </c>
      <c r="Q18" s="9">
        <v>2.8000000000000001E-2</v>
      </c>
      <c r="R18" s="10" t="s">
        <v>34</v>
      </c>
      <c r="S18" s="8"/>
    </row>
    <row r="19" spans="2:19">
      <c r="B19" s="22">
        <v>42802</v>
      </c>
      <c r="C19" s="16">
        <v>2.5000000000000001E-2</v>
      </c>
      <c r="D19" s="9" t="s">
        <v>33</v>
      </c>
      <c r="E19" s="9">
        <v>2.9000000000000001E-2</v>
      </c>
      <c r="F19" s="9" t="s">
        <v>34</v>
      </c>
      <c r="G19" s="9">
        <v>4.5999999999999999E-2</v>
      </c>
      <c r="H19" s="9" t="s">
        <v>34</v>
      </c>
      <c r="I19" s="9">
        <v>2.5000000000000001E-2</v>
      </c>
      <c r="J19" s="9" t="s">
        <v>33</v>
      </c>
      <c r="K19" s="9">
        <v>3.7999999999999999E-2</v>
      </c>
      <c r="L19" s="9" t="s">
        <v>34</v>
      </c>
      <c r="M19" s="9">
        <v>4.9000000000000002E-2</v>
      </c>
      <c r="N19" s="9" t="s">
        <v>34</v>
      </c>
      <c r="O19" s="9">
        <v>2.5000000000000001E-2</v>
      </c>
      <c r="P19" s="9" t="s">
        <v>33</v>
      </c>
      <c r="Q19" s="9">
        <v>6.4000000000000001E-2</v>
      </c>
      <c r="R19" s="10" t="s">
        <v>34</v>
      </c>
      <c r="S19" s="8"/>
    </row>
    <row r="20" spans="2:19">
      <c r="B20" s="22">
        <v>42814</v>
      </c>
      <c r="C20" s="16">
        <v>2.5000000000000001E-2</v>
      </c>
      <c r="D20" s="9" t="s">
        <v>33</v>
      </c>
      <c r="E20" s="9">
        <v>5.1999999999999998E-2</v>
      </c>
      <c r="F20" s="9" t="s">
        <v>34</v>
      </c>
      <c r="G20" s="9">
        <v>8.6999999999999994E-2</v>
      </c>
      <c r="H20" s="9" t="s">
        <v>34</v>
      </c>
      <c r="I20" s="9">
        <v>3.5999999999999997E-2</v>
      </c>
      <c r="J20" s="9" t="s">
        <v>34</v>
      </c>
      <c r="K20" s="9">
        <v>4.5999999999999999E-2</v>
      </c>
      <c r="L20" s="9" t="s">
        <v>34</v>
      </c>
      <c r="M20" s="9">
        <v>8.1000000000000003E-2</v>
      </c>
      <c r="N20" s="9" t="s">
        <v>34</v>
      </c>
      <c r="O20" s="9">
        <v>2.5000000000000001E-2</v>
      </c>
      <c r="P20" s="9" t="s">
        <v>33</v>
      </c>
      <c r="Q20" s="9">
        <v>0.10199999999999999</v>
      </c>
      <c r="R20" s="10" t="s">
        <v>34</v>
      </c>
      <c r="S20" s="8"/>
    </row>
    <row r="21" spans="2:19">
      <c r="B21" s="22">
        <v>42826</v>
      </c>
      <c r="C21" s="16">
        <v>2.5000000000000001E-2</v>
      </c>
      <c r="D21" s="9" t="s">
        <v>33</v>
      </c>
      <c r="E21" s="9">
        <v>2.5000000000000001E-2</v>
      </c>
      <c r="F21" s="9" t="s">
        <v>33</v>
      </c>
      <c r="G21" s="9">
        <v>2.5000000000000001E-2</v>
      </c>
      <c r="H21" s="9" t="s">
        <v>33</v>
      </c>
      <c r="I21" s="9">
        <v>2.5000000000000001E-2</v>
      </c>
      <c r="J21" s="9" t="s">
        <v>33</v>
      </c>
      <c r="K21" s="9">
        <v>2.5000000000000001E-2</v>
      </c>
      <c r="L21" s="9" t="s">
        <v>33</v>
      </c>
      <c r="M21" s="9">
        <v>2.8000000000000001E-2</v>
      </c>
      <c r="N21" s="9" t="s">
        <v>34</v>
      </c>
      <c r="O21" s="9">
        <v>2.5000000000000001E-2</v>
      </c>
      <c r="P21" s="9" t="s">
        <v>33</v>
      </c>
      <c r="Q21" s="9">
        <v>3.7999999999999999E-2</v>
      </c>
      <c r="R21" s="10" t="s">
        <v>34</v>
      </c>
      <c r="S21" s="8"/>
    </row>
    <row r="22" spans="2:19">
      <c r="B22" s="22">
        <v>42838</v>
      </c>
      <c r="C22" s="16">
        <v>2.5000000000000001E-2</v>
      </c>
      <c r="D22" s="9" t="s">
        <v>33</v>
      </c>
      <c r="E22" s="9">
        <v>3.1E-2</v>
      </c>
      <c r="F22" s="9" t="s">
        <v>34</v>
      </c>
      <c r="G22" s="9">
        <v>0.05</v>
      </c>
      <c r="H22" s="9" t="s">
        <v>34</v>
      </c>
      <c r="I22" s="9">
        <v>2.5000000000000001E-2</v>
      </c>
      <c r="J22" s="9" t="s">
        <v>33</v>
      </c>
      <c r="K22" s="9">
        <v>2.5000000000000001E-2</v>
      </c>
      <c r="L22" s="9" t="s">
        <v>33</v>
      </c>
      <c r="M22" s="9">
        <v>3.2000000000000001E-2</v>
      </c>
      <c r="N22" s="9" t="s">
        <v>34</v>
      </c>
      <c r="O22" s="9">
        <v>2.5000000000000001E-2</v>
      </c>
      <c r="P22" s="9" t="s">
        <v>33</v>
      </c>
      <c r="Q22" s="9">
        <v>4.5999999999999999E-2</v>
      </c>
      <c r="R22" s="10" t="s">
        <v>34</v>
      </c>
      <c r="S22" s="8"/>
    </row>
    <row r="23" spans="2:19">
      <c r="B23" s="22">
        <v>42850</v>
      </c>
      <c r="C23" s="16">
        <v>2.5000000000000001E-2</v>
      </c>
      <c r="D23" s="9" t="s">
        <v>33</v>
      </c>
      <c r="E23" s="9">
        <v>2.5000000000000001E-2</v>
      </c>
      <c r="F23" s="9" t="s">
        <v>33</v>
      </c>
      <c r="G23" s="9">
        <v>3.6999999999999998E-2</v>
      </c>
      <c r="H23" s="9" t="s">
        <v>34</v>
      </c>
      <c r="I23" s="9">
        <v>2.5000000000000001E-2</v>
      </c>
      <c r="J23" s="9" t="s">
        <v>33</v>
      </c>
      <c r="K23" s="9">
        <v>2.5000000000000001E-2</v>
      </c>
      <c r="L23" s="9" t="s">
        <v>33</v>
      </c>
      <c r="M23" s="9">
        <v>2.8000000000000001E-2</v>
      </c>
      <c r="N23" s="9" t="s">
        <v>34</v>
      </c>
      <c r="O23" s="9">
        <v>2.5000000000000001E-2</v>
      </c>
      <c r="P23" s="9" t="s">
        <v>33</v>
      </c>
      <c r="Q23" s="9">
        <v>0.04</v>
      </c>
      <c r="R23" s="10" t="s">
        <v>34</v>
      </c>
      <c r="S23" s="8"/>
    </row>
    <row r="24" spans="2:19">
      <c r="B24" s="22">
        <v>42862</v>
      </c>
      <c r="C24" s="16">
        <v>2.5000000000000001E-2</v>
      </c>
      <c r="D24" s="9" t="s">
        <v>33</v>
      </c>
      <c r="E24" s="9">
        <v>2.5000000000000001E-2</v>
      </c>
      <c r="F24" s="9" t="s">
        <v>33</v>
      </c>
      <c r="G24" s="9">
        <v>2.5000000000000001E-2</v>
      </c>
      <c r="H24" s="9" t="s">
        <v>33</v>
      </c>
      <c r="I24" s="9">
        <v>2.5000000000000001E-2</v>
      </c>
      <c r="J24" s="9" t="s">
        <v>33</v>
      </c>
      <c r="K24" s="9">
        <v>2.5000000000000001E-2</v>
      </c>
      <c r="L24" s="9" t="s">
        <v>33</v>
      </c>
      <c r="M24" s="9">
        <v>2.5000000000000001E-2</v>
      </c>
      <c r="N24" s="9" t="s">
        <v>33</v>
      </c>
      <c r="O24" s="9">
        <v>2.5000000000000001E-2</v>
      </c>
      <c r="P24" s="9" t="s">
        <v>33</v>
      </c>
      <c r="Q24" s="9">
        <v>2.5000000000000001E-2</v>
      </c>
      <c r="R24" s="10" t="s">
        <v>33</v>
      </c>
      <c r="S24" s="8"/>
    </row>
    <row r="25" spans="2:19">
      <c r="B25" s="22">
        <v>42874</v>
      </c>
      <c r="C25" s="16">
        <v>2.5000000000000001E-2</v>
      </c>
      <c r="D25" s="9" t="s">
        <v>33</v>
      </c>
      <c r="E25" s="9">
        <v>2.5000000000000001E-2</v>
      </c>
      <c r="F25" s="9" t="s">
        <v>33</v>
      </c>
      <c r="G25" s="9">
        <v>2.5000000000000001E-2</v>
      </c>
      <c r="H25" s="9" t="s">
        <v>33</v>
      </c>
      <c r="I25" s="9">
        <v>2.5000000000000001E-2</v>
      </c>
      <c r="J25" s="9" t="s">
        <v>33</v>
      </c>
      <c r="K25" s="9">
        <v>2.5000000000000001E-2</v>
      </c>
      <c r="L25" s="9" t="s">
        <v>33</v>
      </c>
      <c r="M25" s="9">
        <v>2.5000000000000001E-2</v>
      </c>
      <c r="N25" s="9" t="s">
        <v>33</v>
      </c>
      <c r="O25" s="9">
        <v>2.5000000000000001E-2</v>
      </c>
      <c r="P25" s="9" t="s">
        <v>33</v>
      </c>
      <c r="Q25" s="9">
        <v>2.5000000000000001E-2</v>
      </c>
      <c r="R25" s="10" t="s">
        <v>33</v>
      </c>
      <c r="S25" s="8"/>
    </row>
    <row r="26" spans="2:19">
      <c r="B26" s="22">
        <v>42886</v>
      </c>
      <c r="C26" s="16">
        <v>2.5000000000000001E-2</v>
      </c>
      <c r="D26" s="9" t="s">
        <v>33</v>
      </c>
      <c r="E26" s="9">
        <v>2.5999999999999999E-2</v>
      </c>
      <c r="F26" s="9" t="s">
        <v>34</v>
      </c>
      <c r="G26" s="9">
        <v>0.04</v>
      </c>
      <c r="H26" s="9" t="s">
        <v>34</v>
      </c>
      <c r="I26" s="9">
        <v>2.5000000000000001E-2</v>
      </c>
      <c r="J26" s="9" t="s">
        <v>33</v>
      </c>
      <c r="K26" s="9">
        <v>2.5999999999999999E-2</v>
      </c>
      <c r="L26" s="9" t="s">
        <v>34</v>
      </c>
      <c r="M26" s="9">
        <v>3.4000000000000002E-2</v>
      </c>
      <c r="N26" s="9" t="s">
        <v>34</v>
      </c>
      <c r="O26" s="9">
        <v>2.5000000000000001E-2</v>
      </c>
      <c r="P26" s="9" t="s">
        <v>33</v>
      </c>
      <c r="Q26" s="9">
        <v>4.9000000000000002E-2</v>
      </c>
      <c r="R26" s="10" t="s">
        <v>34</v>
      </c>
      <c r="S26" s="8"/>
    </row>
    <row r="27" spans="2:19">
      <c r="B27" s="22">
        <v>42898</v>
      </c>
      <c r="C27" s="16">
        <v>3.7999999999999999E-2</v>
      </c>
      <c r="D27" s="9" t="s">
        <v>34</v>
      </c>
      <c r="E27" s="9">
        <v>8.3000000000000004E-2</v>
      </c>
      <c r="F27" s="9" t="s">
        <v>34</v>
      </c>
      <c r="G27" s="9">
        <v>0.11899999999999999</v>
      </c>
      <c r="H27" s="9" t="s">
        <v>34</v>
      </c>
      <c r="I27" s="9">
        <v>4.9000000000000002E-2</v>
      </c>
      <c r="J27" s="9" t="s">
        <v>34</v>
      </c>
      <c r="K27" s="9">
        <v>0.04</v>
      </c>
      <c r="L27" s="9" t="s">
        <v>34</v>
      </c>
      <c r="M27" s="9">
        <v>3.9E-2</v>
      </c>
      <c r="N27" s="9" t="s">
        <v>34</v>
      </c>
      <c r="O27" s="9">
        <v>2.5000000000000001E-2</v>
      </c>
      <c r="P27" s="9" t="s">
        <v>33</v>
      </c>
      <c r="Q27" s="9">
        <v>5.5E-2</v>
      </c>
      <c r="R27" s="10" t="s">
        <v>34</v>
      </c>
      <c r="S27" s="8"/>
    </row>
    <row r="28" spans="2:19">
      <c r="B28" s="22">
        <v>42910</v>
      </c>
      <c r="C28" s="16">
        <v>2.5000000000000001E-2</v>
      </c>
      <c r="D28" s="9" t="s">
        <v>33</v>
      </c>
      <c r="E28" s="9">
        <v>2.5000000000000001E-2</v>
      </c>
      <c r="F28" s="9" t="s">
        <v>33</v>
      </c>
      <c r="G28" s="9">
        <v>2.5000000000000001E-2</v>
      </c>
      <c r="H28" s="9" t="s">
        <v>33</v>
      </c>
      <c r="I28" s="9">
        <v>2.5000000000000001E-2</v>
      </c>
      <c r="J28" s="9" t="s">
        <v>33</v>
      </c>
      <c r="K28" s="9">
        <v>2.5000000000000001E-2</v>
      </c>
      <c r="L28" s="9" t="s">
        <v>33</v>
      </c>
      <c r="M28" s="9">
        <v>2.5000000000000001E-2</v>
      </c>
      <c r="N28" s="9" t="s">
        <v>33</v>
      </c>
      <c r="O28" s="9">
        <v>2.5000000000000001E-2</v>
      </c>
      <c r="P28" s="9" t="s">
        <v>33</v>
      </c>
      <c r="Q28" s="9">
        <v>2.5000000000000001E-2</v>
      </c>
      <c r="R28" s="10" t="s">
        <v>33</v>
      </c>
      <c r="S28" s="8"/>
    </row>
    <row r="29" spans="2:19">
      <c r="B29" s="22">
        <v>42922</v>
      </c>
      <c r="C29" s="16">
        <v>2.5000000000000001E-2</v>
      </c>
      <c r="D29" s="9" t="s">
        <v>33</v>
      </c>
      <c r="E29" s="9">
        <v>4.9000000000000002E-2</v>
      </c>
      <c r="F29" s="9" t="s">
        <v>34</v>
      </c>
      <c r="G29" s="9">
        <v>8.2000000000000003E-2</v>
      </c>
      <c r="H29" s="9" t="s">
        <v>34</v>
      </c>
      <c r="I29" s="9">
        <v>3.1E-2</v>
      </c>
      <c r="J29" s="9" t="s">
        <v>34</v>
      </c>
      <c r="K29" s="9">
        <v>2.5000000000000001E-2</v>
      </c>
      <c r="L29" s="9" t="s">
        <v>33</v>
      </c>
      <c r="M29" s="9">
        <v>0.03</v>
      </c>
      <c r="N29" s="9" t="s">
        <v>34</v>
      </c>
      <c r="O29" s="9">
        <v>2.5000000000000001E-2</v>
      </c>
      <c r="P29" s="9" t="s">
        <v>33</v>
      </c>
      <c r="Q29" s="9">
        <v>0.04</v>
      </c>
      <c r="R29" s="10" t="s">
        <v>34</v>
      </c>
      <c r="S29" s="8"/>
    </row>
    <row r="30" spans="2:19">
      <c r="B30" s="22">
        <v>42934</v>
      </c>
      <c r="C30" s="16">
        <v>2.5000000000000001E-2</v>
      </c>
      <c r="D30" s="9" t="s">
        <v>33</v>
      </c>
      <c r="E30" s="9">
        <v>4.2999999999999997E-2</v>
      </c>
      <c r="F30" s="9" t="s">
        <v>34</v>
      </c>
      <c r="G30" s="9">
        <v>4.5999999999999999E-2</v>
      </c>
      <c r="H30" s="9" t="s">
        <v>34</v>
      </c>
      <c r="I30" s="9">
        <v>2.5000000000000001E-2</v>
      </c>
      <c r="J30" s="9" t="s">
        <v>33</v>
      </c>
      <c r="K30" s="9">
        <v>2.5000000000000001E-2</v>
      </c>
      <c r="L30" s="9" t="s">
        <v>33</v>
      </c>
      <c r="M30" s="9">
        <v>2.7E-2</v>
      </c>
      <c r="N30" s="9" t="s">
        <v>34</v>
      </c>
      <c r="O30" s="9">
        <v>2.5000000000000001E-2</v>
      </c>
      <c r="P30" s="9" t="s">
        <v>33</v>
      </c>
      <c r="Q30" s="9">
        <v>4.2999999999999997E-2</v>
      </c>
      <c r="R30" s="10" t="s">
        <v>34</v>
      </c>
      <c r="S30" s="8"/>
    </row>
    <row r="31" spans="2:19">
      <c r="B31" s="22">
        <v>42946</v>
      </c>
      <c r="C31" s="16">
        <v>2.5000000000000001E-2</v>
      </c>
      <c r="D31" s="9" t="s">
        <v>33</v>
      </c>
      <c r="E31" s="9">
        <v>2.5000000000000001E-2</v>
      </c>
      <c r="F31" s="9" t="s">
        <v>33</v>
      </c>
      <c r="G31" s="9">
        <v>3.2000000000000001E-2</v>
      </c>
      <c r="H31" s="9" t="s">
        <v>34</v>
      </c>
      <c r="I31" s="9">
        <v>2.5000000000000001E-2</v>
      </c>
      <c r="J31" s="9" t="s">
        <v>33</v>
      </c>
      <c r="K31" s="9">
        <v>2.5000000000000001E-2</v>
      </c>
      <c r="L31" s="9" t="s">
        <v>33</v>
      </c>
      <c r="M31" s="9">
        <v>3.2000000000000001E-2</v>
      </c>
      <c r="N31" s="9" t="s">
        <v>34</v>
      </c>
      <c r="O31" s="9">
        <v>2.5000000000000001E-2</v>
      </c>
      <c r="P31" s="9" t="s">
        <v>33</v>
      </c>
      <c r="Q31" s="9">
        <v>4.1000000000000002E-2</v>
      </c>
      <c r="R31" s="10" t="s">
        <v>34</v>
      </c>
      <c r="S31" s="8"/>
    </row>
    <row r="32" spans="2:19">
      <c r="B32" s="22">
        <v>42958</v>
      </c>
      <c r="C32" s="16">
        <v>2.5000000000000001E-2</v>
      </c>
      <c r="D32" s="9" t="s">
        <v>33</v>
      </c>
      <c r="E32" s="9">
        <v>5.3999999999999999E-2</v>
      </c>
      <c r="F32" s="9" t="s">
        <v>34</v>
      </c>
      <c r="G32" s="9">
        <v>0.112</v>
      </c>
      <c r="H32" s="9" t="s">
        <v>34</v>
      </c>
      <c r="I32" s="9">
        <v>4.7E-2</v>
      </c>
      <c r="J32" s="9" t="s">
        <v>34</v>
      </c>
      <c r="K32" s="9">
        <v>3.6999999999999998E-2</v>
      </c>
      <c r="L32" s="9" t="s">
        <v>34</v>
      </c>
      <c r="M32" s="9">
        <v>3.4000000000000002E-2</v>
      </c>
      <c r="N32" s="9" t="s">
        <v>34</v>
      </c>
      <c r="O32" s="9">
        <v>2.5000000000000001E-2</v>
      </c>
      <c r="P32" s="9" t="s">
        <v>33</v>
      </c>
      <c r="Q32" s="9">
        <v>4.1000000000000002E-2</v>
      </c>
      <c r="R32" s="10" t="s">
        <v>34</v>
      </c>
      <c r="S32" s="8"/>
    </row>
    <row r="33" spans="2:19">
      <c r="B33" s="22">
        <v>42970</v>
      </c>
      <c r="C33" s="16">
        <v>2.5000000000000001E-2</v>
      </c>
      <c r="D33" s="9" t="s">
        <v>33</v>
      </c>
      <c r="E33" s="9">
        <v>2.7E-2</v>
      </c>
      <c r="F33" s="9" t="s">
        <v>34</v>
      </c>
      <c r="G33" s="9">
        <v>0.04</v>
      </c>
      <c r="H33" s="9" t="s">
        <v>34</v>
      </c>
      <c r="I33" s="9">
        <v>2.5000000000000001E-2</v>
      </c>
      <c r="J33" s="9" t="s">
        <v>33</v>
      </c>
      <c r="K33" s="9">
        <v>2.5000000000000001E-2</v>
      </c>
      <c r="L33" s="9" t="s">
        <v>33</v>
      </c>
      <c r="M33" s="9">
        <v>2.5000000000000001E-2</v>
      </c>
      <c r="N33" s="9" t="s">
        <v>33</v>
      </c>
      <c r="O33" s="9">
        <v>2.5000000000000001E-2</v>
      </c>
      <c r="P33" s="9" t="s">
        <v>33</v>
      </c>
      <c r="Q33" s="9">
        <v>2.9000000000000001E-2</v>
      </c>
      <c r="R33" s="10" t="s">
        <v>34</v>
      </c>
      <c r="S33" s="8"/>
    </row>
    <row r="34" spans="2:19">
      <c r="B34" s="22">
        <v>42982</v>
      </c>
      <c r="C34" s="16">
        <v>2.5000000000000001E-2</v>
      </c>
      <c r="D34" s="9" t="s">
        <v>33</v>
      </c>
      <c r="E34" s="9">
        <v>2.5000000000000001E-2</v>
      </c>
      <c r="F34" s="9" t="s">
        <v>33</v>
      </c>
      <c r="G34" s="9">
        <v>2.5000000000000001E-2</v>
      </c>
      <c r="H34" s="9" t="s">
        <v>33</v>
      </c>
      <c r="I34" s="9">
        <v>2.5000000000000001E-2</v>
      </c>
      <c r="J34" s="9" t="s">
        <v>33</v>
      </c>
      <c r="K34" s="9">
        <v>2.5000000000000001E-2</v>
      </c>
      <c r="L34" s="9" t="s">
        <v>33</v>
      </c>
      <c r="M34" s="9">
        <v>2.5000000000000001E-2</v>
      </c>
      <c r="N34" s="9" t="s">
        <v>33</v>
      </c>
      <c r="O34" s="9">
        <v>2.5000000000000001E-2</v>
      </c>
      <c r="P34" s="9" t="s">
        <v>33</v>
      </c>
      <c r="Q34" s="9">
        <v>2.5000000000000001E-2</v>
      </c>
      <c r="R34" s="10" t="s">
        <v>33</v>
      </c>
      <c r="S34" s="8"/>
    </row>
    <row r="35" spans="2:19">
      <c r="B35" s="22">
        <v>42994</v>
      </c>
      <c r="C35" s="16">
        <v>2.5000000000000001E-2</v>
      </c>
      <c r="D35" s="9" t="s">
        <v>33</v>
      </c>
      <c r="E35" s="9">
        <v>0.05</v>
      </c>
      <c r="F35" s="9" t="s">
        <v>34</v>
      </c>
      <c r="G35" s="9">
        <v>5.5E-2</v>
      </c>
      <c r="H35" s="9" t="s">
        <v>34</v>
      </c>
      <c r="I35" s="9">
        <v>2.5000000000000001E-2</v>
      </c>
      <c r="J35" s="9" t="s">
        <v>33</v>
      </c>
      <c r="K35" s="9">
        <v>2.5000000000000001E-2</v>
      </c>
      <c r="L35" s="9" t="s">
        <v>33</v>
      </c>
      <c r="M35" s="9">
        <v>2.5000000000000001E-2</v>
      </c>
      <c r="N35" s="9" t="s">
        <v>33</v>
      </c>
      <c r="O35" s="9">
        <v>2.5000000000000001E-2</v>
      </c>
      <c r="P35" s="9" t="s">
        <v>33</v>
      </c>
      <c r="Q35" s="9">
        <v>2.9000000000000001E-2</v>
      </c>
      <c r="R35" s="10" t="s">
        <v>34</v>
      </c>
      <c r="S35" s="8"/>
    </row>
    <row r="36" spans="2:19">
      <c r="B36" s="22">
        <v>43006</v>
      </c>
      <c r="C36" s="16">
        <v>2.5000000000000001E-2</v>
      </c>
      <c r="D36" s="9" t="s">
        <v>33</v>
      </c>
      <c r="E36" s="9">
        <v>4.7E-2</v>
      </c>
      <c r="F36" s="9" t="s">
        <v>34</v>
      </c>
      <c r="G36" s="9">
        <v>3.5000000000000003E-2</v>
      </c>
      <c r="H36" s="9" t="s">
        <v>34</v>
      </c>
      <c r="I36" s="9">
        <v>2.5000000000000001E-2</v>
      </c>
      <c r="J36" s="9" t="s">
        <v>33</v>
      </c>
      <c r="K36" s="9">
        <v>2.5000000000000001E-2</v>
      </c>
      <c r="L36" s="9" t="s">
        <v>33</v>
      </c>
      <c r="M36" s="9">
        <v>2.5000000000000001E-2</v>
      </c>
      <c r="N36" s="9" t="s">
        <v>33</v>
      </c>
      <c r="O36" s="9">
        <v>2.5000000000000001E-2</v>
      </c>
      <c r="P36" s="9" t="s">
        <v>33</v>
      </c>
      <c r="Q36" s="9">
        <v>0.03</v>
      </c>
      <c r="R36" s="10" t="s">
        <v>34</v>
      </c>
      <c r="S36" s="8"/>
    </row>
    <row r="37" spans="2:19">
      <c r="B37" s="22">
        <v>43018</v>
      </c>
      <c r="C37" s="16">
        <v>2.5000000000000001E-2</v>
      </c>
      <c r="D37" s="9" t="s">
        <v>33</v>
      </c>
      <c r="E37" s="9">
        <v>2.5000000000000001E-2</v>
      </c>
      <c r="F37" s="9" t="s">
        <v>33</v>
      </c>
      <c r="G37" s="9">
        <v>3.2000000000000001E-2</v>
      </c>
      <c r="H37" s="9" t="s">
        <v>34</v>
      </c>
      <c r="I37" s="9">
        <v>2.5000000000000001E-2</v>
      </c>
      <c r="J37" s="9" t="s">
        <v>33</v>
      </c>
      <c r="K37" s="9">
        <v>2.5000000000000001E-2</v>
      </c>
      <c r="L37" s="9" t="s">
        <v>33</v>
      </c>
      <c r="M37" s="9">
        <v>2.5000000000000001E-2</v>
      </c>
      <c r="N37" s="9" t="s">
        <v>33</v>
      </c>
      <c r="O37" s="9">
        <v>2.5000000000000001E-2</v>
      </c>
      <c r="P37" s="9" t="s">
        <v>33</v>
      </c>
      <c r="Q37" s="9">
        <v>3.5000000000000003E-2</v>
      </c>
      <c r="R37" s="10" t="s">
        <v>34</v>
      </c>
      <c r="S37" s="8"/>
    </row>
    <row r="38" spans="2:19">
      <c r="B38" s="22">
        <v>43030</v>
      </c>
      <c r="C38" s="16">
        <v>3.3000000000000002E-2</v>
      </c>
      <c r="D38" s="9" t="s">
        <v>34</v>
      </c>
      <c r="E38" s="9">
        <v>7.6999999999999999E-2</v>
      </c>
      <c r="F38" s="9" t="s">
        <v>34</v>
      </c>
      <c r="G38" s="9">
        <v>0.11</v>
      </c>
      <c r="H38" s="9" t="s">
        <v>34</v>
      </c>
      <c r="I38" s="9">
        <v>4.2000000000000003E-2</v>
      </c>
      <c r="J38" s="9" t="s">
        <v>34</v>
      </c>
      <c r="K38" s="9">
        <v>4.2999999999999997E-2</v>
      </c>
      <c r="L38" s="9" t="s">
        <v>34</v>
      </c>
      <c r="M38" s="9">
        <v>5.8000000000000003E-2</v>
      </c>
      <c r="N38" s="9" t="s">
        <v>34</v>
      </c>
      <c r="O38" s="9">
        <v>2.5000000000000001E-2</v>
      </c>
      <c r="P38" s="9" t="s">
        <v>33</v>
      </c>
      <c r="Q38" s="9">
        <v>7.0000000000000007E-2</v>
      </c>
      <c r="R38" s="10" t="s">
        <v>34</v>
      </c>
      <c r="S38" s="8"/>
    </row>
    <row r="39" spans="2:19">
      <c r="B39" s="22">
        <v>43042</v>
      </c>
      <c r="C39" s="16">
        <v>2.5000000000000001E-2</v>
      </c>
      <c r="D39" s="9" t="s">
        <v>33</v>
      </c>
      <c r="E39" s="9">
        <v>2.5000000000000001E-2</v>
      </c>
      <c r="F39" s="9" t="s">
        <v>33</v>
      </c>
      <c r="G39" s="9">
        <v>3.5000000000000003E-2</v>
      </c>
      <c r="H39" s="9" t="s">
        <v>34</v>
      </c>
      <c r="I39" s="9">
        <v>2.5000000000000001E-2</v>
      </c>
      <c r="J39" s="9" t="s">
        <v>33</v>
      </c>
      <c r="K39" s="9">
        <v>2.5000000000000001E-2</v>
      </c>
      <c r="L39" s="9" t="s">
        <v>33</v>
      </c>
      <c r="M39" s="9">
        <v>2.9000000000000001E-2</v>
      </c>
      <c r="N39" s="9" t="s">
        <v>34</v>
      </c>
      <c r="O39" s="9">
        <v>2.5000000000000001E-2</v>
      </c>
      <c r="P39" s="9" t="s">
        <v>33</v>
      </c>
      <c r="Q39" s="9">
        <v>4.2999999999999997E-2</v>
      </c>
      <c r="R39" s="10" t="s">
        <v>34</v>
      </c>
      <c r="S39" s="8"/>
    </row>
    <row r="40" spans="2:19">
      <c r="B40" s="22">
        <v>43054</v>
      </c>
      <c r="C40" s="16">
        <v>2.9000000000000001E-2</v>
      </c>
      <c r="D40" s="9" t="s">
        <v>34</v>
      </c>
      <c r="E40" s="9">
        <v>0.06</v>
      </c>
      <c r="F40" s="9" t="s">
        <v>34</v>
      </c>
      <c r="G40" s="9">
        <v>0.105</v>
      </c>
      <c r="H40" s="9" t="s">
        <v>34</v>
      </c>
      <c r="I40" s="9">
        <v>4.3999999999999997E-2</v>
      </c>
      <c r="J40" s="9" t="s">
        <v>34</v>
      </c>
      <c r="K40" s="9">
        <v>0.06</v>
      </c>
      <c r="L40" s="9" t="s">
        <v>34</v>
      </c>
      <c r="M40" s="9">
        <v>8.5000000000000006E-2</v>
      </c>
      <c r="N40" s="9" t="s">
        <v>34</v>
      </c>
      <c r="O40" s="9">
        <v>2.5000000000000001E-2</v>
      </c>
      <c r="P40" s="9" t="s">
        <v>33</v>
      </c>
      <c r="Q40" s="9">
        <v>0.112</v>
      </c>
      <c r="R40" s="10" t="s">
        <v>34</v>
      </c>
      <c r="S40" s="8"/>
    </row>
    <row r="41" spans="2:19">
      <c r="B41" s="22">
        <v>43066</v>
      </c>
      <c r="C41" s="16">
        <v>0.05</v>
      </c>
      <c r="D41" s="9" t="s">
        <v>34</v>
      </c>
      <c r="E41" s="9">
        <v>0.107</v>
      </c>
      <c r="F41" s="9" t="s">
        <v>34</v>
      </c>
      <c r="G41" s="9">
        <v>0.11899999999999999</v>
      </c>
      <c r="H41" s="9" t="s">
        <v>34</v>
      </c>
      <c r="I41" s="9">
        <v>5.1999999999999998E-2</v>
      </c>
      <c r="J41" s="9" t="s">
        <v>34</v>
      </c>
      <c r="K41" s="9">
        <v>7.6999999999999999E-2</v>
      </c>
      <c r="L41" s="9" t="s">
        <v>34</v>
      </c>
      <c r="M41" s="9">
        <v>7.6999999999999999E-2</v>
      </c>
      <c r="N41" s="9" t="s">
        <v>34</v>
      </c>
      <c r="O41" s="9">
        <v>2.5000000000000001E-2</v>
      </c>
      <c r="P41" s="9" t="s">
        <v>33</v>
      </c>
      <c r="Q41" s="9">
        <v>9.9000000000000005E-2</v>
      </c>
      <c r="R41" s="10" t="s">
        <v>34</v>
      </c>
      <c r="S41" s="8"/>
    </row>
    <row r="42" spans="2:19">
      <c r="B42" s="22">
        <v>43078</v>
      </c>
      <c r="C42" s="16">
        <v>2.5000000000000001E-2</v>
      </c>
      <c r="D42" s="9" t="s">
        <v>33</v>
      </c>
      <c r="E42" s="9">
        <v>5.0999999999999997E-2</v>
      </c>
      <c r="F42" s="9" t="s">
        <v>34</v>
      </c>
      <c r="G42" s="9">
        <v>9.0999999999999998E-2</v>
      </c>
      <c r="H42" s="9" t="s">
        <v>34</v>
      </c>
      <c r="I42" s="9">
        <v>3.5999999999999997E-2</v>
      </c>
      <c r="J42" s="9" t="s">
        <v>34</v>
      </c>
      <c r="K42" s="9">
        <v>4.2999999999999997E-2</v>
      </c>
      <c r="L42" s="9" t="s">
        <v>34</v>
      </c>
      <c r="M42" s="9">
        <v>9.0999999999999998E-2</v>
      </c>
      <c r="N42" s="9" t="s">
        <v>34</v>
      </c>
      <c r="O42" s="9">
        <v>2.5000000000000001E-2</v>
      </c>
      <c r="P42" s="9" t="s">
        <v>33</v>
      </c>
      <c r="Q42" s="9">
        <v>9.8000000000000004E-2</v>
      </c>
      <c r="R42" s="10" t="s">
        <v>34</v>
      </c>
      <c r="S42" s="8"/>
    </row>
    <row r="43" spans="2:19">
      <c r="B43" s="22">
        <v>43090</v>
      </c>
      <c r="C43" s="16">
        <v>2.5000000000000001E-2</v>
      </c>
      <c r="D43" s="9" t="s">
        <v>33</v>
      </c>
      <c r="E43" s="9">
        <v>6.8000000000000005E-2</v>
      </c>
      <c r="F43" s="9" t="s">
        <v>34</v>
      </c>
      <c r="G43" s="9">
        <v>0.125</v>
      </c>
      <c r="H43" s="9" t="s">
        <v>34</v>
      </c>
      <c r="I43" s="9">
        <v>4.5999999999999999E-2</v>
      </c>
      <c r="J43" s="9" t="s">
        <v>34</v>
      </c>
      <c r="K43" s="9">
        <v>3.5000000000000003E-2</v>
      </c>
      <c r="L43" s="9" t="s">
        <v>34</v>
      </c>
      <c r="M43" s="9">
        <v>8.1000000000000003E-2</v>
      </c>
      <c r="N43" s="9" t="s">
        <v>34</v>
      </c>
      <c r="O43" s="9">
        <v>2.5000000000000001E-2</v>
      </c>
      <c r="P43" s="9" t="s">
        <v>33</v>
      </c>
      <c r="Q43" s="9">
        <v>9.0999999999999998E-2</v>
      </c>
      <c r="R43" s="10" t="s">
        <v>34</v>
      </c>
      <c r="S43" s="8"/>
    </row>
    <row r="44" spans="2:19">
      <c r="B44" s="22"/>
      <c r="C44" s="16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10"/>
      <c r="S44" s="8"/>
    </row>
    <row r="45" spans="2:19" ht="15.75" thickBot="1">
      <c r="S45" s="8"/>
    </row>
    <row r="46" spans="2:19">
      <c r="B46" s="25" t="s">
        <v>13</v>
      </c>
      <c r="C46" s="24">
        <f>COUNT(C14:C44)-COUNTIF(D14:D44,"NDIV")</f>
        <v>30</v>
      </c>
      <c r="D46" s="24"/>
      <c r="E46" s="24">
        <f>COUNT(E14:E44)-COUNTIF(F14:F44,"NDIV")</f>
        <v>30</v>
      </c>
      <c r="F46" s="24"/>
      <c r="G46" s="24">
        <f>COUNT(G14:G44)-COUNTIF(H14:H44,"NDIV")</f>
        <v>30</v>
      </c>
      <c r="H46" s="24"/>
      <c r="I46" s="24">
        <f>COUNT(I14:I44)-COUNTIF(J14:J44,"NDIV")</f>
        <v>30</v>
      </c>
      <c r="J46" s="24"/>
      <c r="K46" s="24">
        <f>COUNT(K14:K44)-COUNTIF(L14:L44,"NDIV")</f>
        <v>30</v>
      </c>
      <c r="L46" s="24"/>
      <c r="M46" s="24">
        <f>COUNT(M14:M44)-COUNTIF(N14:N44,"NDIV")</f>
        <v>30</v>
      </c>
      <c r="N46" s="24"/>
      <c r="O46" s="24">
        <f>COUNT(O14:O44)-COUNTIF(P14:P44,"NDIV")</f>
        <v>30</v>
      </c>
      <c r="P46" s="24"/>
      <c r="Q46" s="24">
        <f>COUNT(Q14:Q44)-COUNTIF(R14:R44,"NDIV")</f>
        <v>30</v>
      </c>
      <c r="R46" s="12"/>
      <c r="S46" s="8"/>
    </row>
    <row r="47" spans="2:19">
      <c r="B47" s="20" t="s">
        <v>9</v>
      </c>
      <c r="C47" s="16">
        <f>MAX(C14:C44)</f>
        <v>0.10100000000000001</v>
      </c>
      <c r="D47" s="9"/>
      <c r="E47" s="9">
        <f>MAX(E14:E44)</f>
        <v>0.17299999999999999</v>
      </c>
      <c r="F47" s="9"/>
      <c r="G47" s="9">
        <f>MAX(G14:G44)</f>
        <v>0.28499999999999998</v>
      </c>
      <c r="H47" s="9"/>
      <c r="I47" s="9">
        <f>MAX(I14:I44)</f>
        <v>0.114</v>
      </c>
      <c r="J47" s="9"/>
      <c r="K47" s="9">
        <f>MAX(K14:K44)</f>
        <v>0.21299999999999999</v>
      </c>
      <c r="L47" s="9"/>
      <c r="M47" s="9">
        <f>MAX(M14:M44)</f>
        <v>0.29099999999999998</v>
      </c>
      <c r="N47" s="9"/>
      <c r="O47" s="9">
        <f>MAX(O14:O44)</f>
        <v>4.4999999999999998E-2</v>
      </c>
      <c r="P47" s="9"/>
      <c r="Q47" s="9">
        <f>MAX(Q14:Q44)</f>
        <v>0.39</v>
      </c>
      <c r="R47" s="10"/>
      <c r="S47" s="8"/>
    </row>
    <row r="48" spans="2:19">
      <c r="B48" s="20" t="s">
        <v>10</v>
      </c>
      <c r="C48" s="16">
        <f>MIN(C14:C44)</f>
        <v>2.5000000000000001E-2</v>
      </c>
      <c r="D48" s="9"/>
      <c r="E48" s="9">
        <f>MIN(E14:E44)</f>
        <v>2.5000000000000001E-2</v>
      </c>
      <c r="F48" s="9"/>
      <c r="G48" s="9">
        <f>MIN(G14:G44)</f>
        <v>2.5000000000000001E-2</v>
      </c>
      <c r="H48" s="9"/>
      <c r="I48" s="9">
        <f>MIN(I14:I44)</f>
        <v>2.5000000000000001E-2</v>
      </c>
      <c r="J48" s="9"/>
      <c r="K48" s="9">
        <f>MIN(K14:K44)</f>
        <v>2.5000000000000001E-2</v>
      </c>
      <c r="L48" s="9"/>
      <c r="M48" s="9">
        <f>MIN(M14:M44)</f>
        <v>2.5000000000000001E-2</v>
      </c>
      <c r="N48" s="9"/>
      <c r="O48" s="9">
        <f>MIN(O14:O44)</f>
        <v>2.5000000000000001E-2</v>
      </c>
      <c r="P48" s="9"/>
      <c r="Q48" s="9">
        <f>MIN(Q14:Q44)</f>
        <v>2.5000000000000001E-2</v>
      </c>
      <c r="R48" s="10"/>
      <c r="S48" s="8"/>
    </row>
    <row r="49" spans="2:27">
      <c r="B49" s="20" t="s">
        <v>11</v>
      </c>
      <c r="C49" s="16" t="s">
        <v>14</v>
      </c>
      <c r="D49" s="9"/>
      <c r="E49" s="9" t="s">
        <v>14</v>
      </c>
      <c r="F49" s="9"/>
      <c r="G49" s="9" t="s">
        <v>14</v>
      </c>
      <c r="H49" s="9"/>
      <c r="I49" s="9" t="s">
        <v>14</v>
      </c>
      <c r="J49" s="9"/>
      <c r="K49" s="9">
        <v>0.05</v>
      </c>
      <c r="L49" s="9"/>
      <c r="M49" s="9" t="s">
        <v>14</v>
      </c>
      <c r="N49" s="9"/>
      <c r="O49" s="9" t="s">
        <v>14</v>
      </c>
      <c r="P49" s="9"/>
      <c r="Q49" s="9" t="s">
        <v>14</v>
      </c>
      <c r="R49" s="10"/>
      <c r="S49" s="8"/>
    </row>
    <row r="50" spans="2:27" ht="15.75" thickBot="1">
      <c r="B50" s="21" t="s">
        <v>32</v>
      </c>
      <c r="C50" s="17" t="str">
        <f>IF(ISNUMBER(C49),COUNTIF(C14:C44,"&gt;"&amp;C49),"n/a")</f>
        <v>n/a</v>
      </c>
      <c r="D50" s="17"/>
      <c r="E50" s="17" t="str">
        <f>IF(ISNUMBER(E49),COUNTIF(E14:E44,"&gt;"&amp;E49),"n/a")</f>
        <v>n/a</v>
      </c>
      <c r="F50" s="17"/>
      <c r="G50" s="17" t="str">
        <f>IF(ISNUMBER(G49),COUNTIF(G14:G44,"&gt;"&amp;G49),"n/a")</f>
        <v>n/a</v>
      </c>
      <c r="H50" s="17"/>
      <c r="I50" s="17" t="str">
        <f>IF(ISNUMBER(I49),COUNTIF(I14:I44,"&gt;"&amp;I49),"n/a")</f>
        <v>n/a</v>
      </c>
      <c r="J50" s="17"/>
      <c r="K50" s="17">
        <f>IF(ISNUMBER(K49),COUNTIF(K14:K44,"&gt;"&amp;K49),"n/a")</f>
        <v>5</v>
      </c>
      <c r="L50" s="17"/>
      <c r="M50" s="17" t="str">
        <f>IF(ISNUMBER(M49),COUNTIF(M14:M44,"&gt;"&amp;M49),"n/a")</f>
        <v>n/a</v>
      </c>
      <c r="N50" s="17"/>
      <c r="O50" s="17" t="str">
        <f>IF(ISNUMBER(O49),COUNTIF(O14:O44,"&gt;"&amp;O49),"n/a")</f>
        <v>n/a</v>
      </c>
      <c r="P50" s="17"/>
      <c r="Q50" s="17" t="str">
        <f>IF(ISNUMBER(Q49),COUNTIF(Q14:Q44,"&gt;"&amp;Q49),"n/a")</f>
        <v>n/a</v>
      </c>
      <c r="R50" s="17"/>
      <c r="S50" s="8"/>
    </row>
    <row r="51" spans="2:27" ht="15.75" thickBot="1">
      <c r="S51" s="8"/>
    </row>
    <row r="52" spans="2:27">
      <c r="B52" s="25" t="s">
        <v>0</v>
      </c>
      <c r="C52" s="36" t="s">
        <v>12</v>
      </c>
      <c r="D52" s="37"/>
      <c r="S52" s="8"/>
    </row>
    <row r="53" spans="2:27">
      <c r="B53" s="20" t="s">
        <v>1</v>
      </c>
      <c r="C53" s="38" t="s">
        <v>15</v>
      </c>
      <c r="D53" s="39"/>
      <c r="S53" s="8"/>
    </row>
    <row r="54" spans="2:27" ht="15.75" thickBot="1">
      <c r="B54" s="21" t="s">
        <v>16</v>
      </c>
      <c r="C54" s="34" t="s">
        <v>31</v>
      </c>
      <c r="D54" s="35"/>
      <c r="S54" s="8"/>
    </row>
    <row r="55" spans="2:27">
      <c r="S55" s="8"/>
    </row>
    <row r="56" spans="2:27">
      <c r="S56" s="8"/>
    </row>
    <row r="57" spans="2:27">
      <c r="S57" s="8"/>
    </row>
    <row r="58" spans="2:27">
      <c r="AA58" s="8"/>
    </row>
    <row r="59" spans="2:27">
      <c r="AA59" s="8"/>
    </row>
    <row r="60" spans="2:27">
      <c r="AA60" s="8"/>
    </row>
    <row r="61" spans="2:27">
      <c r="AA61" s="8"/>
    </row>
  </sheetData>
  <mergeCells count="27">
    <mergeCell ref="C54:D54"/>
    <mergeCell ref="C52:D52"/>
    <mergeCell ref="C53:D53"/>
    <mergeCell ref="O12:P12"/>
    <mergeCell ref="Q12:R12"/>
    <mergeCell ref="C12:D12"/>
    <mergeCell ref="E12:F12"/>
    <mergeCell ref="G12:H12"/>
    <mergeCell ref="I12:J12"/>
    <mergeCell ref="K12:L12"/>
    <mergeCell ref="M12:N12"/>
    <mergeCell ref="O11:P11"/>
    <mergeCell ref="Q11:R11"/>
    <mergeCell ref="C11:D11"/>
    <mergeCell ref="E11:F11"/>
    <mergeCell ref="G11:H11"/>
    <mergeCell ref="I11:J11"/>
    <mergeCell ref="K11:L11"/>
    <mergeCell ref="M11:N11"/>
    <mergeCell ref="O10:P10"/>
    <mergeCell ref="Q10:R10"/>
    <mergeCell ref="C10:D10"/>
    <mergeCell ref="E10:F10"/>
    <mergeCell ref="G10:H10"/>
    <mergeCell ref="I10:J10"/>
    <mergeCell ref="K10:L10"/>
    <mergeCell ref="M10:N10"/>
  </mergeCells>
  <conditionalFormatting sqref="K14:K44">
    <cfRule type="cellIs" dxfId="0" priority="1" operator="greaterThan">
      <formula>0.05</formula>
    </cfRule>
  </conditionalFormatting>
  <pageMargins left="0.7" right="0.7" top="0.75" bottom="0.75" header="0.3" footer="0.3"/>
  <pageSetup scale="4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8:C44"/>
  <sheetViews>
    <sheetView topLeftCell="A13" workbookViewId="0">
      <selection activeCell="C8" sqref="C8:C44"/>
    </sheetView>
  </sheetViews>
  <sheetFormatPr defaultRowHeight="15"/>
  <cols>
    <col min="3" max="3" width="10.140625" bestFit="1" customWidth="1"/>
  </cols>
  <sheetData>
    <row r="8" spans="3:3">
      <c r="C8" s="26">
        <v>42370</v>
      </c>
    </row>
    <row r="9" spans="3:3">
      <c r="C9" s="26">
        <v>42382</v>
      </c>
    </row>
    <row r="10" spans="3:3">
      <c r="C10" s="26">
        <v>42394</v>
      </c>
    </row>
    <row r="11" spans="3:3">
      <c r="C11" s="26">
        <v>42394</v>
      </c>
    </row>
    <row r="12" spans="3:3">
      <c r="C12" s="26">
        <v>42406</v>
      </c>
    </row>
    <row r="13" spans="3:3">
      <c r="C13" s="26">
        <v>42418</v>
      </c>
    </row>
    <row r="14" spans="3:3">
      <c r="C14" s="26">
        <v>42430</v>
      </c>
    </row>
    <row r="15" spans="3:3">
      <c r="C15" s="26">
        <v>42442</v>
      </c>
    </row>
    <row r="16" spans="3:3">
      <c r="C16" s="26">
        <v>42454</v>
      </c>
    </row>
    <row r="17" spans="3:3">
      <c r="C17" s="26">
        <v>42466</v>
      </c>
    </row>
    <row r="18" spans="3:3">
      <c r="C18" s="26">
        <v>42466</v>
      </c>
    </row>
    <row r="19" spans="3:3">
      <c r="C19" s="26">
        <v>42478</v>
      </c>
    </row>
    <row r="20" spans="3:3">
      <c r="C20" s="26">
        <v>42490</v>
      </c>
    </row>
    <row r="21" spans="3:3">
      <c r="C21" s="26">
        <v>42502</v>
      </c>
    </row>
    <row r="22" spans="3:3">
      <c r="C22" s="26">
        <v>42514</v>
      </c>
    </row>
    <row r="23" spans="3:3">
      <c r="C23" s="26">
        <v>42526</v>
      </c>
    </row>
    <row r="24" spans="3:3">
      <c r="C24" s="26">
        <v>42538</v>
      </c>
    </row>
    <row r="25" spans="3:3">
      <c r="C25" s="26">
        <v>42538</v>
      </c>
    </row>
    <row r="26" spans="3:3">
      <c r="C26" s="26">
        <v>42550</v>
      </c>
    </row>
    <row r="27" spans="3:3">
      <c r="C27" s="26">
        <v>42562</v>
      </c>
    </row>
    <row r="28" spans="3:3">
      <c r="C28" s="26">
        <v>42574</v>
      </c>
    </row>
    <row r="29" spans="3:3">
      <c r="C29" s="26">
        <v>42586</v>
      </c>
    </row>
    <row r="30" spans="3:3">
      <c r="C30" s="26">
        <v>42586</v>
      </c>
    </row>
    <row r="31" spans="3:3">
      <c r="C31" s="26">
        <v>42598</v>
      </c>
    </row>
    <row r="32" spans="3:3">
      <c r="C32" s="26">
        <v>42610</v>
      </c>
    </row>
    <row r="33" spans="3:3">
      <c r="C33" s="26">
        <v>42622</v>
      </c>
    </row>
    <row r="34" spans="3:3">
      <c r="C34" s="26">
        <v>42634</v>
      </c>
    </row>
    <row r="35" spans="3:3">
      <c r="C35" s="26">
        <v>42646</v>
      </c>
    </row>
    <row r="36" spans="3:3">
      <c r="C36" s="26">
        <v>42658</v>
      </c>
    </row>
    <row r="37" spans="3:3">
      <c r="C37" s="26">
        <v>42658</v>
      </c>
    </row>
    <row r="38" spans="3:3">
      <c r="C38" s="26">
        <v>42670</v>
      </c>
    </row>
    <row r="39" spans="3:3">
      <c r="C39" s="26">
        <v>42682</v>
      </c>
    </row>
    <row r="40" spans="3:3">
      <c r="C40" s="26">
        <v>42694</v>
      </c>
    </row>
    <row r="41" spans="3:3">
      <c r="C41" s="26">
        <v>42706</v>
      </c>
    </row>
    <row r="42" spans="3:3">
      <c r="C42" s="26">
        <v>42718</v>
      </c>
    </row>
    <row r="43" spans="3:3">
      <c r="C43" s="26">
        <v>42730</v>
      </c>
    </row>
    <row r="44" spans="3:3">
      <c r="C44" s="26">
        <v>42730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PAHReport</vt:lpstr>
      <vt:lpstr>Sheet1</vt:lpstr>
    </vt:vector>
  </TitlesOfParts>
  <Company>MGS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Jutzi, Mallory (MOECC)</dc:creator>
  <cp:lastModifiedBy>Jutzi, Mallory (MOECC)</cp:lastModifiedBy>
  <cp:lastPrinted>2016-03-24T18:34:24Z</cp:lastPrinted>
  <dcterms:created xsi:type="dcterms:W3CDTF">2016-03-23T16:11:12Z</dcterms:created>
  <dcterms:modified xsi:type="dcterms:W3CDTF">2018-03-15T14:55:02Z</dcterms:modified>
</cp:coreProperties>
</file>