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cihs.ad.gov.on.ca\MECP\Groups\LEGACY\LRCPLON7FP00001\Groups\TECH SUPPORT\APEP Unit\Air\Sarnia Air Monitoring Network\CASA\NonContinuous Data and Quarterly Updates\PAH\"/>
    </mc:Choice>
  </mc:AlternateContent>
  <xr:revisionPtr revIDLastSave="0" documentId="13_ncr:1_{CE26B847-6E3E-4F87-A690-CD0CFED5658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HReport" sheetId="4" r:id="rId1"/>
  </sheets>
  <definedNames>
    <definedName name="Chem">#REF!</definedName>
    <definedName name="kount">#REF!</definedName>
    <definedName name="Name">OFFSET(#REF!,0,Chem,1,1)</definedName>
    <definedName name="_xlnm.Print_Area" localSheetId="0">PAHReport!$A$1:$S$58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4" l="1"/>
  <c r="K48" i="4" l="1"/>
  <c r="E48" i="4" l="1"/>
  <c r="G48" i="4"/>
  <c r="I48" i="4"/>
  <c r="M48" i="4"/>
  <c r="O48" i="4"/>
  <c r="Q48" i="4"/>
  <c r="C48" i="4"/>
  <c r="Q45" i="4"/>
  <c r="O45" i="4"/>
  <c r="M45" i="4"/>
  <c r="K45" i="4"/>
  <c r="I45" i="4"/>
  <c r="G45" i="4"/>
  <c r="E45" i="4"/>
</calcChain>
</file>

<file path=xl/sharedStrings.xml><?xml version="1.0" encoding="utf-8"?>
<sst xmlns="http://schemas.openxmlformats.org/spreadsheetml/2006/main" count="125" uniqueCount="46">
  <si>
    <t>&lt;MDL</t>
  </si>
  <si>
    <t>NDIF</t>
  </si>
  <si>
    <t>Parameter</t>
  </si>
  <si>
    <t>Units</t>
  </si>
  <si>
    <t>Concentration</t>
  </si>
  <si>
    <t>Data Flag</t>
  </si>
  <si>
    <t>Station:</t>
  </si>
  <si>
    <t>Aamjiwnaang First Nation</t>
  </si>
  <si>
    <t>Data Updated:</t>
  </si>
  <si>
    <t>Maximum</t>
  </si>
  <si>
    <t>Minimum</t>
  </si>
  <si>
    <t>24-hour AAQC</t>
  </si>
  <si>
    <t>Below detection limit</t>
  </si>
  <si>
    <t>No. of valid samples</t>
  </si>
  <si>
    <t>n/a</t>
  </si>
  <si>
    <t>No data: invalid filter</t>
  </si>
  <si>
    <t>NDIV</t>
  </si>
  <si>
    <t>B[a]A</t>
  </si>
  <si>
    <t>B[b]F</t>
  </si>
  <si>
    <t>B[k]F</t>
  </si>
  <si>
    <t>B[a]P</t>
  </si>
  <si>
    <t>I[1,2,3]P</t>
  </si>
  <si>
    <t>B[g,h,i]P</t>
  </si>
  <si>
    <t>Clean Air Sarnia and Area - PAH Results</t>
  </si>
  <si>
    <t>Benz[a]anthracene</t>
  </si>
  <si>
    <r>
      <t>ng/m</t>
    </r>
    <r>
      <rPr>
        <b/>
        <vertAlign val="superscript"/>
        <sz val="11"/>
        <rFont val="Calibri"/>
        <family val="2"/>
        <scheme val="minor"/>
      </rPr>
      <t>3</t>
    </r>
  </si>
  <si>
    <t>Benzo[b]fluoranthene</t>
  </si>
  <si>
    <t>Benzo[k]fluoranthene</t>
  </si>
  <si>
    <t>Benzo[a]Pyrene</t>
  </si>
  <si>
    <t>Indeno[1,2,3-cd]Pyrene</t>
  </si>
  <si>
    <t>Benzo[g,h,i]perylene</t>
  </si>
  <si>
    <t>Invalid sample</t>
  </si>
  <si>
    <t>No. &gt; 24-hour AAQC</t>
  </si>
  <si>
    <t>Chrysene</t>
  </si>
  <si>
    <t>Chry</t>
  </si>
  <si>
    <t>Dibenz[a,h]Anthracene</t>
  </si>
  <si>
    <t>D[a,h]A</t>
  </si>
  <si>
    <t>Sample Matrix:</t>
  </si>
  <si>
    <t>Method:</t>
  </si>
  <si>
    <t>Teflon</t>
  </si>
  <si>
    <t>GC/MS</t>
  </si>
  <si>
    <t>NDEF</t>
  </si>
  <si>
    <t>Laboratory equipment failure</t>
  </si>
  <si>
    <t>&lt;0.025</t>
  </si>
  <si>
    <t>NS</t>
  </si>
  <si>
    <t>No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</si>
</sst>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BernhardMod BT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5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5" fontId="0" fillId="0" borderId="0" xfId="0" applyNumberFormat="1"/>
    <xf numFmtId="0" fontId="0" fillId="0" borderId="18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8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5" fontId="1" fillId="2" borderId="2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5" fontId="1" fillId="2" borderId="27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0</xdr:rowOff>
    </xdr:from>
    <xdr:to>
      <xdr:col>1</xdr:col>
      <xdr:colOff>1198352</xdr:colOff>
      <xdr:row>4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0"/>
          <a:ext cx="938002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AA62"/>
  <sheetViews>
    <sheetView tabSelected="1" zoomScale="80" zoomScaleNormal="80" workbookViewId="0"/>
  </sheetViews>
  <sheetFormatPr defaultColWidth="9.1796875" defaultRowHeight="14.5"/>
  <cols>
    <col min="1" max="1" width="11.6328125" style="2" customWidth="1"/>
    <col min="2" max="2" width="19.1796875" style="2" bestFit="1" customWidth="1"/>
    <col min="3" max="3" width="24.1796875" style="2" bestFit="1" customWidth="1"/>
    <col min="4" max="4" width="9" style="2" bestFit="1" customWidth="1"/>
    <col min="5" max="5" width="13.7265625" style="2" customWidth="1"/>
    <col min="6" max="6" width="9.1796875" style="2"/>
    <col min="7" max="7" width="13.7265625" style="2" customWidth="1"/>
    <col min="8" max="8" width="9.1796875" style="2"/>
    <col min="9" max="9" width="13.7265625" style="2" customWidth="1"/>
    <col min="10" max="10" width="9.1796875" style="2"/>
    <col min="11" max="11" width="13.7265625" style="2" customWidth="1"/>
    <col min="12" max="12" width="9.1796875" style="2"/>
    <col min="13" max="13" width="13.7265625" style="2" customWidth="1"/>
    <col min="14" max="14" width="9.1796875" style="2"/>
    <col min="15" max="15" width="13.7265625" style="2" customWidth="1"/>
    <col min="16" max="16" width="9.1796875" style="2"/>
    <col min="17" max="17" width="13.7265625" style="2" customWidth="1"/>
    <col min="18" max="18" width="9.1796875" style="2"/>
    <col min="19" max="19" width="13.7265625" style="2" customWidth="1"/>
    <col min="20" max="20" width="11.08984375" style="2" customWidth="1"/>
    <col min="21" max="21" width="13.7265625" style="2" customWidth="1"/>
    <col min="22" max="22" width="9.1796875" style="2"/>
    <col min="23" max="23" width="13.7265625" style="2" customWidth="1"/>
    <col min="24" max="24" width="9.1796875" style="2"/>
    <col min="25" max="25" width="13.7265625" style="2" customWidth="1"/>
    <col min="26" max="16384" width="9.1796875" style="2"/>
  </cols>
  <sheetData>
    <row r="3" spans="1:26">
      <c r="G3" s="3"/>
      <c r="H3" s="3"/>
      <c r="I3" s="3" t="s">
        <v>23</v>
      </c>
    </row>
    <row r="5" spans="1:26" ht="15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7" spans="1:26">
      <c r="B7" s="3" t="s">
        <v>6</v>
      </c>
      <c r="C7" s="4" t="s">
        <v>7</v>
      </c>
      <c r="D7" s="3"/>
      <c r="E7" s="3"/>
      <c r="O7" s="21" t="s">
        <v>37</v>
      </c>
      <c r="P7" s="2" t="s">
        <v>39</v>
      </c>
    </row>
    <row r="8" spans="1:26">
      <c r="B8" s="3" t="s">
        <v>8</v>
      </c>
      <c r="C8" s="5">
        <v>45163</v>
      </c>
      <c r="D8" s="3"/>
      <c r="E8" s="3"/>
      <c r="O8" s="21" t="s">
        <v>38</v>
      </c>
      <c r="P8" s="2" t="s">
        <v>40</v>
      </c>
    </row>
    <row r="9" spans="1:26" ht="15" thickBot="1"/>
    <row r="10" spans="1:26" s="6" customFormat="1">
      <c r="B10" s="15" t="s">
        <v>2</v>
      </c>
      <c r="C10" s="58" t="s">
        <v>17</v>
      </c>
      <c r="D10" s="56"/>
      <c r="E10" s="56" t="s">
        <v>34</v>
      </c>
      <c r="F10" s="56"/>
      <c r="G10" s="56" t="s">
        <v>18</v>
      </c>
      <c r="H10" s="56"/>
      <c r="I10" s="56" t="s">
        <v>19</v>
      </c>
      <c r="J10" s="56"/>
      <c r="K10" s="56" t="s">
        <v>20</v>
      </c>
      <c r="L10" s="56"/>
      <c r="M10" s="56" t="s">
        <v>21</v>
      </c>
      <c r="N10" s="56"/>
      <c r="O10" s="56" t="s">
        <v>36</v>
      </c>
      <c r="P10" s="56"/>
      <c r="Q10" s="56" t="s">
        <v>22</v>
      </c>
      <c r="R10" s="57"/>
    </row>
    <row r="11" spans="1:26" s="6" customFormat="1" ht="30" customHeight="1">
      <c r="B11" s="16"/>
      <c r="C11" s="64" t="s">
        <v>24</v>
      </c>
      <c r="D11" s="61"/>
      <c r="E11" s="61" t="s">
        <v>33</v>
      </c>
      <c r="F11" s="61"/>
      <c r="G11" s="61" t="s">
        <v>26</v>
      </c>
      <c r="H11" s="61"/>
      <c r="I11" s="61" t="s">
        <v>27</v>
      </c>
      <c r="J11" s="61"/>
      <c r="K11" s="61" t="s">
        <v>28</v>
      </c>
      <c r="L11" s="61"/>
      <c r="M11" s="61" t="s">
        <v>29</v>
      </c>
      <c r="N11" s="61"/>
      <c r="O11" s="61" t="s">
        <v>35</v>
      </c>
      <c r="P11" s="61"/>
      <c r="Q11" s="61" t="s">
        <v>30</v>
      </c>
      <c r="R11" s="63"/>
      <c r="S11" s="7"/>
      <c r="T11" s="7"/>
      <c r="U11" s="7"/>
      <c r="V11" s="7"/>
    </row>
    <row r="12" spans="1:26" s="3" customFormat="1" ht="16.5">
      <c r="B12" s="17" t="s">
        <v>3</v>
      </c>
      <c r="C12" s="59" t="s">
        <v>25</v>
      </c>
      <c r="D12" s="60"/>
      <c r="E12" s="59" t="s">
        <v>25</v>
      </c>
      <c r="F12" s="60"/>
      <c r="G12" s="59" t="s">
        <v>25</v>
      </c>
      <c r="H12" s="60"/>
      <c r="I12" s="59" t="s">
        <v>25</v>
      </c>
      <c r="J12" s="60"/>
      <c r="K12" s="59" t="s">
        <v>25</v>
      </c>
      <c r="L12" s="60"/>
      <c r="M12" s="59" t="s">
        <v>25</v>
      </c>
      <c r="N12" s="60"/>
      <c r="O12" s="59" t="s">
        <v>25</v>
      </c>
      <c r="P12" s="60"/>
      <c r="Q12" s="59" t="s">
        <v>25</v>
      </c>
      <c r="R12" s="62"/>
    </row>
    <row r="13" spans="1:26" s="3" customFormat="1" ht="15" thickBot="1">
      <c r="B13" s="18"/>
      <c r="C13" s="13" t="s">
        <v>4</v>
      </c>
      <c r="D13" s="11" t="s">
        <v>5</v>
      </c>
      <c r="E13" s="11" t="s">
        <v>4</v>
      </c>
      <c r="F13" s="11" t="s">
        <v>5</v>
      </c>
      <c r="G13" s="11" t="s">
        <v>4</v>
      </c>
      <c r="H13" s="11" t="s">
        <v>5</v>
      </c>
      <c r="I13" s="11" t="s">
        <v>4</v>
      </c>
      <c r="J13" s="11" t="s">
        <v>5</v>
      </c>
      <c r="K13" s="11" t="s">
        <v>4</v>
      </c>
      <c r="L13" s="11" t="s">
        <v>5</v>
      </c>
      <c r="M13" s="11" t="s">
        <v>4</v>
      </c>
      <c r="N13" s="11" t="s">
        <v>5</v>
      </c>
      <c r="O13" s="11" t="s">
        <v>4</v>
      </c>
      <c r="P13" s="11" t="s">
        <v>5</v>
      </c>
      <c r="Q13" s="11" t="s">
        <v>4</v>
      </c>
      <c r="R13" s="12" t="s">
        <v>5</v>
      </c>
    </row>
    <row r="14" spans="1:26">
      <c r="B14" s="51">
        <v>44938</v>
      </c>
      <c r="C14" s="28">
        <v>3.3000000000000002E-2</v>
      </c>
      <c r="D14" s="10"/>
      <c r="E14" s="10">
        <v>6.5000000000000002E-2</v>
      </c>
      <c r="F14" s="10"/>
      <c r="G14" s="10">
        <v>0.14899999999999999</v>
      </c>
      <c r="H14" s="10"/>
      <c r="I14" s="10">
        <v>6.6000000000000003E-2</v>
      </c>
      <c r="J14" s="10"/>
      <c r="K14" s="10">
        <v>7.2999999999999995E-2</v>
      </c>
      <c r="L14" s="10"/>
      <c r="M14" s="10">
        <v>0.13600000000000001</v>
      </c>
      <c r="N14" s="10"/>
      <c r="O14" s="10" t="s">
        <v>43</v>
      </c>
      <c r="P14" s="10"/>
      <c r="Q14" s="10">
        <v>0.157</v>
      </c>
      <c r="R14" s="23"/>
      <c r="S14" s="8"/>
    </row>
    <row r="15" spans="1:26">
      <c r="A15" s="22"/>
      <c r="B15" s="47">
        <v>44950</v>
      </c>
      <c r="C15" s="29" t="s">
        <v>43</v>
      </c>
      <c r="D15" s="9"/>
      <c r="E15" s="9">
        <v>5.8999999999999997E-2</v>
      </c>
      <c r="F15" s="9"/>
      <c r="G15" s="9">
        <v>0.122</v>
      </c>
      <c r="H15" s="9"/>
      <c r="I15" s="9">
        <v>4.7E-2</v>
      </c>
      <c r="J15" s="9"/>
      <c r="K15" s="9">
        <v>4.2999999999999997E-2</v>
      </c>
      <c r="L15" s="9"/>
      <c r="M15" s="9">
        <v>9.0999999999999998E-2</v>
      </c>
      <c r="N15" s="9"/>
      <c r="O15" s="9" t="s">
        <v>43</v>
      </c>
      <c r="P15" s="9"/>
      <c r="Q15" s="9">
        <v>0.10199999999999999</v>
      </c>
      <c r="R15" s="24"/>
      <c r="S15" s="8"/>
      <c r="T15" s="33"/>
    </row>
    <row r="16" spans="1:26">
      <c r="A16" s="22"/>
      <c r="B16" s="47">
        <v>44962</v>
      </c>
      <c r="C16" s="29">
        <v>6.0999999999999999E-2</v>
      </c>
      <c r="D16" s="9"/>
      <c r="E16" s="9">
        <v>0.115</v>
      </c>
      <c r="F16" s="9"/>
      <c r="G16" s="9">
        <v>0.27</v>
      </c>
      <c r="H16" s="9"/>
      <c r="I16" s="9">
        <v>0.10199999999999999</v>
      </c>
      <c r="J16" s="9"/>
      <c r="K16" s="9">
        <v>0.105</v>
      </c>
      <c r="L16" s="9"/>
      <c r="M16" s="9">
        <v>0.16600000000000001</v>
      </c>
      <c r="N16" s="9"/>
      <c r="O16" s="9">
        <v>3.4000000000000002E-2</v>
      </c>
      <c r="P16" s="9"/>
      <c r="Q16" s="9">
        <v>0.182</v>
      </c>
      <c r="R16" s="24"/>
      <c r="S16" s="8"/>
      <c r="T16" s="33"/>
    </row>
    <row r="17" spans="1:20">
      <c r="A17" s="22"/>
      <c r="B17" s="47">
        <v>44974</v>
      </c>
      <c r="C17" s="29" t="s">
        <v>43</v>
      </c>
      <c r="D17" s="9"/>
      <c r="E17" s="9">
        <v>4.1000000000000002E-2</v>
      </c>
      <c r="F17" s="9"/>
      <c r="G17" s="9">
        <v>6.9000000000000006E-2</v>
      </c>
      <c r="H17" s="9"/>
      <c r="I17" s="9">
        <v>2.5000000000000001E-2</v>
      </c>
      <c r="J17" s="9"/>
      <c r="K17" s="9">
        <v>2.5999999999999999E-2</v>
      </c>
      <c r="L17" s="9"/>
      <c r="M17" s="9">
        <v>4.2000000000000003E-2</v>
      </c>
      <c r="N17" s="9"/>
      <c r="O17" s="9" t="s">
        <v>43</v>
      </c>
      <c r="P17" s="9"/>
      <c r="Q17" s="9">
        <v>4.4999999999999998E-2</v>
      </c>
      <c r="R17" s="24"/>
      <c r="S17" s="8"/>
      <c r="T17" s="33"/>
    </row>
    <row r="18" spans="1:20">
      <c r="A18" s="22"/>
      <c r="B18" s="47">
        <v>44986</v>
      </c>
      <c r="C18" s="29"/>
      <c r="D18" s="9" t="s">
        <v>44</v>
      </c>
      <c r="E18" s="9"/>
      <c r="F18" s="9" t="s">
        <v>44</v>
      </c>
      <c r="G18" s="9"/>
      <c r="H18" s="9" t="s">
        <v>44</v>
      </c>
      <c r="I18" s="9"/>
      <c r="J18" s="9" t="s">
        <v>44</v>
      </c>
      <c r="K18" s="31"/>
      <c r="L18" s="9" t="s">
        <v>44</v>
      </c>
      <c r="M18" s="9"/>
      <c r="N18" s="9" t="s">
        <v>44</v>
      </c>
      <c r="O18" s="9"/>
      <c r="P18" s="9" t="s">
        <v>44</v>
      </c>
      <c r="Q18" s="9"/>
      <c r="R18" s="24" t="s">
        <v>44</v>
      </c>
      <c r="S18" s="8"/>
      <c r="T18" s="33"/>
    </row>
    <row r="19" spans="1:20">
      <c r="A19" s="22"/>
      <c r="B19" s="47">
        <v>44998</v>
      </c>
      <c r="C19" s="29"/>
      <c r="D19" s="9" t="s">
        <v>44</v>
      </c>
      <c r="E19" s="9"/>
      <c r="F19" s="9" t="s">
        <v>44</v>
      </c>
      <c r="G19" s="9"/>
      <c r="H19" s="9" t="s">
        <v>44</v>
      </c>
      <c r="I19" s="9"/>
      <c r="J19" s="9" t="s">
        <v>44</v>
      </c>
      <c r="K19" s="9"/>
      <c r="L19" s="9" t="s">
        <v>44</v>
      </c>
      <c r="M19" s="9"/>
      <c r="N19" s="9" t="s">
        <v>44</v>
      </c>
      <c r="O19" s="9"/>
      <c r="P19" s="9" t="s">
        <v>44</v>
      </c>
      <c r="Q19" s="9"/>
      <c r="R19" s="24" t="s">
        <v>44</v>
      </c>
      <c r="S19" s="8"/>
      <c r="T19" s="33"/>
    </row>
    <row r="20" spans="1:20">
      <c r="A20" s="22"/>
      <c r="B20" s="47">
        <v>45010</v>
      </c>
      <c r="C20" s="29">
        <v>0.03</v>
      </c>
      <c r="D20" s="9"/>
      <c r="E20" s="9">
        <v>4.7E-2</v>
      </c>
      <c r="F20" s="9"/>
      <c r="G20" s="9">
        <v>0.106</v>
      </c>
      <c r="H20" s="9"/>
      <c r="I20" s="9">
        <v>4.8000000000000001E-2</v>
      </c>
      <c r="J20" s="9"/>
      <c r="K20" s="31">
        <v>4.2999999999999997E-2</v>
      </c>
      <c r="L20" s="9"/>
      <c r="M20" s="9">
        <v>4.4999999999999998E-2</v>
      </c>
      <c r="N20" s="9"/>
      <c r="O20" s="9" t="s">
        <v>43</v>
      </c>
      <c r="P20" s="9"/>
      <c r="Q20" s="9">
        <v>5.6000000000000001E-2</v>
      </c>
      <c r="R20" s="24"/>
      <c r="S20" s="8"/>
      <c r="T20" s="33"/>
    </row>
    <row r="21" spans="1:20">
      <c r="A21" s="22"/>
      <c r="B21" s="47">
        <v>45022</v>
      </c>
      <c r="C21" s="29" t="s">
        <v>43</v>
      </c>
      <c r="D21" s="9"/>
      <c r="E21" s="9">
        <v>3.1E-2</v>
      </c>
      <c r="F21" s="9"/>
      <c r="G21" s="9" t="s">
        <v>43</v>
      </c>
      <c r="H21" s="9"/>
      <c r="I21" s="9">
        <v>5.0999999999999997E-2</v>
      </c>
      <c r="J21" s="9"/>
      <c r="K21" s="9" t="s">
        <v>43</v>
      </c>
      <c r="L21" s="9"/>
      <c r="M21" s="9">
        <v>3.7999999999999999E-2</v>
      </c>
      <c r="N21" s="9"/>
      <c r="O21" s="9" t="s">
        <v>43</v>
      </c>
      <c r="P21" s="9"/>
      <c r="Q21" s="9">
        <v>5.8999999999999997E-2</v>
      </c>
      <c r="R21" s="24"/>
      <c r="S21" s="8"/>
      <c r="T21" s="33"/>
    </row>
    <row r="22" spans="1:20">
      <c r="A22" s="22"/>
      <c r="B22" s="47">
        <v>45034</v>
      </c>
      <c r="C22" s="29" t="s">
        <v>43</v>
      </c>
      <c r="D22" s="9"/>
      <c r="E22" s="9">
        <v>0.03</v>
      </c>
      <c r="F22" s="9"/>
      <c r="G22" s="9" t="s">
        <v>43</v>
      </c>
      <c r="H22" s="9"/>
      <c r="I22" s="9">
        <v>5.1999999999999998E-2</v>
      </c>
      <c r="J22" s="9"/>
      <c r="K22" s="9" t="s">
        <v>43</v>
      </c>
      <c r="L22" s="9"/>
      <c r="M22" s="9">
        <v>4.1000000000000002E-2</v>
      </c>
      <c r="N22" s="9"/>
      <c r="O22" s="9" t="s">
        <v>43</v>
      </c>
      <c r="P22" s="9"/>
      <c r="Q22" s="9">
        <v>5.3999999999999999E-2</v>
      </c>
      <c r="R22" s="24"/>
      <c r="S22" s="8"/>
      <c r="T22" s="33"/>
    </row>
    <row r="23" spans="1:20">
      <c r="A23" s="22"/>
      <c r="B23" s="47">
        <v>45046</v>
      </c>
      <c r="C23" s="29" t="s">
        <v>43</v>
      </c>
      <c r="D23" s="9"/>
      <c r="E23" s="9" t="s">
        <v>43</v>
      </c>
      <c r="F23" s="9"/>
      <c r="G23" s="9" t="s">
        <v>43</v>
      </c>
      <c r="H23" s="9"/>
      <c r="I23" s="9">
        <v>2.7E-2</v>
      </c>
      <c r="J23" s="9"/>
      <c r="K23" s="9" t="s">
        <v>43</v>
      </c>
      <c r="L23" s="9"/>
      <c r="M23" s="9">
        <v>3.1E-2</v>
      </c>
      <c r="N23" s="9"/>
      <c r="O23" s="9" t="s">
        <v>43</v>
      </c>
      <c r="P23" s="9"/>
      <c r="Q23" s="9">
        <v>4.8000000000000001E-2</v>
      </c>
      <c r="R23" s="24"/>
      <c r="S23" s="8"/>
      <c r="T23" s="33"/>
    </row>
    <row r="24" spans="1:20">
      <c r="A24" s="22"/>
      <c r="B24" s="47">
        <v>45058</v>
      </c>
      <c r="C24" s="29">
        <v>5.1999999999999998E-2</v>
      </c>
      <c r="D24" s="9"/>
      <c r="E24" s="9">
        <v>0.11799999999999999</v>
      </c>
      <c r="F24" s="9"/>
      <c r="G24" s="9">
        <v>0.21</v>
      </c>
      <c r="H24" s="9"/>
      <c r="I24" s="9">
        <v>8.3000000000000004E-2</v>
      </c>
      <c r="J24" s="9"/>
      <c r="K24" s="9">
        <v>7.3999999999999996E-2</v>
      </c>
      <c r="L24" s="9"/>
      <c r="M24" s="9">
        <v>0.127</v>
      </c>
      <c r="N24" s="9"/>
      <c r="O24" s="9" t="s">
        <v>43</v>
      </c>
      <c r="P24" s="9"/>
      <c r="Q24" s="9">
        <v>0.17100000000000001</v>
      </c>
      <c r="R24" s="24"/>
      <c r="S24" s="8"/>
      <c r="T24" s="33"/>
    </row>
    <row r="25" spans="1:20">
      <c r="A25" s="22"/>
      <c r="B25" s="47">
        <v>45070</v>
      </c>
      <c r="C25" s="29">
        <v>3.3000000000000002E-2</v>
      </c>
      <c r="D25" s="9"/>
      <c r="E25" s="9">
        <v>5.2999999999999999E-2</v>
      </c>
      <c r="F25" s="9"/>
      <c r="G25" s="9">
        <v>6.3E-2</v>
      </c>
      <c r="H25" s="9"/>
      <c r="I25" s="9">
        <v>2.8000000000000001E-2</v>
      </c>
      <c r="J25" s="9"/>
      <c r="K25" s="9">
        <v>2.8000000000000001E-2</v>
      </c>
      <c r="L25" s="9"/>
      <c r="M25" s="9">
        <v>3.5000000000000003E-2</v>
      </c>
      <c r="N25" s="9"/>
      <c r="O25" s="9" t="s">
        <v>43</v>
      </c>
      <c r="P25" s="9"/>
      <c r="Q25" s="9">
        <v>5.5E-2</v>
      </c>
      <c r="R25" s="24"/>
      <c r="S25" s="8"/>
      <c r="T25" s="33"/>
    </row>
    <row r="26" spans="1:20">
      <c r="A26" s="22"/>
      <c r="B26" s="47">
        <v>45082</v>
      </c>
      <c r="C26" s="29" t="s">
        <v>43</v>
      </c>
      <c r="D26" s="9"/>
      <c r="E26" s="9">
        <v>4.8000000000000001E-2</v>
      </c>
      <c r="F26" s="9"/>
      <c r="G26" s="9">
        <v>7.6999999999999999E-2</v>
      </c>
      <c r="H26" s="9"/>
      <c r="I26" s="9">
        <v>0.03</v>
      </c>
      <c r="J26" s="9"/>
      <c r="K26" s="9">
        <v>3.2000000000000001E-2</v>
      </c>
      <c r="L26" s="9"/>
      <c r="M26" s="9">
        <v>6.6000000000000003E-2</v>
      </c>
      <c r="N26" s="9"/>
      <c r="O26" s="9" t="s">
        <v>43</v>
      </c>
      <c r="P26" s="9"/>
      <c r="Q26" s="9">
        <v>9.5000000000000001E-2</v>
      </c>
      <c r="R26" s="24"/>
      <c r="S26" s="8"/>
      <c r="T26" s="33"/>
    </row>
    <row r="27" spans="1:20">
      <c r="A27" s="22"/>
      <c r="B27" s="47">
        <v>45094</v>
      </c>
      <c r="C27" s="29" t="s">
        <v>43</v>
      </c>
      <c r="D27" s="9"/>
      <c r="E27" s="9">
        <v>6.2E-2</v>
      </c>
      <c r="F27" s="9"/>
      <c r="G27" s="9">
        <v>0.13400000000000001</v>
      </c>
      <c r="H27" s="9"/>
      <c r="I27" s="9">
        <v>4.8000000000000001E-2</v>
      </c>
      <c r="J27" s="9"/>
      <c r="K27" s="31">
        <v>2.5999999999999999E-2</v>
      </c>
      <c r="L27" s="9"/>
      <c r="M27" s="9">
        <v>9.9000000000000005E-2</v>
      </c>
      <c r="N27" s="9"/>
      <c r="O27" s="9" t="s">
        <v>43</v>
      </c>
      <c r="P27" s="9"/>
      <c r="Q27" s="9">
        <v>0.109</v>
      </c>
      <c r="R27" s="24"/>
      <c r="S27" s="8"/>
      <c r="T27" s="33"/>
    </row>
    <row r="28" spans="1:20">
      <c r="A28" s="22"/>
      <c r="B28" s="47">
        <v>45106</v>
      </c>
      <c r="C28" s="29" t="s">
        <v>43</v>
      </c>
      <c r="D28" s="9"/>
      <c r="E28" s="9">
        <v>4.7E-2</v>
      </c>
      <c r="F28" s="9"/>
      <c r="G28" s="9">
        <v>4.9000000000000002E-2</v>
      </c>
      <c r="H28" s="9"/>
      <c r="I28" s="9" t="s">
        <v>43</v>
      </c>
      <c r="J28" s="9"/>
      <c r="K28" s="9" t="s">
        <v>43</v>
      </c>
      <c r="L28" s="9"/>
      <c r="M28" s="9">
        <v>3.3000000000000002E-2</v>
      </c>
      <c r="N28" s="9"/>
      <c r="O28" s="9" t="s">
        <v>43</v>
      </c>
      <c r="P28" s="9"/>
      <c r="Q28" s="9">
        <v>5.3999999999999999E-2</v>
      </c>
      <c r="R28" s="24"/>
      <c r="S28" s="8"/>
      <c r="T28" s="33"/>
    </row>
    <row r="29" spans="1:20">
      <c r="A29" s="22"/>
      <c r="B29" s="47"/>
      <c r="C29" s="29"/>
      <c r="D29" s="9"/>
      <c r="E29" s="9"/>
      <c r="F29" s="9"/>
      <c r="G29" s="9"/>
      <c r="H29" s="9"/>
      <c r="I29" s="9"/>
      <c r="J29" s="9"/>
      <c r="K29" s="31"/>
      <c r="L29" s="9"/>
      <c r="M29" s="9"/>
      <c r="N29" s="9"/>
      <c r="O29" s="9"/>
      <c r="P29" s="9"/>
      <c r="Q29" s="9"/>
      <c r="R29" s="24"/>
      <c r="S29" s="8"/>
      <c r="T29" s="33"/>
    </row>
    <row r="30" spans="1:20">
      <c r="A30" s="22"/>
      <c r="B30" s="47"/>
      <c r="C30" s="2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24"/>
      <c r="S30" s="8"/>
      <c r="T30" s="33"/>
    </row>
    <row r="31" spans="1:20">
      <c r="A31" s="22"/>
      <c r="B31" s="47"/>
      <c r="C31" s="2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4"/>
      <c r="S31" s="8"/>
      <c r="T31" s="33"/>
    </row>
    <row r="32" spans="1:20">
      <c r="A32" s="22"/>
      <c r="B32" s="47"/>
      <c r="C32" s="2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24"/>
      <c r="S32" s="8"/>
      <c r="T32" s="33"/>
    </row>
    <row r="33" spans="1:20">
      <c r="A33" s="22"/>
      <c r="B33" s="47"/>
      <c r="C33" s="2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24"/>
      <c r="S33" s="8"/>
      <c r="T33" s="33"/>
    </row>
    <row r="34" spans="1:20">
      <c r="A34" s="22"/>
      <c r="B34" s="47"/>
      <c r="C34" s="2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24"/>
      <c r="S34" s="8"/>
      <c r="T34" s="33"/>
    </row>
    <row r="35" spans="1:20">
      <c r="A35" s="22"/>
      <c r="B35" s="47"/>
      <c r="C35" s="2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24"/>
      <c r="S35" s="8"/>
      <c r="T35" s="33"/>
    </row>
    <row r="36" spans="1:20">
      <c r="A36" s="22"/>
      <c r="B36" s="47"/>
      <c r="C36" s="34"/>
      <c r="D36" s="9"/>
      <c r="E36" s="35"/>
      <c r="F36" s="9"/>
      <c r="G36" s="35"/>
      <c r="H36" s="9"/>
      <c r="I36" s="35"/>
      <c r="J36" s="9"/>
      <c r="K36" s="9"/>
      <c r="L36" s="9"/>
      <c r="M36" s="35"/>
      <c r="N36" s="9"/>
      <c r="O36" s="9"/>
      <c r="P36" s="9"/>
      <c r="Q36" s="35"/>
      <c r="R36" s="24"/>
      <c r="S36" s="8"/>
      <c r="T36" s="33"/>
    </row>
    <row r="37" spans="1:20">
      <c r="A37" s="22"/>
      <c r="B37" s="47"/>
      <c r="C37" s="40"/>
      <c r="D37" s="41"/>
      <c r="E37" s="41"/>
      <c r="F37" s="41"/>
      <c r="G37" s="41"/>
      <c r="H37" s="41"/>
      <c r="I37" s="41"/>
      <c r="J37" s="41"/>
      <c r="K37" s="9"/>
      <c r="L37" s="41"/>
      <c r="M37" s="41"/>
      <c r="N37" s="41"/>
      <c r="O37" s="41"/>
      <c r="P37" s="41"/>
      <c r="Q37" s="41"/>
      <c r="R37" s="42"/>
      <c r="S37" s="8"/>
      <c r="T37" s="33"/>
    </row>
    <row r="38" spans="1:20">
      <c r="A38" s="22"/>
      <c r="B38" s="47"/>
      <c r="C38" s="40"/>
      <c r="D38" s="41"/>
      <c r="E38" s="41"/>
      <c r="F38" s="41"/>
      <c r="G38" s="48"/>
      <c r="H38" s="41"/>
      <c r="I38" s="41"/>
      <c r="J38" s="41"/>
      <c r="K38" s="9"/>
      <c r="L38" s="41"/>
      <c r="M38" s="41"/>
      <c r="N38" s="41"/>
      <c r="O38" s="41"/>
      <c r="P38" s="41"/>
      <c r="Q38" s="48"/>
      <c r="R38" s="42"/>
      <c r="S38" s="8"/>
      <c r="T38" s="33"/>
    </row>
    <row r="39" spans="1:20">
      <c r="A39" s="22"/>
      <c r="B39" s="47"/>
      <c r="C39" s="4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8"/>
      <c r="R39" s="42"/>
      <c r="S39" s="8"/>
      <c r="T39" s="33"/>
    </row>
    <row r="40" spans="1:20">
      <c r="A40" s="22"/>
      <c r="B40" s="47"/>
      <c r="C40" s="43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8"/>
      <c r="R40" s="42"/>
      <c r="S40" s="8"/>
      <c r="T40" s="33"/>
    </row>
    <row r="41" spans="1:20">
      <c r="A41" s="22"/>
      <c r="B41" s="47"/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8"/>
      <c r="R41" s="42"/>
      <c r="S41" s="8"/>
      <c r="T41" s="33"/>
    </row>
    <row r="42" spans="1:20" ht="15" thickBot="1">
      <c r="A42" s="22"/>
      <c r="B42" s="47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9"/>
      <c r="R42" s="46"/>
      <c r="S42" s="8"/>
      <c r="T42" s="33"/>
    </row>
    <row r="43" spans="1:20" ht="15" thickBot="1">
      <c r="S43" s="8"/>
    </row>
    <row r="44" spans="1:20">
      <c r="B44" s="36" t="s">
        <v>13</v>
      </c>
      <c r="C44" s="50">
        <v>14</v>
      </c>
      <c r="D44" s="19"/>
      <c r="E44" s="50">
        <v>14</v>
      </c>
      <c r="F44" s="19"/>
      <c r="G44" s="50">
        <v>14</v>
      </c>
      <c r="H44" s="19"/>
      <c r="I44" s="50">
        <v>14</v>
      </c>
      <c r="J44" s="19"/>
      <c r="K44" s="50">
        <v>14</v>
      </c>
      <c r="L44" s="19"/>
      <c r="M44" s="50">
        <v>14</v>
      </c>
      <c r="N44" s="19"/>
      <c r="O44" s="50">
        <v>14</v>
      </c>
      <c r="P44" s="19"/>
      <c r="Q44" s="50">
        <v>14</v>
      </c>
      <c r="R44" s="38"/>
      <c r="S44" s="8"/>
    </row>
    <row r="45" spans="1:20">
      <c r="B45" s="32" t="s">
        <v>9</v>
      </c>
      <c r="C45" s="29">
        <f>MAX(C14:C42)</f>
        <v>6.0999999999999999E-2</v>
      </c>
      <c r="D45" s="9"/>
      <c r="E45" s="9">
        <f>MAX(E14:E42)</f>
        <v>0.11799999999999999</v>
      </c>
      <c r="F45" s="9"/>
      <c r="G45" s="9">
        <f>MAX(G14:G42)</f>
        <v>0.27</v>
      </c>
      <c r="H45" s="9"/>
      <c r="I45" s="9">
        <f>MAX(I14:I42)</f>
        <v>0.10199999999999999</v>
      </c>
      <c r="J45" s="9"/>
      <c r="K45" s="9">
        <f>MAX(K14:K42)</f>
        <v>0.105</v>
      </c>
      <c r="L45" s="9"/>
      <c r="M45" s="9">
        <f>MAX(M14:M42)</f>
        <v>0.16600000000000001</v>
      </c>
      <c r="N45" s="9"/>
      <c r="O45" s="9">
        <f>MAX(O14:O42)</f>
        <v>3.4000000000000002E-2</v>
      </c>
      <c r="P45" s="9"/>
      <c r="Q45" s="9">
        <f>MAX(Q14:Q42)</f>
        <v>0.182</v>
      </c>
      <c r="R45" s="24"/>
      <c r="S45" s="8"/>
    </row>
    <row r="46" spans="1:20">
      <c r="B46" s="32" t="s">
        <v>10</v>
      </c>
      <c r="C46" s="29" t="s">
        <v>43</v>
      </c>
      <c r="D46" s="9"/>
      <c r="E46" s="9" t="s">
        <v>43</v>
      </c>
      <c r="F46" s="9"/>
      <c r="G46" s="9" t="s">
        <v>43</v>
      </c>
      <c r="H46" s="9"/>
      <c r="I46" s="9" t="s">
        <v>43</v>
      </c>
      <c r="J46" s="9"/>
      <c r="K46" s="9" t="s">
        <v>43</v>
      </c>
      <c r="L46" s="9"/>
      <c r="M46" s="9" t="s">
        <v>43</v>
      </c>
      <c r="N46" s="9"/>
      <c r="O46" s="9" t="s">
        <v>43</v>
      </c>
      <c r="P46" s="9"/>
      <c r="Q46" s="9" t="s">
        <v>43</v>
      </c>
      <c r="R46" s="24"/>
      <c r="S46" s="8"/>
    </row>
    <row r="47" spans="1:20">
      <c r="B47" s="32" t="s">
        <v>11</v>
      </c>
      <c r="C47" s="29" t="s">
        <v>14</v>
      </c>
      <c r="D47" s="9"/>
      <c r="E47" s="9" t="s">
        <v>14</v>
      </c>
      <c r="F47" s="9"/>
      <c r="G47" s="9" t="s">
        <v>14</v>
      </c>
      <c r="H47" s="9"/>
      <c r="I47" s="9" t="s">
        <v>14</v>
      </c>
      <c r="J47" s="9"/>
      <c r="K47" s="9">
        <v>0.05</v>
      </c>
      <c r="L47" s="9"/>
      <c r="M47" s="9" t="s">
        <v>14</v>
      </c>
      <c r="N47" s="9"/>
      <c r="O47" s="9" t="s">
        <v>14</v>
      </c>
      <c r="P47" s="9"/>
      <c r="Q47" s="9" t="s">
        <v>14</v>
      </c>
      <c r="R47" s="24"/>
      <c r="S47" s="8"/>
    </row>
    <row r="48" spans="1:20" ht="15" thickBot="1">
      <c r="B48" s="37" t="s">
        <v>32</v>
      </c>
      <c r="C48" s="30" t="str">
        <f>IF(ISNUMBER(C47),COUNTIF(C14:C42,"&gt;"&amp;C47),"n/a")</f>
        <v>n/a</v>
      </c>
      <c r="D48" s="14"/>
      <c r="E48" s="14" t="str">
        <f>IF(ISNUMBER(E47),COUNTIF(E14:E42,"&gt;"&amp;E47),"n/a")</f>
        <v>n/a</v>
      </c>
      <c r="F48" s="14"/>
      <c r="G48" s="14" t="str">
        <f>IF(ISNUMBER(G47),COUNTIF(G14:G42,"&gt;"&amp;G47),"n/a")</f>
        <v>n/a</v>
      </c>
      <c r="H48" s="14"/>
      <c r="I48" s="14" t="str">
        <f>IF(ISNUMBER(I47),COUNTIF(I14:I42,"&gt;"&amp;I47),"n/a")</f>
        <v>n/a</v>
      </c>
      <c r="J48" s="14"/>
      <c r="K48" s="14">
        <f>IF(ISNUMBER(K47),COUNTIF(K14:K42,"&gt;"&amp;K47),"n/a")</f>
        <v>3</v>
      </c>
      <c r="L48" s="14"/>
      <c r="M48" s="14" t="str">
        <f>IF(ISNUMBER(M47),COUNTIF(M14:M42,"&gt;"&amp;M47),"n/a")</f>
        <v>n/a</v>
      </c>
      <c r="N48" s="14"/>
      <c r="O48" s="14" t="str">
        <f>IF(ISNUMBER(O47),COUNTIF(O14:O42,"&gt;"&amp;O47),"n/a")</f>
        <v>n/a</v>
      </c>
      <c r="P48" s="14"/>
      <c r="Q48" s="14" t="str">
        <f>IF(ISNUMBER(Q47),COUNTIF(Q14:Q42,"&gt;"&amp;Q47),"n/a")</f>
        <v>n/a</v>
      </c>
      <c r="R48" s="39"/>
      <c r="S48" s="8"/>
    </row>
    <row r="49" spans="2:27" ht="15" thickBot="1">
      <c r="S49" s="8"/>
    </row>
    <row r="50" spans="2:27">
      <c r="B50" s="20" t="s">
        <v>0</v>
      </c>
      <c r="C50" s="52" t="s">
        <v>12</v>
      </c>
      <c r="D50" s="23"/>
      <c r="S50" s="8"/>
    </row>
    <row r="51" spans="2:27">
      <c r="B51" s="17" t="s">
        <v>1</v>
      </c>
      <c r="C51" s="53" t="s">
        <v>15</v>
      </c>
      <c r="D51" s="24"/>
      <c r="S51" s="8"/>
    </row>
    <row r="52" spans="2:27">
      <c r="B52" s="17" t="s">
        <v>16</v>
      </c>
      <c r="C52" s="53" t="s">
        <v>31</v>
      </c>
      <c r="D52" s="24"/>
      <c r="S52" s="8"/>
    </row>
    <row r="53" spans="2:27">
      <c r="B53" s="26" t="s">
        <v>41</v>
      </c>
      <c r="C53" s="54" t="s">
        <v>42</v>
      </c>
      <c r="D53" s="25"/>
      <c r="S53" s="8"/>
    </row>
    <row r="54" spans="2:27" ht="15" thickBot="1">
      <c r="B54" s="18" t="s">
        <v>44</v>
      </c>
      <c r="C54" s="55" t="s">
        <v>45</v>
      </c>
      <c r="D54" s="27"/>
      <c r="S54" s="8"/>
    </row>
    <row r="55" spans="2:27">
      <c r="S55" s="8"/>
    </row>
    <row r="56" spans="2:27">
      <c r="S56" s="8"/>
    </row>
    <row r="57" spans="2:27">
      <c r="S57" s="8"/>
    </row>
    <row r="58" spans="2:27">
      <c r="S58" s="8"/>
    </row>
    <row r="59" spans="2:27">
      <c r="AA59" s="8"/>
    </row>
    <row r="60" spans="2:27">
      <c r="AA60" s="8"/>
    </row>
    <row r="61" spans="2:27">
      <c r="AA61" s="8"/>
    </row>
    <row r="62" spans="2:27">
      <c r="AA62" s="8"/>
    </row>
  </sheetData>
  <mergeCells count="24">
    <mergeCell ref="O12:P12"/>
    <mergeCell ref="M11:N11"/>
    <mergeCell ref="Q12:R12"/>
    <mergeCell ref="C12:D12"/>
    <mergeCell ref="E12:F12"/>
    <mergeCell ref="G12:H12"/>
    <mergeCell ref="I12:J12"/>
    <mergeCell ref="K12:L12"/>
    <mergeCell ref="M12:N12"/>
    <mergeCell ref="O11:P11"/>
    <mergeCell ref="Q11:R11"/>
    <mergeCell ref="C11:D11"/>
    <mergeCell ref="E11:F11"/>
    <mergeCell ref="G11:H11"/>
    <mergeCell ref="I11:J11"/>
    <mergeCell ref="K11:L11"/>
    <mergeCell ref="O10:P10"/>
    <mergeCell ref="Q10:R10"/>
    <mergeCell ref="C10:D10"/>
    <mergeCell ref="E10:F10"/>
    <mergeCell ref="G10:H10"/>
    <mergeCell ref="I10:J10"/>
    <mergeCell ref="K10:L10"/>
    <mergeCell ref="M10:N10"/>
  </mergeCells>
  <conditionalFormatting sqref="K23:K27 K39 K41 K29">
    <cfRule type="cellIs" dxfId="9" priority="12" operator="greaterThan">
      <formula>0.05</formula>
    </cfRule>
  </conditionalFormatting>
  <conditionalFormatting sqref="K23:K27 K29:K32 K34:K35">
    <cfRule type="containsText" dxfId="8" priority="9" operator="containsText" text="&lt;">
      <formula>NOT(ISERROR(SEARCH("&lt;",K23)))</formula>
    </cfRule>
  </conditionalFormatting>
  <conditionalFormatting sqref="K28">
    <cfRule type="cellIs" dxfId="7" priority="8" operator="greaterThan">
      <formula>0.05</formula>
    </cfRule>
  </conditionalFormatting>
  <conditionalFormatting sqref="K28">
    <cfRule type="containsText" dxfId="6" priority="7" operator="containsText" text="&lt;">
      <formula>NOT(ISERROR(SEARCH("&lt;",K28)))</formula>
    </cfRule>
  </conditionalFormatting>
  <conditionalFormatting sqref="K37:K38">
    <cfRule type="containsText" dxfId="5" priority="6" operator="containsText" text="&lt;">
      <formula>NOT(ISERROR(SEARCH("&lt;",K37)))</formula>
    </cfRule>
  </conditionalFormatting>
  <conditionalFormatting sqref="K42">
    <cfRule type="containsText" dxfId="4" priority="5" operator="containsText" text="&lt;">
      <formula>NOT(ISERROR(SEARCH("&lt;",K42)))</formula>
    </cfRule>
  </conditionalFormatting>
  <conditionalFormatting sqref="K14:K18 K20">
    <cfRule type="cellIs" dxfId="3" priority="4" operator="greaterThan">
      <formula>0.05</formula>
    </cfRule>
  </conditionalFormatting>
  <conditionalFormatting sqref="K14:K18 K20:K22">
    <cfRule type="containsText" dxfId="2" priority="3" operator="containsText" text="&lt;">
      <formula>NOT(ISERROR(SEARCH("&lt;",K14)))</formula>
    </cfRule>
  </conditionalFormatting>
  <conditionalFormatting sqref="K19">
    <cfRule type="cellIs" dxfId="1" priority="2" operator="greaterThan">
      <formula>0.05</formula>
    </cfRule>
  </conditionalFormatting>
  <conditionalFormatting sqref="K19">
    <cfRule type="containsText" dxfId="0" priority="1" operator="containsText" text="&lt;">
      <formula>NOT(ISERROR(SEARCH("&lt;",K19)))</formula>
    </cfRule>
  </conditionalFormatting>
  <pageMargins left="0.7" right="0.7" top="0.75" bottom="0.75" header="0.3" footer="0.3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PAHReport</vt:lpstr>
      <vt:lpstr>PAHReport!Print_Area</vt:lpstr>
    </vt:vector>
  </TitlesOfParts>
  <Company>MGS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Jutzi, Mallory (MOECC)</dc:creator>
  <cp:lastModifiedBy>Jutzi, Mallory (MECP)</cp:lastModifiedBy>
  <cp:lastPrinted>2021-03-01T20:55:42Z</cp:lastPrinted>
  <dcterms:created xsi:type="dcterms:W3CDTF">2016-03-23T16:11:12Z</dcterms:created>
  <dcterms:modified xsi:type="dcterms:W3CDTF">2023-08-25T18:01:11Z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2021-12-06T11:24:51Z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