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S:\TECH SUPPORT\APEP Unit\Air\CASA\NonContinuous Data\VOC\"/>
    </mc:Choice>
  </mc:AlternateContent>
  <bookViews>
    <workbookView xWindow="-330" yWindow="-45" windowWidth="27795" windowHeight="10785"/>
  </bookViews>
  <sheets>
    <sheet name="VOCReport" sheetId="7" r:id="rId1"/>
  </sheets>
  <definedNames>
    <definedName name="_xlnm._FilterDatabase" localSheetId="0" hidden="1">VOCReport!$C$10:$AF$71</definedName>
    <definedName name="Chem">#REF!</definedName>
    <definedName name="kount">#REF!</definedName>
    <definedName name="Name">OFFSET(#REF!,0,Chem,1,1)</definedName>
    <definedName name="_xlnm.Print_Area" localSheetId="0">VOCReport!$A$1:$AG$439</definedName>
  </definedNames>
  <calcPr calcId="152511"/>
</workbook>
</file>

<file path=xl/calcChain.xml><?xml version="1.0" encoding="utf-8"?>
<calcChain xmlns="http://schemas.openxmlformats.org/spreadsheetml/2006/main">
  <c r="C145" i="7" l="1"/>
  <c r="AF77" i="7" l="1"/>
  <c r="C149" i="7"/>
  <c r="D149" i="7"/>
  <c r="E149" i="7"/>
  <c r="F149" i="7"/>
  <c r="G149" i="7"/>
  <c r="H149" i="7"/>
  <c r="I149" i="7"/>
  <c r="J149" i="7"/>
  <c r="K149" i="7"/>
  <c r="L149" i="7"/>
  <c r="M149" i="7"/>
  <c r="N149" i="7"/>
  <c r="O149" i="7"/>
  <c r="P149" i="7"/>
  <c r="Q149" i="7"/>
  <c r="R149" i="7"/>
  <c r="S149" i="7"/>
  <c r="T149" i="7"/>
  <c r="U149" i="7"/>
  <c r="V149" i="7"/>
  <c r="W149" i="7"/>
  <c r="X149" i="7"/>
  <c r="Y149" i="7"/>
  <c r="Z149" i="7"/>
  <c r="AA149" i="7"/>
  <c r="AB149" i="7"/>
  <c r="AC149" i="7"/>
  <c r="AD149" i="7"/>
  <c r="AE149" i="7"/>
  <c r="AF149" i="7"/>
  <c r="C221" i="7"/>
  <c r="D221" i="7"/>
  <c r="E221" i="7"/>
  <c r="F221" i="7"/>
  <c r="G221" i="7"/>
  <c r="H221" i="7"/>
  <c r="I221" i="7"/>
  <c r="J221" i="7"/>
  <c r="K221" i="7"/>
  <c r="L221" i="7"/>
  <c r="M221" i="7"/>
  <c r="N221" i="7"/>
  <c r="O221" i="7"/>
  <c r="P221" i="7"/>
  <c r="Q221" i="7"/>
  <c r="R221" i="7"/>
  <c r="S221" i="7"/>
  <c r="T221" i="7"/>
  <c r="U221" i="7"/>
  <c r="V221" i="7"/>
  <c r="W221" i="7"/>
  <c r="X221" i="7"/>
  <c r="Y221" i="7"/>
  <c r="Z221" i="7"/>
  <c r="AA221" i="7"/>
  <c r="AB221" i="7"/>
  <c r="AC221" i="7"/>
  <c r="AD221" i="7"/>
  <c r="AE221" i="7"/>
  <c r="AF221" i="7"/>
  <c r="C293" i="7"/>
  <c r="D293" i="7"/>
  <c r="E293" i="7"/>
  <c r="F293" i="7"/>
  <c r="G293" i="7"/>
  <c r="H293" i="7"/>
  <c r="I293" i="7"/>
  <c r="J293" i="7"/>
  <c r="K293" i="7"/>
  <c r="L293" i="7"/>
  <c r="M293" i="7"/>
  <c r="N293" i="7"/>
  <c r="O293" i="7"/>
  <c r="P293" i="7"/>
  <c r="Q293" i="7"/>
  <c r="R293" i="7"/>
  <c r="S293" i="7"/>
  <c r="T293" i="7"/>
  <c r="U293" i="7"/>
  <c r="V293" i="7"/>
  <c r="W293" i="7"/>
  <c r="X293" i="7"/>
  <c r="Y293" i="7"/>
  <c r="Z293" i="7"/>
  <c r="AA293" i="7"/>
  <c r="AB293" i="7"/>
  <c r="AC293" i="7"/>
  <c r="AD293" i="7"/>
  <c r="AE293" i="7"/>
  <c r="AF293" i="7"/>
  <c r="C365" i="7"/>
  <c r="D365" i="7"/>
  <c r="E365" i="7"/>
  <c r="F365" i="7"/>
  <c r="G365" i="7"/>
  <c r="H365" i="7"/>
  <c r="I365" i="7"/>
  <c r="J365" i="7"/>
  <c r="K365" i="7"/>
  <c r="L365" i="7"/>
  <c r="M365" i="7"/>
  <c r="N365" i="7"/>
  <c r="O365" i="7"/>
  <c r="P365" i="7"/>
  <c r="Q365" i="7"/>
  <c r="R365" i="7"/>
  <c r="S365" i="7"/>
  <c r="T365" i="7"/>
  <c r="U365" i="7"/>
  <c r="V365" i="7"/>
  <c r="W365" i="7"/>
  <c r="X365" i="7"/>
  <c r="Y365" i="7"/>
  <c r="Z365" i="7"/>
  <c r="AA365" i="7"/>
  <c r="AB365" i="7"/>
  <c r="AC365" i="7"/>
  <c r="AD365" i="7"/>
  <c r="AE365" i="7"/>
  <c r="AF365" i="7"/>
  <c r="C437" i="7"/>
  <c r="D437" i="7"/>
  <c r="E437" i="7"/>
  <c r="F437" i="7"/>
  <c r="G437" i="7"/>
  <c r="H437" i="7"/>
  <c r="I437" i="7"/>
  <c r="J437" i="7"/>
  <c r="K437" i="7"/>
  <c r="AF75" i="7"/>
  <c r="C147" i="7"/>
  <c r="D147" i="7"/>
  <c r="E147" i="7"/>
  <c r="F147" i="7"/>
  <c r="G147" i="7"/>
  <c r="H147" i="7"/>
  <c r="I147" i="7"/>
  <c r="J147" i="7"/>
  <c r="K147" i="7"/>
  <c r="L147" i="7"/>
  <c r="M147" i="7"/>
  <c r="N147" i="7"/>
  <c r="O147" i="7"/>
  <c r="P147" i="7"/>
  <c r="Q147" i="7"/>
  <c r="R147" i="7"/>
  <c r="S147" i="7"/>
  <c r="T147" i="7"/>
  <c r="U147" i="7"/>
  <c r="V147" i="7"/>
  <c r="W147" i="7"/>
  <c r="X147" i="7"/>
  <c r="Y147" i="7"/>
  <c r="Z147" i="7"/>
  <c r="AA147" i="7"/>
  <c r="AB147" i="7"/>
  <c r="AC147" i="7"/>
  <c r="AD147" i="7"/>
  <c r="AE147" i="7"/>
  <c r="AF147" i="7"/>
  <c r="C219" i="7"/>
  <c r="D219" i="7"/>
  <c r="E219" i="7"/>
  <c r="F219" i="7"/>
  <c r="G219" i="7"/>
  <c r="H219" i="7"/>
  <c r="I219" i="7"/>
  <c r="J219" i="7"/>
  <c r="K219" i="7"/>
  <c r="L219" i="7"/>
  <c r="M219" i="7"/>
  <c r="N219" i="7"/>
  <c r="O219" i="7"/>
  <c r="P219" i="7"/>
  <c r="Q219" i="7"/>
  <c r="R219" i="7"/>
  <c r="S219" i="7"/>
  <c r="T219" i="7"/>
  <c r="U219" i="7"/>
  <c r="V219" i="7"/>
  <c r="W219" i="7"/>
  <c r="X219" i="7"/>
  <c r="Y219" i="7"/>
  <c r="Z219" i="7"/>
  <c r="AA219" i="7"/>
  <c r="AB219" i="7"/>
  <c r="AC219" i="7"/>
  <c r="AD219" i="7"/>
  <c r="AE219" i="7"/>
  <c r="AF219" i="7"/>
  <c r="C291" i="7"/>
  <c r="D291" i="7"/>
  <c r="E291" i="7"/>
  <c r="F291" i="7"/>
  <c r="G291" i="7"/>
  <c r="H291" i="7"/>
  <c r="I291" i="7"/>
  <c r="J291" i="7"/>
  <c r="K291" i="7"/>
  <c r="L291" i="7"/>
  <c r="M291" i="7"/>
  <c r="N291" i="7"/>
  <c r="O291" i="7"/>
  <c r="P291" i="7"/>
  <c r="Q291" i="7"/>
  <c r="R291" i="7"/>
  <c r="S291" i="7"/>
  <c r="T291" i="7"/>
  <c r="U291" i="7"/>
  <c r="V291" i="7"/>
  <c r="W291" i="7"/>
  <c r="X291" i="7"/>
  <c r="Y291" i="7"/>
  <c r="Z291" i="7"/>
  <c r="AA291" i="7"/>
  <c r="AB291" i="7"/>
  <c r="AC291" i="7"/>
  <c r="AD291" i="7"/>
  <c r="AE291" i="7"/>
  <c r="AF291" i="7"/>
  <c r="C363" i="7"/>
  <c r="D363" i="7"/>
  <c r="E363" i="7"/>
  <c r="F363" i="7"/>
  <c r="G363" i="7"/>
  <c r="H363" i="7"/>
  <c r="I363" i="7"/>
  <c r="J363" i="7"/>
  <c r="K363" i="7"/>
  <c r="L363" i="7"/>
  <c r="M363" i="7"/>
  <c r="N363" i="7"/>
  <c r="O363" i="7"/>
  <c r="P363" i="7"/>
  <c r="Q363" i="7"/>
  <c r="R363" i="7"/>
  <c r="S363" i="7"/>
  <c r="T363" i="7"/>
  <c r="U363" i="7"/>
  <c r="V363" i="7"/>
  <c r="W363" i="7"/>
  <c r="X363" i="7"/>
  <c r="Y363" i="7"/>
  <c r="Z363" i="7"/>
  <c r="AA363" i="7"/>
  <c r="AB363" i="7"/>
  <c r="AC363" i="7"/>
  <c r="AD363" i="7"/>
  <c r="AE363" i="7"/>
  <c r="AF363" i="7"/>
  <c r="C435" i="7"/>
  <c r="D435" i="7"/>
  <c r="E435" i="7"/>
  <c r="F435" i="7"/>
  <c r="G435" i="7"/>
  <c r="H435" i="7"/>
  <c r="I435" i="7"/>
  <c r="J435" i="7"/>
  <c r="K435" i="7"/>
  <c r="AF74" i="7"/>
  <c r="C146" i="7"/>
  <c r="D146" i="7"/>
  <c r="E146" i="7"/>
  <c r="F146" i="7"/>
  <c r="G146" i="7"/>
  <c r="H146" i="7"/>
  <c r="I146" i="7"/>
  <c r="J146" i="7"/>
  <c r="K146" i="7"/>
  <c r="L146" i="7"/>
  <c r="M146" i="7"/>
  <c r="N146" i="7"/>
  <c r="O146" i="7"/>
  <c r="P146" i="7"/>
  <c r="Q146" i="7"/>
  <c r="R146" i="7"/>
  <c r="S146" i="7"/>
  <c r="T146" i="7"/>
  <c r="U146" i="7"/>
  <c r="V146" i="7"/>
  <c r="W146" i="7"/>
  <c r="X146" i="7"/>
  <c r="Y146" i="7"/>
  <c r="Z146" i="7"/>
  <c r="AA146" i="7"/>
  <c r="AB146" i="7"/>
  <c r="AC146" i="7"/>
  <c r="AD146" i="7"/>
  <c r="AE146" i="7"/>
  <c r="AF146" i="7"/>
  <c r="C218" i="7"/>
  <c r="D218" i="7"/>
  <c r="E218" i="7"/>
  <c r="F218" i="7"/>
  <c r="G218" i="7"/>
  <c r="H218" i="7"/>
  <c r="I218" i="7"/>
  <c r="J218" i="7"/>
  <c r="K218" i="7"/>
  <c r="L218" i="7"/>
  <c r="M218" i="7"/>
  <c r="N218" i="7"/>
  <c r="O218" i="7"/>
  <c r="P218" i="7"/>
  <c r="Q218" i="7"/>
  <c r="R218" i="7"/>
  <c r="S218" i="7"/>
  <c r="T218" i="7"/>
  <c r="U218" i="7"/>
  <c r="V218" i="7"/>
  <c r="W218" i="7"/>
  <c r="X218" i="7"/>
  <c r="Y218" i="7"/>
  <c r="Z218" i="7"/>
  <c r="AA218" i="7"/>
  <c r="AB218" i="7"/>
  <c r="AC218" i="7"/>
  <c r="AD218" i="7"/>
  <c r="AE218" i="7"/>
  <c r="AF218" i="7"/>
  <c r="C290" i="7"/>
  <c r="D290" i="7"/>
  <c r="E290" i="7"/>
  <c r="F290" i="7"/>
  <c r="G290" i="7"/>
  <c r="H290" i="7"/>
  <c r="I290" i="7"/>
  <c r="J290" i="7"/>
  <c r="K290" i="7"/>
  <c r="L290" i="7"/>
  <c r="M290" i="7"/>
  <c r="N290" i="7"/>
  <c r="O290" i="7"/>
  <c r="P290" i="7"/>
  <c r="Q290" i="7"/>
  <c r="R290" i="7"/>
  <c r="S290" i="7"/>
  <c r="T290" i="7"/>
  <c r="U290" i="7"/>
  <c r="V290" i="7"/>
  <c r="W290" i="7"/>
  <c r="X290" i="7"/>
  <c r="Y290" i="7"/>
  <c r="Z290" i="7"/>
  <c r="AA290" i="7"/>
  <c r="AB290" i="7"/>
  <c r="AC290" i="7"/>
  <c r="AD290" i="7"/>
  <c r="AE290" i="7"/>
  <c r="AF290" i="7"/>
  <c r="C362" i="7"/>
  <c r="D362" i="7"/>
  <c r="E362" i="7"/>
  <c r="F362" i="7"/>
  <c r="G362" i="7"/>
  <c r="H362" i="7"/>
  <c r="I362" i="7"/>
  <c r="J362" i="7"/>
  <c r="K362" i="7"/>
  <c r="L362" i="7"/>
  <c r="M362" i="7"/>
  <c r="N362" i="7"/>
  <c r="O362" i="7"/>
  <c r="P362" i="7"/>
  <c r="Q362" i="7"/>
  <c r="R362" i="7"/>
  <c r="S362" i="7"/>
  <c r="T362" i="7"/>
  <c r="U362" i="7"/>
  <c r="V362" i="7"/>
  <c r="W362" i="7"/>
  <c r="X362" i="7"/>
  <c r="Y362" i="7"/>
  <c r="Z362" i="7"/>
  <c r="AA362" i="7"/>
  <c r="AB362" i="7"/>
  <c r="AC362" i="7"/>
  <c r="AD362" i="7"/>
  <c r="AE362" i="7"/>
  <c r="AF362" i="7"/>
  <c r="C434" i="7"/>
  <c r="D434" i="7"/>
  <c r="E434" i="7"/>
  <c r="F434" i="7"/>
  <c r="G434" i="7"/>
  <c r="H434" i="7"/>
  <c r="I434" i="7"/>
  <c r="J434" i="7"/>
  <c r="K434" i="7"/>
  <c r="AF73" i="7"/>
  <c r="D145" i="7"/>
  <c r="E145" i="7"/>
  <c r="F145" i="7"/>
  <c r="G145" i="7"/>
  <c r="H145" i="7"/>
  <c r="I145" i="7"/>
  <c r="J145" i="7"/>
  <c r="K145" i="7"/>
  <c r="L145" i="7"/>
  <c r="M145" i="7"/>
  <c r="N145" i="7"/>
  <c r="O145" i="7"/>
  <c r="P145" i="7"/>
  <c r="Q145" i="7"/>
  <c r="R145" i="7"/>
  <c r="S145" i="7"/>
  <c r="T145" i="7"/>
  <c r="U145" i="7"/>
  <c r="V145" i="7"/>
  <c r="W145" i="7"/>
  <c r="X145" i="7"/>
  <c r="Y145" i="7"/>
  <c r="Z145" i="7"/>
  <c r="AA145" i="7"/>
  <c r="AB145" i="7"/>
  <c r="AC145" i="7"/>
  <c r="AD145" i="7"/>
  <c r="AE145" i="7"/>
  <c r="AF145" i="7"/>
  <c r="C217" i="7"/>
  <c r="D217" i="7"/>
  <c r="E217" i="7"/>
  <c r="F217" i="7"/>
  <c r="G217" i="7"/>
  <c r="H217" i="7"/>
  <c r="I217" i="7"/>
  <c r="J217" i="7"/>
  <c r="K217" i="7"/>
  <c r="L217" i="7"/>
  <c r="M217" i="7"/>
  <c r="N217" i="7"/>
  <c r="O217" i="7"/>
  <c r="P217" i="7"/>
  <c r="Q217" i="7"/>
  <c r="R217" i="7"/>
  <c r="S217" i="7"/>
  <c r="T217" i="7"/>
  <c r="U217" i="7"/>
  <c r="V217" i="7"/>
  <c r="W217" i="7"/>
  <c r="X217" i="7"/>
  <c r="Y217" i="7"/>
  <c r="Z217" i="7"/>
  <c r="AA217" i="7"/>
  <c r="AB217" i="7"/>
  <c r="AC217" i="7"/>
  <c r="AD217" i="7"/>
  <c r="AE217" i="7"/>
  <c r="AF217" i="7"/>
  <c r="C289" i="7"/>
  <c r="D289" i="7"/>
  <c r="E289" i="7"/>
  <c r="F289" i="7"/>
  <c r="G289" i="7"/>
  <c r="H289" i="7"/>
  <c r="I289" i="7"/>
  <c r="J289" i="7"/>
  <c r="K289" i="7"/>
  <c r="L289" i="7"/>
  <c r="M289" i="7"/>
  <c r="N289" i="7"/>
  <c r="O289" i="7"/>
  <c r="P289" i="7"/>
  <c r="Q289" i="7"/>
  <c r="R289" i="7"/>
  <c r="S289" i="7"/>
  <c r="T289" i="7"/>
  <c r="U289" i="7"/>
  <c r="V289" i="7"/>
  <c r="W289" i="7"/>
  <c r="X289" i="7"/>
  <c r="Y289" i="7"/>
  <c r="Z289" i="7"/>
  <c r="AA289" i="7"/>
  <c r="AB289" i="7"/>
  <c r="AC289" i="7"/>
  <c r="AD289" i="7"/>
  <c r="AE289" i="7"/>
  <c r="AF289" i="7"/>
  <c r="C361" i="7"/>
  <c r="D361" i="7"/>
  <c r="E361" i="7"/>
  <c r="F361" i="7"/>
  <c r="G361" i="7"/>
  <c r="H361" i="7"/>
  <c r="I361" i="7"/>
  <c r="J361" i="7"/>
  <c r="K361" i="7"/>
  <c r="L361" i="7"/>
  <c r="M361" i="7"/>
  <c r="N361" i="7"/>
  <c r="O361" i="7"/>
  <c r="P361" i="7"/>
  <c r="Q361" i="7"/>
  <c r="R361" i="7"/>
  <c r="S361" i="7"/>
  <c r="T361" i="7"/>
  <c r="U361" i="7"/>
  <c r="V361" i="7"/>
  <c r="W361" i="7"/>
  <c r="X361" i="7"/>
  <c r="Y361" i="7"/>
  <c r="Z361" i="7"/>
  <c r="AA361" i="7"/>
  <c r="AB361" i="7"/>
  <c r="AC361" i="7"/>
  <c r="AD361" i="7"/>
  <c r="AE361" i="7"/>
  <c r="AF361" i="7"/>
  <c r="C433" i="7"/>
  <c r="D433" i="7"/>
  <c r="E433" i="7"/>
  <c r="F433" i="7"/>
  <c r="G433" i="7"/>
  <c r="H433" i="7"/>
  <c r="I433" i="7"/>
  <c r="J433" i="7"/>
  <c r="K433" i="7"/>
  <c r="D77" i="7"/>
  <c r="E77" i="7"/>
  <c r="F77" i="7"/>
  <c r="G77" i="7"/>
  <c r="H77" i="7"/>
  <c r="I77" i="7"/>
  <c r="J77" i="7"/>
  <c r="K77" i="7"/>
  <c r="L77" i="7"/>
  <c r="M77" i="7"/>
  <c r="N77" i="7"/>
  <c r="O77" i="7"/>
  <c r="P77" i="7"/>
  <c r="Q77" i="7"/>
  <c r="R77" i="7"/>
  <c r="S77" i="7"/>
  <c r="T77" i="7"/>
  <c r="U77" i="7"/>
  <c r="V77" i="7"/>
  <c r="W77" i="7"/>
  <c r="X77" i="7"/>
  <c r="Y77" i="7"/>
  <c r="Z77" i="7"/>
  <c r="AA77" i="7"/>
  <c r="AB77" i="7"/>
  <c r="AC77" i="7"/>
  <c r="AD77" i="7"/>
  <c r="AE77" i="7"/>
  <c r="D75" i="7"/>
  <c r="E75" i="7"/>
  <c r="F75" i="7"/>
  <c r="G75" i="7"/>
  <c r="H75" i="7"/>
  <c r="I75" i="7"/>
  <c r="J75" i="7"/>
  <c r="K75" i="7"/>
  <c r="L75" i="7"/>
  <c r="M75" i="7"/>
  <c r="N75" i="7"/>
  <c r="O75" i="7"/>
  <c r="P75" i="7"/>
  <c r="Q75" i="7"/>
  <c r="R75" i="7"/>
  <c r="S75" i="7"/>
  <c r="T75" i="7"/>
  <c r="U75" i="7"/>
  <c r="V75" i="7"/>
  <c r="W75" i="7"/>
  <c r="X75" i="7"/>
  <c r="Y75" i="7"/>
  <c r="Z75" i="7"/>
  <c r="AA75" i="7"/>
  <c r="AB75" i="7"/>
  <c r="AC75" i="7"/>
  <c r="AD75" i="7"/>
  <c r="AE75" i="7"/>
  <c r="D74" i="7"/>
  <c r="E74" i="7"/>
  <c r="F74" i="7"/>
  <c r="G74" i="7"/>
  <c r="H74" i="7"/>
  <c r="I74" i="7"/>
  <c r="J74" i="7"/>
  <c r="K74" i="7"/>
  <c r="L74" i="7"/>
  <c r="M74" i="7"/>
  <c r="N74" i="7"/>
  <c r="O74" i="7"/>
  <c r="P74" i="7"/>
  <c r="Q74" i="7"/>
  <c r="R74" i="7"/>
  <c r="S74" i="7"/>
  <c r="T74" i="7"/>
  <c r="U74" i="7"/>
  <c r="V74" i="7"/>
  <c r="W74" i="7"/>
  <c r="X74" i="7"/>
  <c r="Y74" i="7"/>
  <c r="Z74" i="7"/>
  <c r="AA74" i="7"/>
  <c r="AB74" i="7"/>
  <c r="AC74" i="7"/>
  <c r="AD74" i="7"/>
  <c r="AE74" i="7"/>
  <c r="D73" i="7"/>
  <c r="E73" i="7"/>
  <c r="F73" i="7"/>
  <c r="G73" i="7"/>
  <c r="H73" i="7"/>
  <c r="I73" i="7"/>
  <c r="J73" i="7"/>
  <c r="K73" i="7"/>
  <c r="L73" i="7"/>
  <c r="M73" i="7"/>
  <c r="N73" i="7"/>
  <c r="O73" i="7"/>
  <c r="P73" i="7"/>
  <c r="Q73" i="7"/>
  <c r="R73" i="7"/>
  <c r="S73" i="7"/>
  <c r="T73" i="7"/>
  <c r="U73" i="7"/>
  <c r="V73" i="7"/>
  <c r="W73" i="7"/>
  <c r="X73" i="7"/>
  <c r="Y73" i="7"/>
  <c r="Z73" i="7"/>
  <c r="AA73" i="7"/>
  <c r="AB73" i="7"/>
  <c r="AC73" i="7"/>
  <c r="AD73" i="7"/>
  <c r="AE73" i="7"/>
  <c r="C77" i="7"/>
  <c r="C75" i="7"/>
  <c r="C74" i="7"/>
  <c r="C73" i="7"/>
</calcChain>
</file>

<file path=xl/sharedStrings.xml><?xml version="1.0" encoding="utf-8"?>
<sst xmlns="http://schemas.openxmlformats.org/spreadsheetml/2006/main" count="316" uniqueCount="175">
  <si>
    <t>Station:</t>
  </si>
  <si>
    <t>Data Updated:</t>
  </si>
  <si>
    <t>Maximum</t>
  </si>
  <si>
    <t>Minimum</t>
  </si>
  <si>
    <t>24-hour AAQC</t>
  </si>
  <si>
    <t>No. of valid samples</t>
  </si>
  <si>
    <t>No. &gt; 24-hour AAQC</t>
  </si>
  <si>
    <t>Clean Air Sarnia and Area - VOC Results</t>
  </si>
  <si>
    <t>Matrix:</t>
  </si>
  <si>
    <t>SUMMA Canisters</t>
  </si>
  <si>
    <t>Method:</t>
  </si>
  <si>
    <t>GC/MS</t>
  </si>
  <si>
    <r>
      <t>All concentrations in µg/m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</si>
  <si>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 xml:space="preserve">Ethane </t>
  </si>
  <si>
    <t xml:space="preserve">Ethylene </t>
  </si>
  <si>
    <t xml:space="preserve">Acetylene </t>
  </si>
  <si>
    <t xml:space="preserve">Propylene </t>
  </si>
  <si>
    <t xml:space="preserve">Propane </t>
  </si>
  <si>
    <t xml:space="preserve">Isobutane </t>
  </si>
  <si>
    <t>n/a</t>
  </si>
  <si>
    <t>Christina Street</t>
  </si>
  <si>
    <t xml:space="preserve">Raw laboratory results are available in excel format. </t>
  </si>
  <si>
    <t>1-Propyne</t>
  </si>
  <si>
    <t>1-Butene/Isobutene</t>
  </si>
  <si>
    <t>1,3-Butadiene</t>
  </si>
  <si>
    <t>Butane</t>
  </si>
  <si>
    <t>trans-2-Butene</t>
  </si>
  <si>
    <t>2,2-Dimethylpropane</t>
  </si>
  <si>
    <t>1-Butyne</t>
  </si>
  <si>
    <t>cis-2-Butene</t>
  </si>
  <si>
    <t>Isopentane</t>
  </si>
  <si>
    <t>1-Pentene</t>
  </si>
  <si>
    <t>2-Methyl-1-butene</t>
  </si>
  <si>
    <t>3-Methyl-1-butene</t>
  </si>
  <si>
    <t>Pentane</t>
  </si>
  <si>
    <t>Isoprene</t>
  </si>
  <si>
    <t>trans-2-Pentene</t>
  </si>
  <si>
    <t>cis-2-Pentene</t>
  </si>
  <si>
    <t>2-Methyl-2-butene</t>
  </si>
  <si>
    <t>2,2-Dimethylbutane</t>
  </si>
  <si>
    <t>Cyclopentene</t>
  </si>
  <si>
    <t>4-Methyl-1-pentene</t>
  </si>
  <si>
    <t>3-Methyl-1-pentene</t>
  </si>
  <si>
    <t>Cyclopentane</t>
  </si>
  <si>
    <t>2,3-Dimethylbutane</t>
  </si>
  <si>
    <t>trans-4-Methyl-2-pentene</t>
  </si>
  <si>
    <t>2-Methylpentane</t>
  </si>
  <si>
    <t>cis-4-Methyl-2-pentene</t>
  </si>
  <si>
    <t>3-Methylpentane</t>
  </si>
  <si>
    <t>1-Hexene/2-Methyl-1-Pentene</t>
  </si>
  <si>
    <t>Hexane</t>
  </si>
  <si>
    <t>trans-2-Hexene</t>
  </si>
  <si>
    <t>2-methyl-2-Pentene</t>
  </si>
  <si>
    <t>2-Ethyl-1-Butene</t>
  </si>
  <si>
    <t>trans-3-Methyl-2-pentene</t>
  </si>
  <si>
    <t>cis-2-Hexene</t>
  </si>
  <si>
    <t>cis-3-Methyl-2-pentene</t>
  </si>
  <si>
    <t>2,2-Dimethylpentane</t>
  </si>
  <si>
    <t>Methylcyclopentane</t>
  </si>
  <si>
    <t>2,4-Dimethylpentane</t>
  </si>
  <si>
    <t>2,2,3-Trimethylbutane</t>
  </si>
  <si>
    <t>1-Methylcyclopentene</t>
  </si>
  <si>
    <t>Benzene</t>
  </si>
  <si>
    <t>Cyclohexane</t>
  </si>
  <si>
    <t>2-Methylhexane</t>
  </si>
  <si>
    <t>2,3-Dimethylpentane</t>
  </si>
  <si>
    <t>Cyclohexene</t>
  </si>
  <si>
    <t>3-Methylhexane</t>
  </si>
  <si>
    <t>1-Heptene</t>
  </si>
  <si>
    <t>2,2,4-Trimethylpentane</t>
  </si>
  <si>
    <t>trans-3-Heptene</t>
  </si>
  <si>
    <t>cis-3-Heptene</t>
  </si>
  <si>
    <t>Heptane</t>
  </si>
  <si>
    <t>trans-2-Heptene</t>
  </si>
  <si>
    <t>cis-2-Heptene</t>
  </si>
  <si>
    <t>2,2-Dimethylhexane</t>
  </si>
  <si>
    <t>Methylcyclohexane</t>
  </si>
  <si>
    <t>2,5-Dimethylhexane</t>
  </si>
  <si>
    <t>2,4-Dimethylhexane</t>
  </si>
  <si>
    <t>2,3,4-Trimethylpentane</t>
  </si>
  <si>
    <t>Toluene</t>
  </si>
  <si>
    <t>2-Methylheptane</t>
  </si>
  <si>
    <t>1-Methylcyclohexene</t>
  </si>
  <si>
    <t>4-Methylheptane</t>
  </si>
  <si>
    <t>3-Methylheptane</t>
  </si>
  <si>
    <t>cis-1,3-Dimethylcyclohexane</t>
  </si>
  <si>
    <t>trans-1,4-Dimethylcyclohexane</t>
  </si>
  <si>
    <t>2,2,5-Trimethylhexane</t>
  </si>
  <si>
    <t>1-Octene</t>
  </si>
  <si>
    <t>Octane</t>
  </si>
  <si>
    <t>trans-1,2-Dimethylcyclohexane</t>
  </si>
  <si>
    <t>trans-2-Octene</t>
  </si>
  <si>
    <t>cis-1,4/t-1,3-Dimethylcyclohexane</t>
  </si>
  <si>
    <t>cis-2-Octene</t>
  </si>
  <si>
    <t>cis-1,2-Dimethylcyclohexane</t>
  </si>
  <si>
    <t>Ethylbenzene</t>
  </si>
  <si>
    <t>2,5-Dimethylheptane</t>
  </si>
  <si>
    <t>m and p-Xylene</t>
  </si>
  <si>
    <t>4-Methyloctane</t>
  </si>
  <si>
    <t>3-Methyloctane</t>
  </si>
  <si>
    <t>Styrene</t>
  </si>
  <si>
    <t>o-Xylene</t>
  </si>
  <si>
    <t>1-Nonene</t>
  </si>
  <si>
    <t>Nonane</t>
  </si>
  <si>
    <t>iso-Propylbenzene</t>
  </si>
  <si>
    <t>3,6-Dimethyloctane</t>
  </si>
  <si>
    <t>n-Propylbenzene</t>
  </si>
  <si>
    <t>3-Ethyltoluene</t>
  </si>
  <si>
    <t>4-Ethyltoluene</t>
  </si>
  <si>
    <t>1,3,5-Trimethylbenzene</t>
  </si>
  <si>
    <t>2-Ethyltoluene</t>
  </si>
  <si>
    <t>1-Decene</t>
  </si>
  <si>
    <t>tert-Butylbenzene</t>
  </si>
  <si>
    <t>1,2,4-Trimethylbenzene</t>
  </si>
  <si>
    <t>Decane</t>
  </si>
  <si>
    <t>iso-Butylbenzene</t>
  </si>
  <si>
    <t>sec-Butylbenzene</t>
  </si>
  <si>
    <t>1,2,3-Trimethylbenzene</t>
  </si>
  <si>
    <t>p-Cymene</t>
  </si>
  <si>
    <t>Indane</t>
  </si>
  <si>
    <t>1-Undecene</t>
  </si>
  <si>
    <t>1,3-Diethylbenzene</t>
  </si>
  <si>
    <t>1,4-Diethylbenzene</t>
  </si>
  <si>
    <t>n-Butylbenzene</t>
  </si>
  <si>
    <t>1,2-Diethylbenzene</t>
  </si>
  <si>
    <t>Undecane</t>
  </si>
  <si>
    <t>Naphthalene</t>
  </si>
  <si>
    <t>Dodecane</t>
  </si>
  <si>
    <t>Hexylbenzene</t>
  </si>
  <si>
    <t>MTBE</t>
  </si>
  <si>
    <t>a-Pinene</t>
  </si>
  <si>
    <t>b-Pinene</t>
  </si>
  <si>
    <t>d-Limonene</t>
  </si>
  <si>
    <t>Camphene</t>
  </si>
  <si>
    <t>Freon 22</t>
  </si>
  <si>
    <t>Chloromethane</t>
  </si>
  <si>
    <t>Freon 114</t>
  </si>
  <si>
    <t>Freon 113</t>
  </si>
  <si>
    <t>Vinylchloride</t>
  </si>
  <si>
    <t>Bromomethane</t>
  </si>
  <si>
    <t>Chloroethane</t>
  </si>
  <si>
    <t>Freon 11</t>
  </si>
  <si>
    <t>Freon 12</t>
  </si>
  <si>
    <t>Ethylbromide</t>
  </si>
  <si>
    <t>1,1-Dichloroethylene</t>
  </si>
  <si>
    <t>Dichloromethane</t>
  </si>
  <si>
    <t>trans-1,2-Dichloroethylene</t>
  </si>
  <si>
    <t>1,1-Dichloroethane</t>
  </si>
  <si>
    <t>cis-1,2-Dichloroethylene</t>
  </si>
  <si>
    <t>Bromochloromethane</t>
  </si>
  <si>
    <t>Chloroform</t>
  </si>
  <si>
    <t>1,2-Dichloroethane</t>
  </si>
  <si>
    <t>1,1,1-Trichloroethane</t>
  </si>
  <si>
    <t>Carbontetrachloride</t>
  </si>
  <si>
    <t>Dibromomethane</t>
  </si>
  <si>
    <t>1,2-Dichloropropane</t>
  </si>
  <si>
    <t>Bromodichloromethane</t>
  </si>
  <si>
    <t>Trichloroethylene</t>
  </si>
  <si>
    <t>cis-1,3-Dichloropropene</t>
  </si>
  <si>
    <t>trans-1,3-Dichloropropene</t>
  </si>
  <si>
    <t>1,1,2-Trichloroethane</t>
  </si>
  <si>
    <t>Bromotrichloromethane</t>
  </si>
  <si>
    <t>Dibromochloromethane</t>
  </si>
  <si>
    <t>EDB</t>
  </si>
  <si>
    <t>Tetrachloroethylene</t>
  </si>
  <si>
    <t>Chlorobenzene</t>
  </si>
  <si>
    <t>Benzylchloride</t>
  </si>
  <si>
    <t>Bromoform</t>
  </si>
  <si>
    <t>1,4-Dichlorobutane</t>
  </si>
  <si>
    <t>1,1,2,2-Tetrachloroethane</t>
  </si>
  <si>
    <t>1,3-Dichlorobenzene</t>
  </si>
  <si>
    <t>1,4-Dichlorobenzene</t>
  </si>
  <si>
    <t>1,2-Dichlorobenzene</t>
  </si>
  <si>
    <t>1,2,4-Trichlorobenzene</t>
  </si>
  <si>
    <t>Hexachlorobutadiene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</si>
</sst>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0.0"/>
    <numFmt numFmtId="166" formatCode="0.000"/>
    <numFmt numFmtId="167" formatCode="yyyy/mm/dd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44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15" fontId="1" fillId="0" borderId="0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wrapText="1"/>
    </xf>
    <xf numFmtId="1" fontId="2" fillId="0" borderId="3" xfId="0" applyNumberFormat="1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/>
    </xf>
    <xf numFmtId="165" fontId="2" fillId="0" borderId="2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/>
    <xf numFmtId="1" fontId="2" fillId="0" borderId="0" xfId="0" applyNumberFormat="1" applyFont="1" applyFill="1" applyBorder="1" applyAlignment="1">
      <alignment horizontal="center" wrapText="1"/>
    </xf>
    <xf numFmtId="15" fontId="1" fillId="0" borderId="0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167" fontId="1" fillId="2" borderId="7" xfId="0" applyNumberFormat="1" applyFont="1" applyFill="1" applyBorder="1" applyAlignment="1">
      <alignment horizontal="center" vertical="center"/>
    </xf>
    <xf numFmtId="167" fontId="1" fillId="2" borderId="7" xfId="0" applyNumberFormat="1" applyFont="1" applyFill="1" applyBorder="1" applyAlignment="1">
      <alignment horizontal="center" vertical="center" wrapText="1"/>
    </xf>
    <xf numFmtId="167" fontId="1" fillId="2" borderId="8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166" fontId="1" fillId="2" borderId="5" xfId="0" applyNumberFormat="1" applyFont="1" applyFill="1" applyBorder="1" applyAlignment="1">
      <alignment horizontal="center" vertical="center" wrapText="1"/>
    </xf>
    <xf numFmtId="166" fontId="1" fillId="2" borderId="6" xfId="0" applyNumberFormat="1" applyFont="1" applyFill="1" applyBorder="1" applyAlignment="1">
      <alignment horizontal="center" vertical="center" wrapText="1"/>
    </xf>
    <xf numFmtId="166" fontId="0" fillId="0" borderId="2" xfId="0" applyNumberFormat="1" applyFont="1" applyBorder="1" applyAlignment="1">
      <alignment horizontal="center"/>
    </xf>
    <xf numFmtId="166" fontId="0" fillId="0" borderId="3" xfId="0" applyNumberFormat="1" applyFont="1" applyBorder="1" applyAlignment="1">
      <alignment horizontal="center"/>
    </xf>
    <xf numFmtId="166" fontId="0" fillId="0" borderId="0" xfId="0" applyNumberFormat="1" applyFont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166" fontId="0" fillId="0" borderId="9" xfId="0" applyNumberFormat="1" applyFont="1" applyBorder="1" applyAlignment="1">
      <alignment horizontal="center"/>
    </xf>
    <xf numFmtId="166" fontId="0" fillId="0" borderId="10" xfId="0" applyNumberFormat="1" applyFont="1" applyBorder="1" applyAlignment="1">
      <alignment horizontal="center"/>
    </xf>
    <xf numFmtId="166" fontId="0" fillId="0" borderId="0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166" fontId="0" fillId="0" borderId="2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166" fontId="0" fillId="0" borderId="3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166" fontId="0" fillId="3" borderId="2" xfId="0" applyNumberFormat="1" applyFont="1" applyFill="1" applyBorder="1" applyAlignment="1">
      <alignment horizontal="center"/>
    </xf>
    <xf numFmtId="166" fontId="0" fillId="3" borderId="9" xfId="0" applyNumberFormat="1" applyFont="1" applyFill="1" applyBorder="1" applyAlignment="1">
      <alignment horizontal="center"/>
    </xf>
    <xf numFmtId="166" fontId="0" fillId="3" borderId="3" xfId="0" applyNumberFormat="1" applyFont="1" applyFill="1" applyBorder="1" applyAlignment="1">
      <alignment horizontal="center"/>
    </xf>
    <xf numFmtId="166" fontId="0" fillId="3" borderId="10" xfId="0" applyNumberFormat="1" applyFont="1" applyFill="1" applyBorder="1" applyAlignment="1">
      <alignment horizontal="center"/>
    </xf>
    <xf numFmtId="166" fontId="0" fillId="0" borderId="2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1233277</xdr:colOff>
      <xdr:row>4</xdr:row>
      <xdr:rowOff>173831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0"/>
          <a:ext cx="938002" cy="9358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AH437"/>
  <sheetViews>
    <sheetView tabSelected="1" zoomScale="90" zoomScaleNormal="90" zoomScaleSheetLayoutView="80" zoomScalePageLayoutView="50" workbookViewId="0">
      <selection activeCell="B10" sqref="B10"/>
    </sheetView>
  </sheetViews>
  <sheetFormatPr defaultRowHeight="15" x14ac:dyDescent="0.25"/>
  <cols>
    <col min="1" max="1" width="9.140625" style="19"/>
    <col min="2" max="2" width="20.42578125" style="19" customWidth="1"/>
    <col min="3" max="3" width="13.28515625" style="19" customWidth="1"/>
    <col min="4" max="11" width="13.7109375" style="19" customWidth="1"/>
    <col min="12" max="12" width="9.140625" style="19"/>
    <col min="13" max="13" width="13.7109375" style="19" customWidth="1"/>
    <col min="14" max="14" width="9.140625" style="19"/>
    <col min="15" max="15" width="11" style="19" customWidth="1"/>
    <col min="16" max="16" width="9.140625" style="19"/>
    <col min="17" max="17" width="13.7109375" style="19" customWidth="1"/>
    <col min="18" max="16384" width="9.140625" style="19"/>
  </cols>
  <sheetData>
    <row r="3" spans="2:34" x14ac:dyDescent="0.25">
      <c r="E3" s="1"/>
      <c r="F3" s="1" t="s">
        <v>7</v>
      </c>
    </row>
    <row r="5" spans="2:34" ht="15.75" thickBot="1" x14ac:dyDescent="0.3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</row>
    <row r="7" spans="2:34" x14ac:dyDescent="0.25">
      <c r="B7" s="1" t="s">
        <v>0</v>
      </c>
      <c r="C7" s="2" t="s">
        <v>20</v>
      </c>
      <c r="D7" s="1"/>
      <c r="F7" s="1" t="s">
        <v>8</v>
      </c>
      <c r="G7" s="21" t="s">
        <v>9</v>
      </c>
      <c r="I7" s="2" t="s">
        <v>21</v>
      </c>
    </row>
    <row r="8" spans="2:34" x14ac:dyDescent="0.25">
      <c r="B8" s="1" t="s">
        <v>1</v>
      </c>
      <c r="C8" s="3">
        <v>43959</v>
      </c>
      <c r="D8" s="1"/>
      <c r="F8" s="1" t="s">
        <v>10</v>
      </c>
      <c r="G8" s="19" t="s">
        <v>11</v>
      </c>
      <c r="I8" s="21"/>
    </row>
    <row r="9" spans="2:34" ht="15.75" thickBot="1" x14ac:dyDescent="0.3"/>
    <row r="10" spans="2:34" s="1" customFormat="1" ht="53.25" customHeight="1" x14ac:dyDescent="0.25">
      <c r="B10" s="12" t="s">
        <v>12</v>
      </c>
      <c r="C10" s="22" t="s">
        <v>13</v>
      </c>
      <c r="D10" s="22" t="s">
        <v>14</v>
      </c>
      <c r="E10" s="22" t="s">
        <v>15</v>
      </c>
      <c r="F10" s="22" t="s">
        <v>16</v>
      </c>
      <c r="G10" s="22" t="s">
        <v>17</v>
      </c>
      <c r="H10" s="22" t="s">
        <v>22</v>
      </c>
      <c r="I10" s="22" t="s">
        <v>18</v>
      </c>
      <c r="J10" s="22" t="s">
        <v>23</v>
      </c>
      <c r="K10" s="22" t="s">
        <v>24</v>
      </c>
      <c r="L10" s="22" t="s">
        <v>25</v>
      </c>
      <c r="M10" s="22" t="s">
        <v>26</v>
      </c>
      <c r="N10" s="22" t="s">
        <v>27</v>
      </c>
      <c r="O10" s="22" t="s">
        <v>28</v>
      </c>
      <c r="P10" s="22" t="s">
        <v>29</v>
      </c>
      <c r="Q10" s="22" t="s">
        <v>30</v>
      </c>
      <c r="R10" s="22" t="s">
        <v>31</v>
      </c>
      <c r="S10" s="22" t="s">
        <v>32</v>
      </c>
      <c r="T10" s="22" t="s">
        <v>33</v>
      </c>
      <c r="U10" s="22" t="s">
        <v>34</v>
      </c>
      <c r="V10" s="22" t="s">
        <v>35</v>
      </c>
      <c r="W10" s="22" t="s">
        <v>36</v>
      </c>
      <c r="X10" s="22" t="s">
        <v>37</v>
      </c>
      <c r="Y10" s="22" t="s">
        <v>38</v>
      </c>
      <c r="Z10" s="22" t="s">
        <v>39</v>
      </c>
      <c r="AA10" s="22" t="s">
        <v>40</v>
      </c>
      <c r="AB10" s="22" t="s">
        <v>41</v>
      </c>
      <c r="AC10" s="22" t="s">
        <v>42</v>
      </c>
      <c r="AD10" s="22" t="s">
        <v>43</v>
      </c>
      <c r="AE10" s="22" t="s">
        <v>44</v>
      </c>
      <c r="AF10" s="23" t="s">
        <v>45</v>
      </c>
    </row>
    <row r="11" spans="2:34" x14ac:dyDescent="0.25">
      <c r="B11" s="13">
        <v>43102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5"/>
      <c r="AG11" s="26"/>
      <c r="AH11" s="26"/>
    </row>
    <row r="12" spans="2:34" x14ac:dyDescent="0.25">
      <c r="B12" s="13">
        <v>43108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5"/>
      <c r="AG12" s="26"/>
      <c r="AH12" s="26"/>
    </row>
    <row r="13" spans="2:34" x14ac:dyDescent="0.25">
      <c r="B13" s="13">
        <v>43114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5"/>
      <c r="AG13" s="26"/>
      <c r="AH13" s="26"/>
    </row>
    <row r="14" spans="2:34" x14ac:dyDescent="0.25">
      <c r="B14" s="13">
        <v>43120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5"/>
      <c r="AG14" s="26"/>
      <c r="AH14" s="26"/>
    </row>
    <row r="15" spans="2:34" x14ac:dyDescent="0.25">
      <c r="B15" s="13">
        <v>43126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5"/>
      <c r="AG15" s="26"/>
      <c r="AH15" s="26"/>
    </row>
    <row r="16" spans="2:34" x14ac:dyDescent="0.25">
      <c r="B16" s="13">
        <v>43132</v>
      </c>
      <c r="C16" s="24">
        <v>5.9246999999999996</v>
      </c>
      <c r="D16" s="24">
        <v>1.1096999999999999</v>
      </c>
      <c r="E16" s="24">
        <v>0.75126999999999999</v>
      </c>
      <c r="F16" s="24">
        <v>0.33377000000000001</v>
      </c>
      <c r="G16" s="24">
        <v>4.6608850000000004</v>
      </c>
      <c r="H16" s="24"/>
      <c r="I16" s="24">
        <v>1.6727970000000001</v>
      </c>
      <c r="J16" s="24">
        <v>0.68263600000000002</v>
      </c>
      <c r="K16" s="24">
        <v>0.222526</v>
      </c>
      <c r="L16" s="24">
        <v>3.21949</v>
      </c>
      <c r="M16" s="24">
        <v>0.10985499999999999</v>
      </c>
      <c r="N16" s="24"/>
      <c r="O16" s="24"/>
      <c r="P16" s="24">
        <v>8.8178999999999993E-2</v>
      </c>
      <c r="Q16" s="24">
        <v>1.270872</v>
      </c>
      <c r="R16" s="24">
        <v>3.1116000000000001E-2</v>
      </c>
      <c r="S16" s="24">
        <v>2.9239000000000001E-2</v>
      </c>
      <c r="T16" s="24">
        <v>9.3080000000000003E-3</v>
      </c>
      <c r="U16" s="24">
        <v>1.038108</v>
      </c>
      <c r="V16" s="24">
        <v>1.1119E-2</v>
      </c>
      <c r="W16" s="24">
        <v>2.4826999999999998E-2</v>
      </c>
      <c r="X16" s="24">
        <v>1.1266999999999999E-2</v>
      </c>
      <c r="Y16" s="24">
        <v>2.5579999999999999E-2</v>
      </c>
      <c r="Z16" s="24">
        <v>4.7514000000000001E-2</v>
      </c>
      <c r="AA16" s="24"/>
      <c r="AB16" s="24"/>
      <c r="AC16" s="24"/>
      <c r="AD16" s="24">
        <v>7.7354000000000006E-2</v>
      </c>
      <c r="AE16" s="24">
        <v>6.4005999999999993E-2</v>
      </c>
      <c r="AF16" s="25">
        <v>3.0140000000000002E-3</v>
      </c>
      <c r="AG16" s="26"/>
      <c r="AH16" s="26"/>
    </row>
    <row r="17" spans="2:34" x14ac:dyDescent="0.25">
      <c r="B17" s="13">
        <v>43138</v>
      </c>
      <c r="C17" s="24">
        <v>6.3056000000000001</v>
      </c>
      <c r="D17" s="24">
        <v>1.087</v>
      </c>
      <c r="E17" s="24">
        <v>0.82682999999999995</v>
      </c>
      <c r="F17" s="24">
        <v>0.21671299999999999</v>
      </c>
      <c r="G17" s="24">
        <v>3.4161450000000002</v>
      </c>
      <c r="H17" s="24"/>
      <c r="I17" s="24">
        <v>0.75343899999999997</v>
      </c>
      <c r="J17" s="24">
        <v>9.7925999999999999E-2</v>
      </c>
      <c r="K17" s="24">
        <v>2.3179999999999999E-2</v>
      </c>
      <c r="L17" s="24">
        <v>1.8904970000000001</v>
      </c>
      <c r="M17" s="24">
        <v>1.6232E-2</v>
      </c>
      <c r="N17" s="24"/>
      <c r="O17" s="24"/>
      <c r="P17" s="24">
        <v>1.383E-2</v>
      </c>
      <c r="Q17" s="24">
        <v>0.98165000000000002</v>
      </c>
      <c r="R17" s="24">
        <v>2.0257000000000001E-2</v>
      </c>
      <c r="S17" s="24">
        <v>2.3054000000000002E-2</v>
      </c>
      <c r="T17" s="24">
        <v>6.3639999999999999E-3</v>
      </c>
      <c r="U17" s="24">
        <v>0.90726099999999998</v>
      </c>
      <c r="V17" s="24">
        <v>1.1579000000000001E-2</v>
      </c>
      <c r="W17" s="24">
        <v>1.3977E-2</v>
      </c>
      <c r="X17" s="24">
        <v>5.4850000000000003E-3</v>
      </c>
      <c r="Y17" s="24">
        <v>1.3450999999999999E-2</v>
      </c>
      <c r="Z17" s="24">
        <v>3.8381999999999999E-2</v>
      </c>
      <c r="AA17" s="24"/>
      <c r="AB17" s="24"/>
      <c r="AC17" s="24"/>
      <c r="AD17" s="24">
        <v>6.0977999999999997E-2</v>
      </c>
      <c r="AE17" s="24">
        <v>4.5093000000000001E-2</v>
      </c>
      <c r="AF17" s="25">
        <v>1.4809999999999999E-3</v>
      </c>
      <c r="AG17" s="26"/>
      <c r="AH17" s="26"/>
    </row>
    <row r="18" spans="2:34" x14ac:dyDescent="0.25">
      <c r="B18" s="13">
        <v>43144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5"/>
      <c r="AG18" s="26"/>
      <c r="AH18" s="26"/>
    </row>
    <row r="19" spans="2:34" x14ac:dyDescent="0.25">
      <c r="B19" s="13">
        <v>43150</v>
      </c>
      <c r="C19" s="24">
        <v>15.793699999999999</v>
      </c>
      <c r="D19" s="24">
        <v>2.4148999999999998</v>
      </c>
      <c r="E19" s="24">
        <v>0.78756999999999999</v>
      </c>
      <c r="F19" s="24">
        <v>0.78533600000000003</v>
      </c>
      <c r="G19" s="24">
        <v>10.075271000000001</v>
      </c>
      <c r="H19" s="24"/>
      <c r="I19" s="24">
        <v>3.1102660000000002</v>
      </c>
      <c r="J19" s="24">
        <v>0.66677799999999998</v>
      </c>
      <c r="K19" s="24">
        <v>0.29022700000000001</v>
      </c>
      <c r="L19" s="24">
        <v>7.0971279999999997</v>
      </c>
      <c r="M19" s="24">
        <v>9.2913999999999997E-2</v>
      </c>
      <c r="N19" s="24"/>
      <c r="O19" s="24"/>
      <c r="P19" s="24">
        <v>7.7331999999999998E-2</v>
      </c>
      <c r="Q19" s="24">
        <v>2.9933999999999998</v>
      </c>
      <c r="R19" s="24">
        <v>4.4843000000000001E-2</v>
      </c>
      <c r="S19" s="24">
        <v>4.8311E-2</v>
      </c>
      <c r="T19" s="24">
        <v>1.4213E-2</v>
      </c>
      <c r="U19" s="24">
        <v>2.4994200000000002</v>
      </c>
      <c r="V19" s="24">
        <v>2.1628999999999999E-2</v>
      </c>
      <c r="W19" s="24">
        <v>4.9134999999999998E-2</v>
      </c>
      <c r="X19" s="24">
        <v>2.0029999999999999E-2</v>
      </c>
      <c r="Y19" s="24">
        <v>4.2854999999999997E-2</v>
      </c>
      <c r="Z19" s="24">
        <v>8.4196999999999994E-2</v>
      </c>
      <c r="AA19" s="24"/>
      <c r="AB19" s="24"/>
      <c r="AC19" s="24"/>
      <c r="AD19" s="24">
        <v>0.18271399999999999</v>
      </c>
      <c r="AE19" s="24">
        <v>0.12606500000000001</v>
      </c>
      <c r="AF19" s="25">
        <v>5.4520000000000002E-3</v>
      </c>
      <c r="AG19" s="26"/>
      <c r="AH19" s="26"/>
    </row>
    <row r="20" spans="2:34" x14ac:dyDescent="0.25">
      <c r="B20" s="13">
        <v>43156</v>
      </c>
      <c r="C20" s="24">
        <v>6.6238000000000001</v>
      </c>
      <c r="D20" s="24">
        <v>0.78308999999999995</v>
      </c>
      <c r="E20" s="24">
        <v>0.55259000000000003</v>
      </c>
      <c r="F20" s="24">
        <v>0.13535800000000001</v>
      </c>
      <c r="G20" s="24">
        <v>4.3699700000000004</v>
      </c>
      <c r="H20" s="24"/>
      <c r="I20" s="24">
        <v>1.118703</v>
      </c>
      <c r="J20" s="24">
        <v>9.2799000000000006E-2</v>
      </c>
      <c r="K20" s="24">
        <v>1.1723000000000001E-2</v>
      </c>
      <c r="L20" s="24">
        <v>2.3479429999999999</v>
      </c>
      <c r="M20" s="24">
        <v>1.4404999999999999E-2</v>
      </c>
      <c r="N20" s="24"/>
      <c r="O20" s="24"/>
      <c r="P20" s="24">
        <v>1.1645000000000001E-2</v>
      </c>
      <c r="Q20" s="24">
        <v>0.94340100000000005</v>
      </c>
      <c r="R20" s="24">
        <v>1.9123999999999999E-2</v>
      </c>
      <c r="S20" s="24">
        <v>1.6919E-2</v>
      </c>
      <c r="T20" s="24">
        <v>4.6750000000000003E-3</v>
      </c>
      <c r="U20" s="24">
        <v>0.93703199999999998</v>
      </c>
      <c r="V20" s="24">
        <v>6.8919999999999997E-3</v>
      </c>
      <c r="W20" s="24">
        <v>9.5709999999999996E-3</v>
      </c>
      <c r="X20" s="24">
        <v>4.0119999999999999E-3</v>
      </c>
      <c r="Y20" s="24">
        <v>1.0673999999999999E-2</v>
      </c>
      <c r="Z20" s="24">
        <v>3.1511999999999998E-2</v>
      </c>
      <c r="AA20" s="24"/>
      <c r="AB20" s="24"/>
      <c r="AC20" s="24"/>
      <c r="AD20" s="24">
        <v>5.2956000000000003E-2</v>
      </c>
      <c r="AE20" s="24">
        <v>3.7456000000000003E-2</v>
      </c>
      <c r="AF20" s="25">
        <v>0</v>
      </c>
      <c r="AG20" s="26"/>
      <c r="AH20" s="26"/>
    </row>
    <row r="21" spans="2:34" x14ac:dyDescent="0.25">
      <c r="B21" s="13">
        <v>43162</v>
      </c>
      <c r="C21" s="24">
        <v>3.9882</v>
      </c>
      <c r="D21" s="24">
        <v>0.28010000000000002</v>
      </c>
      <c r="E21" s="24">
        <v>0.48971999999999999</v>
      </c>
      <c r="F21" s="24">
        <v>4.4260000000000001E-2</v>
      </c>
      <c r="G21" s="24">
        <v>2.0306630000000001</v>
      </c>
      <c r="H21" s="24"/>
      <c r="I21" s="24">
        <v>0.34646500000000002</v>
      </c>
      <c r="J21" s="24">
        <v>2.8961000000000001E-2</v>
      </c>
      <c r="K21" s="24">
        <v>3.5639999999999999E-3</v>
      </c>
      <c r="L21" s="24">
        <v>0.68277100000000002</v>
      </c>
      <c r="M21" s="24">
        <v>2.996E-3</v>
      </c>
      <c r="N21" s="24"/>
      <c r="O21" s="24"/>
      <c r="P21" s="24">
        <v>3.2450000000000001E-3</v>
      </c>
      <c r="Q21" s="24">
        <v>0.26827699999999999</v>
      </c>
      <c r="R21" s="24">
        <v>1.115E-2</v>
      </c>
      <c r="S21" s="24">
        <v>5.6870000000000002E-3</v>
      </c>
      <c r="T21" s="24">
        <v>1.454E-3</v>
      </c>
      <c r="U21" s="24">
        <v>0.27227299999999999</v>
      </c>
      <c r="V21" s="24">
        <v>2.895E-3</v>
      </c>
      <c r="W21" s="24">
        <v>2.6589999999999999E-3</v>
      </c>
      <c r="X21" s="24">
        <v>1.127E-3</v>
      </c>
      <c r="Y21" s="24">
        <v>3.9509999999999997E-3</v>
      </c>
      <c r="Z21" s="24">
        <v>1.5036000000000001E-2</v>
      </c>
      <c r="AA21" s="24"/>
      <c r="AB21" s="24"/>
      <c r="AC21" s="24"/>
      <c r="AD21" s="24">
        <v>1.6726000000000001E-2</v>
      </c>
      <c r="AE21" s="24">
        <v>8.4589999999999995E-3</v>
      </c>
      <c r="AF21" s="25">
        <v>0</v>
      </c>
      <c r="AG21" s="26"/>
      <c r="AH21" s="26"/>
    </row>
    <row r="22" spans="2:34" x14ac:dyDescent="0.25">
      <c r="B22" s="13">
        <v>43168</v>
      </c>
      <c r="C22" s="24">
        <v>3.6233</v>
      </c>
      <c r="D22" s="24">
        <v>0.47588000000000003</v>
      </c>
      <c r="E22" s="24">
        <v>0.50680000000000003</v>
      </c>
      <c r="F22" s="24">
        <v>8.2488000000000006E-2</v>
      </c>
      <c r="G22" s="24">
        <v>1.664588</v>
      </c>
      <c r="H22" s="24"/>
      <c r="I22" s="24">
        <v>0.291939</v>
      </c>
      <c r="J22" s="24">
        <v>4.5143000000000003E-2</v>
      </c>
      <c r="K22" s="24">
        <v>8.7039999999999999E-3</v>
      </c>
      <c r="L22" s="24">
        <v>0.73642099999999999</v>
      </c>
      <c r="M22" s="24">
        <v>7.6449999999999999E-3</v>
      </c>
      <c r="N22" s="24"/>
      <c r="O22" s="24"/>
      <c r="P22" s="24">
        <v>7.685E-3</v>
      </c>
      <c r="Q22" s="24">
        <v>0.377224</v>
      </c>
      <c r="R22" s="24">
        <v>1.8282E-2</v>
      </c>
      <c r="S22" s="24">
        <v>1.3838E-2</v>
      </c>
      <c r="T22" s="24">
        <v>3.3249999999999998E-3</v>
      </c>
      <c r="U22" s="24">
        <v>0.330231</v>
      </c>
      <c r="V22" s="24">
        <v>4.4689999999999999E-3</v>
      </c>
      <c r="W22" s="24">
        <v>8.6610000000000003E-3</v>
      </c>
      <c r="X22" s="24">
        <v>3.614E-3</v>
      </c>
      <c r="Y22" s="24">
        <v>7.979E-3</v>
      </c>
      <c r="Z22" s="24">
        <v>1.7325E-2</v>
      </c>
      <c r="AA22" s="24"/>
      <c r="AB22" s="24"/>
      <c r="AC22" s="24"/>
      <c r="AD22" s="24">
        <v>2.1933000000000001E-2</v>
      </c>
      <c r="AE22" s="24">
        <v>1.6396000000000001E-2</v>
      </c>
      <c r="AF22" s="25">
        <v>6.4499999999999996E-4</v>
      </c>
      <c r="AG22" s="26"/>
      <c r="AH22" s="26"/>
    </row>
    <row r="23" spans="2:34" x14ac:dyDescent="0.25">
      <c r="B23" s="13">
        <v>43174</v>
      </c>
      <c r="C23" s="24">
        <v>3.8837999999999999</v>
      </c>
      <c r="D23" s="24">
        <v>0.79259000000000002</v>
      </c>
      <c r="E23" s="24">
        <v>0.60489999999999999</v>
      </c>
      <c r="F23" s="24">
        <v>0.141375</v>
      </c>
      <c r="G23" s="24">
        <v>2.9104950000000001</v>
      </c>
      <c r="H23" s="24"/>
      <c r="I23" s="24">
        <v>1.7026399999999999</v>
      </c>
      <c r="J23" s="24">
        <v>0.13416800000000001</v>
      </c>
      <c r="K23" s="24">
        <v>1.7309999999999999E-2</v>
      </c>
      <c r="L23" s="24">
        <v>2.5311059999999999</v>
      </c>
      <c r="M23" s="24">
        <v>1.5155E-2</v>
      </c>
      <c r="N23" s="24"/>
      <c r="O23" s="24"/>
      <c r="P23" s="24">
        <v>1.4138E-2</v>
      </c>
      <c r="Q23" s="24">
        <v>0.75874900000000001</v>
      </c>
      <c r="R23" s="24">
        <v>1.7229999999999999E-2</v>
      </c>
      <c r="S23" s="24">
        <v>1.5301E-2</v>
      </c>
      <c r="T23" s="24">
        <v>4.4299999999999999E-3</v>
      </c>
      <c r="U23" s="24">
        <v>0.59133199999999997</v>
      </c>
      <c r="V23" s="24">
        <v>5.5960000000000003E-3</v>
      </c>
      <c r="W23" s="24">
        <v>1.2637000000000001E-2</v>
      </c>
      <c r="X23" s="24">
        <v>5.7349999999999996E-3</v>
      </c>
      <c r="Y23" s="24">
        <v>1.1152E-2</v>
      </c>
      <c r="Z23" s="24">
        <v>3.3238999999999998E-2</v>
      </c>
      <c r="AA23" s="24"/>
      <c r="AB23" s="24"/>
      <c r="AC23" s="24"/>
      <c r="AD23" s="24">
        <v>5.2220000000000003E-2</v>
      </c>
      <c r="AE23" s="24">
        <v>3.8378000000000002E-2</v>
      </c>
      <c r="AF23" s="25">
        <v>1.5219999999999999E-3</v>
      </c>
      <c r="AG23" s="26"/>
      <c r="AH23" s="26"/>
    </row>
    <row r="24" spans="2:34" x14ac:dyDescent="0.25">
      <c r="B24" s="13">
        <v>43180</v>
      </c>
      <c r="C24" s="24">
        <v>2.5238999999999998</v>
      </c>
      <c r="D24" s="24">
        <v>0.21884999999999999</v>
      </c>
      <c r="E24" s="24">
        <v>0.36320999999999998</v>
      </c>
      <c r="F24" s="24">
        <v>6.0090999999999999E-2</v>
      </c>
      <c r="G24" s="24">
        <v>1.3336140000000001</v>
      </c>
      <c r="H24" s="24"/>
      <c r="I24" s="24">
        <v>0.24931</v>
      </c>
      <c r="J24" s="24">
        <v>3.6799999999999999E-2</v>
      </c>
      <c r="K24" s="24">
        <v>5.3619999999999996E-3</v>
      </c>
      <c r="L24" s="24">
        <v>0.55021299999999995</v>
      </c>
      <c r="M24" s="24">
        <v>5.9020000000000001E-3</v>
      </c>
      <c r="N24" s="24"/>
      <c r="O24" s="24"/>
      <c r="P24" s="24">
        <v>6.0439999999999999E-3</v>
      </c>
      <c r="Q24" s="24">
        <v>0.19309399999999999</v>
      </c>
      <c r="R24" s="24">
        <v>7.9480000000000002E-3</v>
      </c>
      <c r="S24" s="24">
        <v>5.2249999999999996E-3</v>
      </c>
      <c r="T24" s="24">
        <v>1.89E-3</v>
      </c>
      <c r="U24" s="24">
        <v>0.17976400000000001</v>
      </c>
      <c r="V24" s="24">
        <v>1.735E-3</v>
      </c>
      <c r="W24" s="24">
        <v>3.4940000000000001E-3</v>
      </c>
      <c r="X24" s="24">
        <v>1.4419999999999999E-3</v>
      </c>
      <c r="Y24" s="24">
        <v>4.0200000000000001E-3</v>
      </c>
      <c r="Z24" s="24">
        <v>1.5524E-2</v>
      </c>
      <c r="AA24" s="24"/>
      <c r="AB24" s="24"/>
      <c r="AC24" s="24"/>
      <c r="AD24" s="24">
        <v>1.6036000000000002E-2</v>
      </c>
      <c r="AE24" s="24">
        <v>8.9689999999999995E-3</v>
      </c>
      <c r="AF24" s="25">
        <v>5.8299999999999997E-4</v>
      </c>
      <c r="AG24" s="26"/>
      <c r="AH24" s="26"/>
    </row>
    <row r="25" spans="2:34" x14ac:dyDescent="0.25">
      <c r="B25" s="13">
        <v>43186</v>
      </c>
      <c r="C25" s="24">
        <v>5.7811950000000003</v>
      </c>
      <c r="D25" s="24">
        <v>1.709225</v>
      </c>
      <c r="E25" s="24">
        <v>0.58770500000000003</v>
      </c>
      <c r="F25" s="24">
        <v>0.41646</v>
      </c>
      <c r="G25" s="24">
        <v>4.2836639999999999</v>
      </c>
      <c r="H25" s="24"/>
      <c r="I25" s="24">
        <v>3.7974519999999998</v>
      </c>
      <c r="J25" s="24">
        <v>0.69279500000000005</v>
      </c>
      <c r="K25" s="24">
        <v>5.1049999999999998E-2</v>
      </c>
      <c r="L25" s="24">
        <v>11.805243000000001</v>
      </c>
      <c r="M25" s="24">
        <v>0.289798</v>
      </c>
      <c r="N25" s="24"/>
      <c r="O25" s="24"/>
      <c r="P25" s="24">
        <v>0.178041</v>
      </c>
      <c r="Q25" s="24">
        <v>4.269393</v>
      </c>
      <c r="R25" s="24">
        <v>6.9844000000000003E-2</v>
      </c>
      <c r="S25" s="24">
        <v>0.120909</v>
      </c>
      <c r="T25" s="24">
        <v>2.5711999999999999E-2</v>
      </c>
      <c r="U25" s="24">
        <v>2.4699339999999999</v>
      </c>
      <c r="V25" s="24">
        <v>4.0883999999999997E-2</v>
      </c>
      <c r="W25" s="24">
        <v>0.20580200000000001</v>
      </c>
      <c r="X25" s="24">
        <v>6.5778000000000003E-2</v>
      </c>
      <c r="Y25" s="24">
        <v>0.15083299999999999</v>
      </c>
      <c r="Z25" s="24">
        <v>7.6010999999999995E-2</v>
      </c>
      <c r="AA25" s="24"/>
      <c r="AB25" s="24"/>
      <c r="AC25" s="24"/>
      <c r="AD25" s="24">
        <v>0.14861199999999999</v>
      </c>
      <c r="AE25" s="24">
        <v>0.11122799999999999</v>
      </c>
      <c r="AF25" s="25">
        <v>8.6499999999999997E-3</v>
      </c>
      <c r="AG25" s="26"/>
      <c r="AH25" s="26"/>
    </row>
    <row r="26" spans="2:34" x14ac:dyDescent="0.25">
      <c r="B26" s="13">
        <v>43192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5"/>
      <c r="AG26" s="26"/>
      <c r="AH26" s="26"/>
    </row>
    <row r="27" spans="2:34" x14ac:dyDescent="0.25">
      <c r="B27" s="13">
        <v>43198</v>
      </c>
      <c r="C27" s="43"/>
      <c r="D27" s="43"/>
      <c r="E27" s="43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5"/>
      <c r="AG27" s="26"/>
      <c r="AH27" s="26"/>
    </row>
    <row r="28" spans="2:34" x14ac:dyDescent="0.25">
      <c r="B28" s="13">
        <v>43204</v>
      </c>
      <c r="C28" s="43"/>
      <c r="D28" s="43"/>
      <c r="E28" s="43"/>
      <c r="F28" s="24">
        <v>5.9477000000000002E-2</v>
      </c>
      <c r="G28" s="24">
        <v>1.2727059999999999</v>
      </c>
      <c r="H28" s="24"/>
      <c r="I28" s="24">
        <v>0.24704100000000001</v>
      </c>
      <c r="J28" s="24">
        <v>3.705E-2</v>
      </c>
      <c r="K28" s="24">
        <v>6.3829999999999998E-3</v>
      </c>
      <c r="L28" s="24">
        <v>0.57257000000000002</v>
      </c>
      <c r="M28" s="24">
        <v>4.0790000000000002E-3</v>
      </c>
      <c r="N28" s="24"/>
      <c r="O28" s="24"/>
      <c r="P28" s="24">
        <v>4.8739999999999999E-3</v>
      </c>
      <c r="Q28" s="24">
        <v>0.30363800000000002</v>
      </c>
      <c r="R28" s="24">
        <v>1.5088000000000001E-2</v>
      </c>
      <c r="S28" s="24">
        <v>1.0664E-2</v>
      </c>
      <c r="T28" s="24">
        <v>2.8679999999999999E-3</v>
      </c>
      <c r="U28" s="24">
        <v>0.25896799999999998</v>
      </c>
      <c r="V28" s="24">
        <v>5.9160000000000003E-3</v>
      </c>
      <c r="W28" s="24">
        <v>4.8539999999999998E-3</v>
      </c>
      <c r="X28" s="24">
        <v>2.3830000000000001E-3</v>
      </c>
      <c r="Y28" s="24">
        <v>5.7600000000000004E-3</v>
      </c>
      <c r="Z28" s="24">
        <v>1.5762000000000002E-2</v>
      </c>
      <c r="AA28" s="24"/>
      <c r="AB28" s="24"/>
      <c r="AC28" s="24"/>
      <c r="AD28" s="24">
        <v>1.9286000000000001E-2</v>
      </c>
      <c r="AE28" s="24">
        <v>1.1154000000000001E-2</v>
      </c>
      <c r="AF28" s="25">
        <v>0</v>
      </c>
      <c r="AG28" s="26"/>
      <c r="AH28" s="26"/>
    </row>
    <row r="29" spans="2:34" x14ac:dyDescent="0.25">
      <c r="B29" s="13">
        <v>43210</v>
      </c>
      <c r="C29" s="43"/>
      <c r="D29" s="43"/>
      <c r="E29" s="43"/>
      <c r="F29" s="24">
        <v>9.3035999999999994E-2</v>
      </c>
      <c r="G29" s="24">
        <v>1.3275049999999999</v>
      </c>
      <c r="H29" s="24"/>
      <c r="I29" s="24">
        <v>0.21968699999999999</v>
      </c>
      <c r="J29" s="24">
        <v>4.8830999999999999E-2</v>
      </c>
      <c r="K29" s="24">
        <v>1.1712E-2</v>
      </c>
      <c r="L29" s="24">
        <v>0.54252999999999996</v>
      </c>
      <c r="M29" s="24">
        <v>6.9290000000000003E-3</v>
      </c>
      <c r="N29" s="24"/>
      <c r="O29" s="24"/>
      <c r="P29" s="24">
        <v>6.3839999999999999E-3</v>
      </c>
      <c r="Q29" s="24">
        <v>0.323299</v>
      </c>
      <c r="R29" s="24">
        <v>1.8303E-2</v>
      </c>
      <c r="S29" s="24">
        <v>1.1958E-2</v>
      </c>
      <c r="T29" s="24">
        <v>3.4919999999999999E-3</v>
      </c>
      <c r="U29" s="24">
        <v>0.27821099999999999</v>
      </c>
      <c r="V29" s="24">
        <v>1.0168E-2</v>
      </c>
      <c r="W29" s="24">
        <v>8.8140000000000007E-3</v>
      </c>
      <c r="X29" s="24">
        <v>4.0860000000000002E-3</v>
      </c>
      <c r="Y29" s="24">
        <v>6.659E-3</v>
      </c>
      <c r="Z29" s="24">
        <v>1.2631E-2</v>
      </c>
      <c r="AA29" s="24"/>
      <c r="AB29" s="24"/>
      <c r="AC29" s="24"/>
      <c r="AD29" s="24">
        <v>1.9317000000000001E-2</v>
      </c>
      <c r="AE29" s="24">
        <v>1.4661E-2</v>
      </c>
      <c r="AF29" s="25">
        <v>0</v>
      </c>
      <c r="AG29" s="26"/>
      <c r="AH29" s="26"/>
    </row>
    <row r="30" spans="2:34" x14ac:dyDescent="0.25">
      <c r="B30" s="13">
        <v>43216</v>
      </c>
      <c r="C30" s="43"/>
      <c r="D30" s="43"/>
      <c r="E30" s="43"/>
      <c r="F30" s="24">
        <v>0.128442</v>
      </c>
      <c r="G30" s="24">
        <v>1.486942</v>
      </c>
      <c r="H30" s="24"/>
      <c r="I30" s="24">
        <v>0.444075</v>
      </c>
      <c r="J30" s="24">
        <v>6.5206E-2</v>
      </c>
      <c r="K30" s="24">
        <v>1.5545E-2</v>
      </c>
      <c r="L30" s="24">
        <v>1.1266890000000001</v>
      </c>
      <c r="M30" s="24">
        <v>1.1129E-2</v>
      </c>
      <c r="N30" s="24"/>
      <c r="O30" s="24"/>
      <c r="P30" s="24">
        <v>1.0363000000000001E-2</v>
      </c>
      <c r="Q30" s="24">
        <v>0.76606799999999997</v>
      </c>
      <c r="R30" s="24">
        <v>1.7217E-2</v>
      </c>
      <c r="S30" s="24">
        <v>1.4112E-2</v>
      </c>
      <c r="T30" s="24">
        <v>3.5620000000000001E-3</v>
      </c>
      <c r="U30" s="24">
        <v>0.64816099999999999</v>
      </c>
      <c r="V30" s="24">
        <v>1.1480000000000001E-2</v>
      </c>
      <c r="W30" s="24">
        <v>1.2070000000000001E-2</v>
      </c>
      <c r="X30" s="24">
        <v>6.4089999999999998E-3</v>
      </c>
      <c r="Y30" s="24">
        <v>1.2272E-2</v>
      </c>
      <c r="Z30" s="24">
        <v>2.6239999999999999E-2</v>
      </c>
      <c r="AA30" s="24"/>
      <c r="AB30" s="24"/>
      <c r="AC30" s="24"/>
      <c r="AD30" s="24">
        <v>5.5684999999999998E-2</v>
      </c>
      <c r="AE30" s="24">
        <v>4.9061E-2</v>
      </c>
      <c r="AF30" s="25">
        <v>1.554E-3</v>
      </c>
      <c r="AG30" s="26"/>
      <c r="AH30" s="26"/>
    </row>
    <row r="31" spans="2:34" x14ac:dyDescent="0.25">
      <c r="B31" s="13">
        <v>43222</v>
      </c>
      <c r="C31" s="43"/>
      <c r="D31" s="43"/>
      <c r="E31" s="43"/>
      <c r="F31" s="24">
        <v>1.2561180000000001</v>
      </c>
      <c r="G31" s="24">
        <v>4.3346210000000003</v>
      </c>
      <c r="H31" s="24"/>
      <c r="I31" s="24">
        <v>3.3261120000000002</v>
      </c>
      <c r="J31" s="24">
        <v>11.028333</v>
      </c>
      <c r="K31" s="24">
        <v>0.27614499999999997</v>
      </c>
      <c r="L31" s="24">
        <v>7.3109510000000002</v>
      </c>
      <c r="M31" s="24">
        <v>0.41698099999999999</v>
      </c>
      <c r="N31" s="24"/>
      <c r="O31" s="24"/>
      <c r="P31" s="24">
        <v>0.353547</v>
      </c>
      <c r="Q31" s="24">
        <v>7.4456150000000001</v>
      </c>
      <c r="R31" s="24">
        <v>6.0754000000000002E-2</v>
      </c>
      <c r="S31" s="24">
        <v>9.8039000000000001E-2</v>
      </c>
      <c r="T31" s="24">
        <v>1.8585999999999998E-2</v>
      </c>
      <c r="U31" s="24">
        <v>4.7162119999999996</v>
      </c>
      <c r="V31" s="24">
        <v>0.122157</v>
      </c>
      <c r="W31" s="24">
        <v>6.5579999999999999E-2</v>
      </c>
      <c r="X31" s="24">
        <v>3.4861000000000003E-2</v>
      </c>
      <c r="Y31" s="24">
        <v>4.6901999999999999E-2</v>
      </c>
      <c r="Z31" s="24">
        <v>0.222052</v>
      </c>
      <c r="AA31" s="24"/>
      <c r="AB31" s="24"/>
      <c r="AC31" s="24"/>
      <c r="AD31" s="24">
        <v>0.52802099999999996</v>
      </c>
      <c r="AE31" s="24">
        <v>0.44195600000000002</v>
      </c>
      <c r="AF31" s="25">
        <v>1.685E-2</v>
      </c>
      <c r="AG31" s="26"/>
      <c r="AH31" s="26"/>
    </row>
    <row r="32" spans="2:34" x14ac:dyDescent="0.25">
      <c r="B32" s="13">
        <v>43228</v>
      </c>
      <c r="C32" s="43"/>
      <c r="D32" s="43"/>
      <c r="E32" s="43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5"/>
      <c r="AG32" s="26"/>
      <c r="AH32" s="26"/>
    </row>
    <row r="33" spans="2:34" x14ac:dyDescent="0.25">
      <c r="B33" s="13">
        <v>43234</v>
      </c>
      <c r="C33" s="43">
        <v>6.4906249999999996</v>
      </c>
      <c r="D33" s="43">
        <v>3.2380520000000002</v>
      </c>
      <c r="E33" s="43">
        <v>0.62351100000000004</v>
      </c>
      <c r="F33" s="39">
        <v>1.227419</v>
      </c>
      <c r="G33" s="39">
        <v>6.1197439999999999</v>
      </c>
      <c r="H33" s="39"/>
      <c r="I33" s="39">
        <v>2.9108019999999999</v>
      </c>
      <c r="J33" s="39">
        <v>1.5645709999999999</v>
      </c>
      <c r="K33" s="39">
        <v>0.113374</v>
      </c>
      <c r="L33" s="39">
        <v>3.9686560000000002</v>
      </c>
      <c r="M33" s="39">
        <v>0.102589</v>
      </c>
      <c r="N33" s="39"/>
      <c r="O33" s="39"/>
      <c r="P33" s="39">
        <v>8.8355000000000003E-2</v>
      </c>
      <c r="Q33" s="39">
        <v>3.986415</v>
      </c>
      <c r="R33" s="39">
        <v>6.8411E-2</v>
      </c>
      <c r="S33" s="39">
        <v>6.4871999999999999E-2</v>
      </c>
      <c r="T33" s="39">
        <v>1.9050999999999998E-2</v>
      </c>
      <c r="U33" s="39">
        <v>2.3013059999999999</v>
      </c>
      <c r="V33" s="39">
        <v>0.150615</v>
      </c>
      <c r="W33" s="39">
        <v>5.4889E-2</v>
      </c>
      <c r="X33" s="39">
        <v>2.3717999999999999E-2</v>
      </c>
      <c r="Y33" s="39">
        <v>3.6537E-2</v>
      </c>
      <c r="Z33" s="39">
        <v>0.108061</v>
      </c>
      <c r="AA33" s="39"/>
      <c r="AB33" s="39"/>
      <c r="AC33" s="39"/>
      <c r="AD33" s="39">
        <v>0.23032</v>
      </c>
      <c r="AE33" s="39">
        <v>0.22614200000000001</v>
      </c>
      <c r="AF33" s="25">
        <v>3.0294999999999999E-2</v>
      </c>
      <c r="AG33" s="26"/>
      <c r="AH33" s="26"/>
    </row>
    <row r="34" spans="2:34" x14ac:dyDescent="0.25">
      <c r="B34" s="13">
        <v>43240</v>
      </c>
      <c r="C34" s="43">
        <v>1.6746479999999999</v>
      </c>
      <c r="D34" s="43">
        <v>0.262131</v>
      </c>
      <c r="E34" s="43">
        <v>0.20835899999999999</v>
      </c>
      <c r="F34" s="24">
        <v>7.3474999999999999E-2</v>
      </c>
      <c r="G34" s="24">
        <v>0.63577700000000004</v>
      </c>
      <c r="H34" s="24"/>
      <c r="I34" s="24">
        <v>0.131552</v>
      </c>
      <c r="J34" s="24">
        <v>4.6447000000000002E-2</v>
      </c>
      <c r="K34" s="24">
        <v>7.6150000000000002E-3</v>
      </c>
      <c r="L34" s="24">
        <v>0.25185400000000002</v>
      </c>
      <c r="M34" s="24">
        <v>5.9659999999999999E-3</v>
      </c>
      <c r="N34" s="24"/>
      <c r="O34" s="24"/>
      <c r="P34" s="24">
        <v>5.4520000000000002E-3</v>
      </c>
      <c r="Q34" s="24">
        <v>0.26718599999999998</v>
      </c>
      <c r="R34" s="24">
        <v>1.391E-2</v>
      </c>
      <c r="S34" s="24">
        <v>1.0654E-2</v>
      </c>
      <c r="T34" s="24">
        <v>3.1960000000000001E-3</v>
      </c>
      <c r="U34" s="24">
        <v>0.25085400000000002</v>
      </c>
      <c r="V34" s="24">
        <v>2.8594000000000001E-2</v>
      </c>
      <c r="W34" s="24">
        <v>7.9129999999999999E-3</v>
      </c>
      <c r="X34" s="24">
        <v>3.421E-3</v>
      </c>
      <c r="Y34" s="24">
        <v>7.9729999999999992E-3</v>
      </c>
      <c r="Z34" s="24">
        <v>1.1950000000000001E-2</v>
      </c>
      <c r="AA34" s="24"/>
      <c r="AB34" s="24"/>
      <c r="AC34" s="24"/>
      <c r="AD34" s="24">
        <v>1.9133000000000001E-2</v>
      </c>
      <c r="AE34" s="24">
        <v>1.3743999999999999E-2</v>
      </c>
      <c r="AF34" s="25">
        <v>9.7599999999999998E-4</v>
      </c>
      <c r="AG34" s="26"/>
      <c r="AH34" s="26"/>
    </row>
    <row r="35" spans="2:34" x14ac:dyDescent="0.25">
      <c r="B35" s="13">
        <v>43246</v>
      </c>
      <c r="C35" s="43"/>
      <c r="D35" s="43"/>
      <c r="E35" s="43"/>
      <c r="F35" s="24">
        <v>1.438153</v>
      </c>
      <c r="G35" s="24">
        <v>8.1337890000000002</v>
      </c>
      <c r="H35" s="24"/>
      <c r="I35" s="24">
        <v>7.9776509999999998</v>
      </c>
      <c r="J35" s="24">
        <v>1.6077079999999999</v>
      </c>
      <c r="K35" s="24">
        <v>0.58675600000000006</v>
      </c>
      <c r="L35" s="24">
        <v>8.6235239999999997</v>
      </c>
      <c r="M35" s="24">
        <v>0.14851200000000001</v>
      </c>
      <c r="N35" s="24"/>
      <c r="O35" s="24"/>
      <c r="P35" s="24">
        <v>0.137795</v>
      </c>
      <c r="Q35" s="24">
        <v>7.7297500000000001</v>
      </c>
      <c r="R35" s="24">
        <v>9.6310999999999994E-2</v>
      </c>
      <c r="S35" s="24">
        <v>8.4027000000000004E-2</v>
      </c>
      <c r="T35" s="24">
        <v>2.5399999999999999E-2</v>
      </c>
      <c r="U35" s="24">
        <v>4.1762829999999997</v>
      </c>
      <c r="V35" s="24">
        <v>9.6616999999999995E-2</v>
      </c>
      <c r="W35" s="24">
        <v>6.0364000000000001E-2</v>
      </c>
      <c r="X35" s="24">
        <v>3.3361000000000002E-2</v>
      </c>
      <c r="Y35" s="24">
        <v>2.9318E-2</v>
      </c>
      <c r="Z35" s="24">
        <v>0.170298</v>
      </c>
      <c r="AA35" s="24"/>
      <c r="AB35" s="24"/>
      <c r="AC35" s="24"/>
      <c r="AD35" s="24">
        <v>0.34078000000000003</v>
      </c>
      <c r="AE35" s="24">
        <v>0.47001700000000002</v>
      </c>
      <c r="AF35" s="25">
        <v>1.7922E-2</v>
      </c>
      <c r="AG35" s="26"/>
      <c r="AH35" s="26"/>
    </row>
    <row r="36" spans="2:34" x14ac:dyDescent="0.25">
      <c r="B36" s="13">
        <v>43252</v>
      </c>
      <c r="C36" s="43"/>
      <c r="D36" s="43"/>
      <c r="E36" s="43"/>
      <c r="F36" s="39">
        <v>9.0538999999999994E-2</v>
      </c>
      <c r="G36" s="39">
        <v>1.5263139999999999</v>
      </c>
      <c r="H36" s="39"/>
      <c r="I36" s="39">
        <v>0.21347099999999999</v>
      </c>
      <c r="J36" s="39">
        <v>6.9268999999999997E-2</v>
      </c>
      <c r="K36" s="39">
        <v>9.2829999999999996E-3</v>
      </c>
      <c r="L36" s="39">
        <v>0.379469</v>
      </c>
      <c r="M36" s="39">
        <v>7.6899999999999998E-3</v>
      </c>
      <c r="N36" s="39"/>
      <c r="O36" s="39"/>
      <c r="P36" s="39">
        <v>7.6610000000000003E-3</v>
      </c>
      <c r="Q36" s="39">
        <v>0.35540100000000002</v>
      </c>
      <c r="R36" s="39">
        <v>1.77E-2</v>
      </c>
      <c r="S36" s="39">
        <v>9.247E-3</v>
      </c>
      <c r="T36" s="39">
        <v>2.872E-3</v>
      </c>
      <c r="U36" s="39">
        <v>0.26503599999999999</v>
      </c>
      <c r="V36" s="39">
        <v>9.2883999999999994E-2</v>
      </c>
      <c r="W36" s="39">
        <v>8.1049999999999994E-3</v>
      </c>
      <c r="X36" s="39">
        <v>4.3350000000000003E-3</v>
      </c>
      <c r="Y36" s="39">
        <v>9.5029999999999993E-3</v>
      </c>
      <c r="Z36" s="39">
        <v>1.4770999999999999E-2</v>
      </c>
      <c r="AA36" s="39"/>
      <c r="AB36" s="39"/>
      <c r="AC36" s="39"/>
      <c r="AD36" s="39">
        <v>2.0558E-2</v>
      </c>
      <c r="AE36" s="39">
        <v>2.2255E-2</v>
      </c>
      <c r="AF36" s="25">
        <v>1.505E-3</v>
      </c>
      <c r="AG36" s="26"/>
      <c r="AH36" s="26"/>
    </row>
    <row r="37" spans="2:34" x14ac:dyDescent="0.25">
      <c r="B37" s="13">
        <v>43258</v>
      </c>
      <c r="C37" s="43"/>
      <c r="D37" s="43"/>
      <c r="E37" s="43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5"/>
      <c r="AG37" s="26"/>
      <c r="AH37" s="26"/>
    </row>
    <row r="38" spans="2:34" x14ac:dyDescent="0.25">
      <c r="B38" s="13">
        <v>43264</v>
      </c>
      <c r="C38" s="43"/>
      <c r="D38" s="43"/>
      <c r="E38" s="43"/>
      <c r="F38" s="24">
        <v>0.22190499999999999</v>
      </c>
      <c r="G38" s="24">
        <v>2.4005209999999999</v>
      </c>
      <c r="H38" s="24"/>
      <c r="I38" s="24">
        <v>0.76849100000000004</v>
      </c>
      <c r="J38" s="24">
        <v>0.477769</v>
      </c>
      <c r="K38" s="24">
        <v>0.27282400000000001</v>
      </c>
      <c r="L38" s="24">
        <v>1.3560719999999999</v>
      </c>
      <c r="M38" s="24">
        <v>2.7102000000000001E-2</v>
      </c>
      <c r="N38" s="24"/>
      <c r="O38" s="24"/>
      <c r="P38" s="24">
        <v>2.8348000000000002E-2</v>
      </c>
      <c r="Q38" s="24">
        <v>1.3115559999999999</v>
      </c>
      <c r="R38" s="24">
        <v>3.9655000000000003E-2</v>
      </c>
      <c r="S38" s="24">
        <v>3.0433000000000002E-2</v>
      </c>
      <c r="T38" s="24">
        <v>9.2270000000000008E-3</v>
      </c>
      <c r="U38" s="24">
        <v>0.97389800000000004</v>
      </c>
      <c r="V38" s="24">
        <v>0.42355500000000001</v>
      </c>
      <c r="W38" s="24">
        <v>1.9581999999999999E-2</v>
      </c>
      <c r="X38" s="24">
        <v>1.2241999999999999E-2</v>
      </c>
      <c r="Y38" s="24">
        <v>2.1323999999999999E-2</v>
      </c>
      <c r="Z38" s="24">
        <v>5.1837000000000001E-2</v>
      </c>
      <c r="AA38" s="24"/>
      <c r="AB38" s="24"/>
      <c r="AC38" s="24"/>
      <c r="AD38" s="24">
        <v>7.7188000000000007E-2</v>
      </c>
      <c r="AE38" s="24">
        <v>7.9429E-2</v>
      </c>
      <c r="AF38" s="25">
        <v>4.3909999999999999E-3</v>
      </c>
      <c r="AG38" s="26"/>
      <c r="AH38" s="26"/>
    </row>
    <row r="39" spans="2:34" x14ac:dyDescent="0.25">
      <c r="B39" s="13">
        <v>43270</v>
      </c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5"/>
      <c r="AG39" s="26"/>
      <c r="AH39" s="26"/>
    </row>
    <row r="40" spans="2:34" x14ac:dyDescent="0.25">
      <c r="B40" s="13">
        <v>43276</v>
      </c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5"/>
      <c r="AG40" s="26"/>
      <c r="AH40" s="26"/>
    </row>
    <row r="41" spans="2:34" x14ac:dyDescent="0.25">
      <c r="B41" s="13">
        <v>43282</v>
      </c>
      <c r="C41" s="24">
        <v>7.9711410000000003</v>
      </c>
      <c r="D41" s="24">
        <v>5.7912160000000004</v>
      </c>
      <c r="E41" s="24">
        <v>0.44012499999999999</v>
      </c>
      <c r="F41" s="24">
        <v>1.1807829999999999</v>
      </c>
      <c r="G41" s="24">
        <v>5.8066319999999996</v>
      </c>
      <c r="H41" s="24"/>
      <c r="I41" s="24">
        <v>4.4159170000000003</v>
      </c>
      <c r="J41" s="24">
        <v>1.887256</v>
      </c>
      <c r="K41" s="24">
        <v>0.34942699999999999</v>
      </c>
      <c r="L41" s="24">
        <v>4.3284729999999998</v>
      </c>
      <c r="M41" s="24">
        <v>0.15085599999999999</v>
      </c>
      <c r="N41" s="24"/>
      <c r="O41" s="24"/>
      <c r="P41" s="24">
        <v>0.17580200000000001</v>
      </c>
      <c r="Q41" s="24">
        <v>9.4335179999999994</v>
      </c>
      <c r="R41" s="24">
        <v>0.109262</v>
      </c>
      <c r="S41" s="24">
        <v>0.10423300000000001</v>
      </c>
      <c r="T41" s="24">
        <v>2.7361E-2</v>
      </c>
      <c r="U41" s="24">
        <v>3.770902</v>
      </c>
      <c r="V41" s="24">
        <v>0.88797300000000001</v>
      </c>
      <c r="W41" s="24">
        <v>7.9354999999999995E-2</v>
      </c>
      <c r="X41" s="24">
        <v>4.335E-2</v>
      </c>
      <c r="Y41" s="24">
        <v>5.1551E-2</v>
      </c>
      <c r="Z41" s="24">
        <v>0.132323</v>
      </c>
      <c r="AA41" s="24"/>
      <c r="AB41" s="24"/>
      <c r="AC41" s="24"/>
      <c r="AD41" s="24">
        <v>0.28229900000000002</v>
      </c>
      <c r="AE41" s="24">
        <v>0.234321</v>
      </c>
      <c r="AF41" s="25">
        <v>3.1813000000000001E-2</v>
      </c>
      <c r="AG41" s="26"/>
      <c r="AH41" s="26"/>
    </row>
    <row r="42" spans="2:34" x14ac:dyDescent="0.25">
      <c r="B42" s="13">
        <v>43288</v>
      </c>
      <c r="C42" s="24">
        <v>2.7002039999999998</v>
      </c>
      <c r="D42" s="24">
        <v>0.95662400000000003</v>
      </c>
      <c r="E42" s="24">
        <v>0.23854400000000001</v>
      </c>
      <c r="F42" s="24">
        <v>0.25753999999999999</v>
      </c>
      <c r="G42" s="24">
        <v>1.531552</v>
      </c>
      <c r="H42" s="24"/>
      <c r="I42" s="24">
        <v>0.59968100000000002</v>
      </c>
      <c r="J42" s="24">
        <v>0.25041600000000003</v>
      </c>
      <c r="K42" s="24">
        <v>6.6023999999999999E-2</v>
      </c>
      <c r="L42" s="24">
        <v>1.1372370000000001</v>
      </c>
      <c r="M42" s="24">
        <v>3.4388000000000002E-2</v>
      </c>
      <c r="N42" s="24"/>
      <c r="O42" s="24"/>
      <c r="P42" s="24">
        <v>3.2244000000000002E-2</v>
      </c>
      <c r="Q42" s="24">
        <v>1.966016</v>
      </c>
      <c r="R42" s="24">
        <v>3.5534000000000003E-2</v>
      </c>
      <c r="S42" s="24">
        <v>3.3313000000000002E-2</v>
      </c>
      <c r="T42" s="24">
        <v>8.4440000000000001E-3</v>
      </c>
      <c r="U42" s="24">
        <v>1.450661</v>
      </c>
      <c r="V42" s="24">
        <v>1.15611</v>
      </c>
      <c r="W42" s="24">
        <v>3.5478999999999997E-2</v>
      </c>
      <c r="X42" s="24">
        <v>1.6292000000000001E-2</v>
      </c>
      <c r="Y42" s="24">
        <v>2.6957999999999999E-2</v>
      </c>
      <c r="Z42" s="24">
        <v>3.9987000000000002E-2</v>
      </c>
      <c r="AA42" s="24"/>
      <c r="AB42" s="24"/>
      <c r="AC42" s="24"/>
      <c r="AD42" s="24">
        <v>9.6835000000000004E-2</v>
      </c>
      <c r="AE42" s="24">
        <v>6.2362000000000001E-2</v>
      </c>
      <c r="AF42" s="25">
        <v>4.4790000000000003E-3</v>
      </c>
      <c r="AG42" s="26"/>
      <c r="AH42" s="26"/>
    </row>
    <row r="43" spans="2:34" x14ac:dyDescent="0.25">
      <c r="B43" s="13">
        <v>43294</v>
      </c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5"/>
      <c r="AG43" s="26"/>
      <c r="AH43" s="26"/>
    </row>
    <row r="44" spans="2:34" x14ac:dyDescent="0.25">
      <c r="B44" s="13">
        <v>43300</v>
      </c>
      <c r="C44" s="24">
        <v>5.3735540000000004</v>
      </c>
      <c r="D44" s="24">
        <v>0.93227800000000005</v>
      </c>
      <c r="E44" s="24">
        <v>0.23874500000000001</v>
      </c>
      <c r="F44" s="24">
        <v>0.25829200000000002</v>
      </c>
      <c r="G44" s="24">
        <v>8.123742</v>
      </c>
      <c r="H44" s="24"/>
      <c r="I44" s="24">
        <v>2.5196329999999998</v>
      </c>
      <c r="J44" s="24">
        <v>0.283748</v>
      </c>
      <c r="K44" s="24">
        <v>2.1423000000000001E-2</v>
      </c>
      <c r="L44" s="24">
        <v>3.9828269999999999</v>
      </c>
      <c r="M44" s="24">
        <v>0.19261300000000001</v>
      </c>
      <c r="N44" s="24"/>
      <c r="O44" s="24"/>
      <c r="P44" s="24">
        <v>0.19347600000000001</v>
      </c>
      <c r="Q44" s="24">
        <v>4.6989210000000003</v>
      </c>
      <c r="R44" s="24">
        <v>0.108568</v>
      </c>
      <c r="S44" s="24">
        <v>0.21032100000000001</v>
      </c>
      <c r="T44" s="24">
        <v>5.0340000000000003E-2</v>
      </c>
      <c r="U44" s="24">
        <v>3.2433860000000001</v>
      </c>
      <c r="V44" s="24">
        <v>0.41128599999999998</v>
      </c>
      <c r="W44" s="24">
        <v>0.13311999999999999</v>
      </c>
      <c r="X44" s="24">
        <v>8.5710999999999996E-2</v>
      </c>
      <c r="Y44" s="24">
        <v>0.125163</v>
      </c>
      <c r="Z44" s="24">
        <v>9.2630000000000004E-2</v>
      </c>
      <c r="AA44" s="24"/>
      <c r="AB44" s="24"/>
      <c r="AC44" s="24"/>
      <c r="AD44" s="24">
        <v>0.23610200000000001</v>
      </c>
      <c r="AE44" s="24">
        <v>0.16691800000000001</v>
      </c>
      <c r="AF44" s="25">
        <v>1.5133000000000001E-2</v>
      </c>
      <c r="AG44" s="26"/>
      <c r="AH44" s="26"/>
    </row>
    <row r="45" spans="2:34" x14ac:dyDescent="0.25">
      <c r="B45" s="13">
        <v>43306</v>
      </c>
      <c r="C45" s="39">
        <v>3.6482760000000001</v>
      </c>
      <c r="D45" s="39">
        <v>0.71327099999999999</v>
      </c>
      <c r="E45" s="39">
        <v>0.35000500000000001</v>
      </c>
      <c r="F45" s="39">
        <v>0.15193999999999999</v>
      </c>
      <c r="G45" s="39">
        <v>2.2811689999999998</v>
      </c>
      <c r="H45" s="39"/>
      <c r="I45" s="39">
        <v>0.63150200000000001</v>
      </c>
      <c r="J45" s="39">
        <v>8.4000000000000005E-2</v>
      </c>
      <c r="K45" s="39">
        <v>2.0372999999999999E-2</v>
      </c>
      <c r="L45" s="39">
        <v>1.0436829999999999</v>
      </c>
      <c r="M45" s="39">
        <v>1.6958999999999998E-2</v>
      </c>
      <c r="N45" s="39"/>
      <c r="O45" s="39"/>
      <c r="P45" s="39">
        <v>1.5429E-2</v>
      </c>
      <c r="Q45" s="39">
        <v>1.3627370000000001</v>
      </c>
      <c r="R45" s="39">
        <v>2.4774000000000001E-2</v>
      </c>
      <c r="S45" s="39">
        <v>3.1689000000000002E-2</v>
      </c>
      <c r="T45" s="39">
        <v>7.6239999999999997E-3</v>
      </c>
      <c r="U45" s="39">
        <v>1.0674570000000001</v>
      </c>
      <c r="V45" s="39">
        <v>1.385829</v>
      </c>
      <c r="W45" s="39">
        <v>2.5354999999999999E-2</v>
      </c>
      <c r="X45" s="39">
        <v>1.4314E-2</v>
      </c>
      <c r="Y45" s="39">
        <v>2.2218000000000002E-2</v>
      </c>
      <c r="Z45" s="39">
        <v>4.1273999999999998E-2</v>
      </c>
      <c r="AA45" s="39"/>
      <c r="AB45" s="39"/>
      <c r="AC45" s="39"/>
      <c r="AD45" s="39">
        <v>8.3697999999999995E-2</v>
      </c>
      <c r="AE45" s="39">
        <v>6.9570999999999994E-2</v>
      </c>
      <c r="AF45" s="25">
        <v>3.127E-3</v>
      </c>
      <c r="AG45" s="26"/>
      <c r="AH45" s="26"/>
    </row>
    <row r="46" spans="2:34" x14ac:dyDescent="0.25">
      <c r="B46" s="13">
        <v>43312</v>
      </c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5"/>
      <c r="AG46" s="26"/>
      <c r="AH46" s="26"/>
    </row>
    <row r="47" spans="2:34" x14ac:dyDescent="0.25">
      <c r="B47" s="13">
        <v>43318</v>
      </c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5"/>
      <c r="AG47" s="26"/>
      <c r="AH47" s="26"/>
    </row>
    <row r="48" spans="2:34" x14ac:dyDescent="0.25">
      <c r="B48" s="13">
        <v>43324</v>
      </c>
      <c r="C48" s="24">
        <v>5.7562959999999999</v>
      </c>
      <c r="D48" s="24">
        <v>1.110374</v>
      </c>
      <c r="E48" s="24">
        <v>0.28662100000000001</v>
      </c>
      <c r="F48" s="24">
        <v>0.20355599999999999</v>
      </c>
      <c r="G48" s="24">
        <v>1.719894</v>
      </c>
      <c r="H48" s="24"/>
      <c r="I48" s="24">
        <v>0.54387399999999997</v>
      </c>
      <c r="J48" s="24">
        <v>0.12876499999999999</v>
      </c>
      <c r="K48" s="24">
        <v>5.5351999999999998E-2</v>
      </c>
      <c r="L48" s="24">
        <v>1.046073</v>
      </c>
      <c r="M48" s="24">
        <v>2.4535999999999999E-2</v>
      </c>
      <c r="N48" s="24"/>
      <c r="O48" s="24"/>
      <c r="P48" s="24">
        <v>2.5242000000000001E-2</v>
      </c>
      <c r="Q48" s="24">
        <v>2.3097150000000002</v>
      </c>
      <c r="R48" s="24">
        <v>4.1343999999999999E-2</v>
      </c>
      <c r="S48" s="24">
        <v>5.4891000000000002E-2</v>
      </c>
      <c r="T48" s="24">
        <v>1.2732E-2</v>
      </c>
      <c r="U48" s="24">
        <v>1.6151990000000001</v>
      </c>
      <c r="V48" s="24">
        <v>1.2623759999999999</v>
      </c>
      <c r="W48" s="24">
        <v>5.4462999999999998E-2</v>
      </c>
      <c r="X48" s="24">
        <v>2.7248999999999999E-2</v>
      </c>
      <c r="Y48" s="24">
        <v>4.2858E-2</v>
      </c>
      <c r="Z48" s="24">
        <v>5.6623E-2</v>
      </c>
      <c r="AA48" s="24"/>
      <c r="AB48" s="24"/>
      <c r="AC48" s="24"/>
      <c r="AD48" s="24">
        <v>0.12328600000000001</v>
      </c>
      <c r="AE48" s="24">
        <v>8.4820999999999994E-2</v>
      </c>
      <c r="AF48" s="25">
        <v>4.1799999999999997E-3</v>
      </c>
      <c r="AG48" s="26"/>
      <c r="AH48" s="26"/>
    </row>
    <row r="49" spans="2:34" x14ac:dyDescent="0.25">
      <c r="B49" s="13">
        <v>43330</v>
      </c>
      <c r="C49" s="39">
        <v>2.4013339999999999</v>
      </c>
      <c r="D49" s="39">
        <v>0.40769</v>
      </c>
      <c r="E49" s="39">
        <v>0.22799700000000001</v>
      </c>
      <c r="F49" s="39">
        <v>0.10102899999999999</v>
      </c>
      <c r="G49" s="39">
        <v>0.79152100000000003</v>
      </c>
      <c r="H49" s="39"/>
      <c r="I49" s="39">
        <v>0.14487900000000001</v>
      </c>
      <c r="J49" s="39">
        <v>5.6313000000000002E-2</v>
      </c>
      <c r="K49" s="39">
        <v>1.2257000000000001E-2</v>
      </c>
      <c r="L49" s="39">
        <v>0.26597199999999999</v>
      </c>
      <c r="M49" s="39">
        <v>8.0540000000000004E-3</v>
      </c>
      <c r="N49" s="39"/>
      <c r="O49" s="39"/>
      <c r="P49" s="39">
        <v>8.1960000000000002E-3</v>
      </c>
      <c r="Q49" s="39">
        <v>0.48084900000000003</v>
      </c>
      <c r="R49" s="39">
        <v>1.9126000000000001E-2</v>
      </c>
      <c r="S49" s="39">
        <v>1.4599000000000001E-2</v>
      </c>
      <c r="T49" s="39">
        <v>4.1079999999999997E-3</v>
      </c>
      <c r="U49" s="39">
        <v>0.39495200000000003</v>
      </c>
      <c r="V49" s="39">
        <v>1.3226979999999999</v>
      </c>
      <c r="W49" s="39">
        <v>1.5328E-2</v>
      </c>
      <c r="X49" s="39">
        <v>7.9190000000000007E-3</v>
      </c>
      <c r="Y49" s="39">
        <v>1.8497E-2</v>
      </c>
      <c r="Z49" s="39">
        <v>1.6792999999999999E-2</v>
      </c>
      <c r="AA49" s="39"/>
      <c r="AB49" s="39"/>
      <c r="AC49" s="39"/>
      <c r="AD49" s="39">
        <v>2.69E-2</v>
      </c>
      <c r="AE49" s="39">
        <v>2.1493000000000002E-2</v>
      </c>
      <c r="AF49" s="25">
        <v>1.493E-3</v>
      </c>
      <c r="AG49" s="26"/>
      <c r="AH49" s="26"/>
    </row>
    <row r="50" spans="2:34" s="27" customFormat="1" x14ac:dyDescent="0.25">
      <c r="B50" s="13">
        <v>43336</v>
      </c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5"/>
      <c r="AG50" s="26"/>
      <c r="AH50" s="26"/>
    </row>
    <row r="51" spans="2:34" s="27" customFormat="1" x14ac:dyDescent="0.25">
      <c r="B51" s="13">
        <v>43342</v>
      </c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5"/>
      <c r="AG51" s="26"/>
      <c r="AH51" s="26"/>
    </row>
    <row r="52" spans="2:34" s="27" customFormat="1" x14ac:dyDescent="0.25">
      <c r="B52" s="14">
        <v>43348</v>
      </c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5"/>
      <c r="AG52" s="26"/>
      <c r="AH52" s="26"/>
    </row>
    <row r="53" spans="2:34" s="27" customFormat="1" x14ac:dyDescent="0.25">
      <c r="B53" s="13">
        <v>43354</v>
      </c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25"/>
      <c r="AG53" s="26"/>
      <c r="AH53" s="26"/>
    </row>
    <row r="54" spans="2:34" s="27" customFormat="1" x14ac:dyDescent="0.25">
      <c r="B54" s="13">
        <v>43360</v>
      </c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5"/>
      <c r="AG54" s="26"/>
      <c r="AH54" s="26"/>
    </row>
    <row r="55" spans="2:34" s="27" customFormat="1" x14ac:dyDescent="0.25">
      <c r="B55" s="13">
        <v>43366</v>
      </c>
      <c r="C55" s="39">
        <v>5.8193729999999997</v>
      </c>
      <c r="D55" s="39">
        <v>0.97348800000000002</v>
      </c>
      <c r="E55" s="39">
        <v>0.391374</v>
      </c>
      <c r="F55" s="39">
        <v>0.232873</v>
      </c>
      <c r="G55" s="39">
        <v>2.744046</v>
      </c>
      <c r="H55" s="39"/>
      <c r="I55" s="39">
        <v>0.95212399999999997</v>
      </c>
      <c r="J55" s="39">
        <v>0.13451399999999999</v>
      </c>
      <c r="K55" s="39">
        <v>2.9222000000000001E-2</v>
      </c>
      <c r="L55" s="39">
        <v>1.6057170000000001</v>
      </c>
      <c r="M55" s="39">
        <v>2.2974999999999999E-2</v>
      </c>
      <c r="N55" s="39"/>
      <c r="O55" s="39"/>
      <c r="P55" s="39">
        <v>1.8540999999999998E-2</v>
      </c>
      <c r="Q55" s="39">
        <v>1.5333429999999999</v>
      </c>
      <c r="R55" s="39">
        <v>2.6653E-2</v>
      </c>
      <c r="S55" s="39">
        <v>2.9961000000000002E-2</v>
      </c>
      <c r="T55" s="39">
        <v>6.7470000000000004E-3</v>
      </c>
      <c r="U55" s="39">
        <v>1.163643</v>
      </c>
      <c r="V55" s="39">
        <v>0.19257099999999999</v>
      </c>
      <c r="W55" s="39">
        <v>3.5753E-2</v>
      </c>
      <c r="X55" s="39">
        <v>1.6406E-2</v>
      </c>
      <c r="Y55" s="39">
        <v>3.3042000000000002E-2</v>
      </c>
      <c r="Z55" s="39">
        <v>3.8420000000000003E-2</v>
      </c>
      <c r="AA55" s="39"/>
      <c r="AB55" s="39"/>
      <c r="AC55" s="39"/>
      <c r="AD55" s="39">
        <v>8.7498999999999993E-2</v>
      </c>
      <c r="AE55" s="39">
        <v>5.8345000000000001E-2</v>
      </c>
      <c r="AF55" s="25">
        <v>4.7999999999999996E-3</v>
      </c>
      <c r="AG55" s="26"/>
      <c r="AH55" s="26"/>
    </row>
    <row r="56" spans="2:34" s="27" customFormat="1" x14ac:dyDescent="0.25">
      <c r="B56" s="13">
        <v>43372</v>
      </c>
      <c r="C56" s="39">
        <v>2.779455</v>
      </c>
      <c r="D56" s="39">
        <v>0.62664500000000001</v>
      </c>
      <c r="E56" s="39">
        <v>0.32150499999999999</v>
      </c>
      <c r="F56" s="39">
        <v>0.14607200000000001</v>
      </c>
      <c r="G56" s="39">
        <v>1.0542119999999999</v>
      </c>
      <c r="H56" s="39"/>
      <c r="I56" s="39">
        <v>0.23089499999999999</v>
      </c>
      <c r="J56" s="39">
        <v>8.3027000000000004E-2</v>
      </c>
      <c r="K56" s="39">
        <v>1.8438E-2</v>
      </c>
      <c r="L56" s="39">
        <v>0.75109000000000004</v>
      </c>
      <c r="M56" s="39">
        <v>8.992E-3</v>
      </c>
      <c r="N56" s="39"/>
      <c r="O56" s="39"/>
      <c r="P56" s="39">
        <v>8.3560000000000006E-3</v>
      </c>
      <c r="Q56" s="39">
        <v>0.645401</v>
      </c>
      <c r="R56" s="39">
        <v>1.8058000000000001E-2</v>
      </c>
      <c r="S56" s="39">
        <v>1.4714E-2</v>
      </c>
      <c r="T56" s="39">
        <v>3.7460000000000002E-3</v>
      </c>
      <c r="U56" s="39">
        <v>0.39865099999999998</v>
      </c>
      <c r="V56" s="39">
        <v>3.9573999999999998E-2</v>
      </c>
      <c r="W56" s="39">
        <v>1.3048000000000001E-2</v>
      </c>
      <c r="X56" s="39">
        <v>6.7140000000000003E-3</v>
      </c>
      <c r="Y56" s="39">
        <v>1.0777E-2</v>
      </c>
      <c r="Z56" s="39">
        <v>2.0344999999999999E-2</v>
      </c>
      <c r="AA56" s="39"/>
      <c r="AB56" s="39"/>
      <c r="AC56" s="39"/>
      <c r="AD56" s="39">
        <v>3.0790000000000001E-2</v>
      </c>
      <c r="AE56" s="39">
        <v>2.9519E-2</v>
      </c>
      <c r="AF56" s="25">
        <v>1.062E-3</v>
      </c>
      <c r="AG56" s="26"/>
      <c r="AH56" s="26"/>
    </row>
    <row r="57" spans="2:34" s="27" customFormat="1" x14ac:dyDescent="0.25">
      <c r="B57" s="13">
        <v>43378</v>
      </c>
      <c r="C57" s="24">
        <v>2.8183639999999999</v>
      </c>
      <c r="D57" s="24">
        <v>0.47136</v>
      </c>
      <c r="E57" s="24">
        <v>0.168956</v>
      </c>
      <c r="F57" s="24">
        <v>0.15513199999999999</v>
      </c>
      <c r="G57" s="24">
        <v>2.0969739999999999</v>
      </c>
      <c r="H57" s="24"/>
      <c r="I57" s="24">
        <v>1.624215</v>
      </c>
      <c r="J57" s="24">
        <v>8.4159999999999999E-2</v>
      </c>
      <c r="K57" s="24">
        <v>1.7434999999999999E-2</v>
      </c>
      <c r="L57" s="24">
        <v>1.251735</v>
      </c>
      <c r="M57" s="24">
        <v>1.4512000000000001E-2</v>
      </c>
      <c r="N57" s="24"/>
      <c r="O57" s="24"/>
      <c r="P57" s="24">
        <v>1.2709E-2</v>
      </c>
      <c r="Q57" s="24">
        <v>0.92941600000000002</v>
      </c>
      <c r="R57" s="24">
        <v>2.3407000000000001E-2</v>
      </c>
      <c r="S57" s="24">
        <v>1.9503E-2</v>
      </c>
      <c r="T57" s="24">
        <v>6.1029999999999999E-3</v>
      </c>
      <c r="U57" s="24">
        <v>0.79795099999999997</v>
      </c>
      <c r="V57" s="24">
        <v>4.6507E-2</v>
      </c>
      <c r="W57" s="24">
        <v>1.9460000000000002E-2</v>
      </c>
      <c r="X57" s="24">
        <v>9.2530000000000008E-3</v>
      </c>
      <c r="Y57" s="24">
        <v>2.0902E-2</v>
      </c>
      <c r="Z57" s="24">
        <v>3.2099000000000003E-2</v>
      </c>
      <c r="AA57" s="24"/>
      <c r="AB57" s="24"/>
      <c r="AC57" s="24"/>
      <c r="AD57" s="24">
        <v>5.8129E-2</v>
      </c>
      <c r="AE57" s="24">
        <v>3.9648000000000003E-2</v>
      </c>
      <c r="AF57" s="25">
        <v>1.99E-3</v>
      </c>
      <c r="AG57" s="26"/>
      <c r="AH57" s="26"/>
    </row>
    <row r="58" spans="2:34" s="27" customFormat="1" x14ac:dyDescent="0.25">
      <c r="B58" s="13">
        <v>43384</v>
      </c>
      <c r="C58" s="39">
        <v>2.920525</v>
      </c>
      <c r="D58" s="39">
        <v>0.665964</v>
      </c>
      <c r="E58" s="39">
        <v>8.1590999999999997E-2</v>
      </c>
      <c r="F58" s="39">
        <v>0.27371099999999998</v>
      </c>
      <c r="G58" s="39">
        <v>1.948029</v>
      </c>
      <c r="H58" s="39"/>
      <c r="I58" s="39">
        <v>1.054516</v>
      </c>
      <c r="J58" s="39">
        <v>0.40933999999999998</v>
      </c>
      <c r="K58" s="39">
        <v>0.16811000000000001</v>
      </c>
      <c r="L58" s="39">
        <v>1.8216030000000001</v>
      </c>
      <c r="M58" s="39">
        <v>4.4234000000000002E-2</v>
      </c>
      <c r="N58" s="39"/>
      <c r="O58" s="39"/>
      <c r="P58" s="39">
        <v>4.3362999999999999E-2</v>
      </c>
      <c r="Q58" s="39">
        <v>1.244524</v>
      </c>
      <c r="R58" s="39">
        <v>5.1056999999999998E-2</v>
      </c>
      <c r="S58" s="39">
        <v>3.2355000000000002E-2</v>
      </c>
      <c r="T58" s="39">
        <v>9.9319999999999999E-3</v>
      </c>
      <c r="U58" s="39">
        <v>0.82572199999999996</v>
      </c>
      <c r="V58" s="39">
        <v>2.9142000000000001E-2</v>
      </c>
      <c r="W58" s="39">
        <v>2.9700000000000001E-2</v>
      </c>
      <c r="X58" s="39">
        <v>1.4088E-2</v>
      </c>
      <c r="Y58" s="39">
        <v>3.0533000000000001E-2</v>
      </c>
      <c r="Z58" s="39">
        <v>3.6117000000000003E-2</v>
      </c>
      <c r="AA58" s="39"/>
      <c r="AB58" s="39"/>
      <c r="AC58" s="39"/>
      <c r="AD58" s="39">
        <v>7.8876000000000002E-2</v>
      </c>
      <c r="AE58" s="39">
        <v>5.5740999999999999E-2</v>
      </c>
      <c r="AF58" s="25">
        <v>3.0049999999999999E-3</v>
      </c>
      <c r="AG58" s="26"/>
      <c r="AH58" s="26"/>
    </row>
    <row r="59" spans="2:34" s="27" customFormat="1" x14ac:dyDescent="0.25">
      <c r="B59" s="13">
        <v>43390</v>
      </c>
      <c r="C59" s="24">
        <v>2.8352909999999998</v>
      </c>
      <c r="D59" s="24">
        <v>0.37397200000000003</v>
      </c>
      <c r="E59" s="24">
        <v>0.15109600000000001</v>
      </c>
      <c r="F59" s="24">
        <v>0.122976</v>
      </c>
      <c r="G59" s="24">
        <v>1.698118</v>
      </c>
      <c r="H59" s="24"/>
      <c r="I59" s="24">
        <v>0.410524</v>
      </c>
      <c r="J59" s="24">
        <v>7.1468000000000004E-2</v>
      </c>
      <c r="K59" s="24">
        <v>1.4137E-2</v>
      </c>
      <c r="L59" s="24">
        <v>0.96245800000000004</v>
      </c>
      <c r="M59" s="24">
        <v>8.5990000000000007E-3</v>
      </c>
      <c r="N59" s="24"/>
      <c r="O59" s="24"/>
      <c r="P59" s="24">
        <v>7.2769999999999996E-3</v>
      </c>
      <c r="Q59" s="24">
        <v>0.59557599999999999</v>
      </c>
      <c r="R59" s="24">
        <v>2.6498000000000001E-2</v>
      </c>
      <c r="S59" s="24">
        <v>1.4407E-2</v>
      </c>
      <c r="T59" s="24">
        <v>5.0130000000000001E-3</v>
      </c>
      <c r="U59" s="24">
        <v>0.456978</v>
      </c>
      <c r="V59" s="24">
        <v>1.5183E-2</v>
      </c>
      <c r="W59" s="24">
        <v>1.1769E-2</v>
      </c>
      <c r="X59" s="24">
        <v>5.8970000000000003E-3</v>
      </c>
      <c r="Y59" s="24">
        <v>1.0109999999999999E-2</v>
      </c>
      <c r="Z59" s="24">
        <v>2.4376999999999999E-2</v>
      </c>
      <c r="AA59" s="24"/>
      <c r="AB59" s="24"/>
      <c r="AC59" s="24"/>
      <c r="AD59" s="24">
        <v>3.8471999999999999E-2</v>
      </c>
      <c r="AE59" s="24">
        <v>3.1245999999999999E-2</v>
      </c>
      <c r="AF59" s="25">
        <v>1.5100000000000001E-3</v>
      </c>
      <c r="AG59" s="26"/>
      <c r="AH59" s="26"/>
    </row>
    <row r="60" spans="2:34" s="27" customFormat="1" x14ac:dyDescent="0.25">
      <c r="B60" s="13">
        <v>43396</v>
      </c>
      <c r="C60" s="24">
        <v>4.3157959999999997</v>
      </c>
      <c r="D60" s="24">
        <v>0.84681099999999998</v>
      </c>
      <c r="E60" s="24">
        <v>0.368585</v>
      </c>
      <c r="F60" s="24">
        <v>0.181149</v>
      </c>
      <c r="G60" s="24">
        <v>2.4290430000000001</v>
      </c>
      <c r="H60" s="24"/>
      <c r="I60" s="24">
        <v>1.1065449999999999</v>
      </c>
      <c r="J60" s="24">
        <v>9.5031000000000004E-2</v>
      </c>
      <c r="K60" s="24">
        <v>2.5437999999999999E-2</v>
      </c>
      <c r="L60" s="24">
        <v>1.677441</v>
      </c>
      <c r="M60" s="24">
        <v>1.5710999999999999E-2</v>
      </c>
      <c r="N60" s="24"/>
      <c r="O60" s="24"/>
      <c r="P60" s="24">
        <v>1.6707E-2</v>
      </c>
      <c r="Q60" s="24">
        <v>1.094276</v>
      </c>
      <c r="R60" s="24">
        <v>3.2141999999999997E-2</v>
      </c>
      <c r="S60" s="24">
        <v>2.3733000000000001E-2</v>
      </c>
      <c r="T60" s="24">
        <v>8.0770000000000008E-3</v>
      </c>
      <c r="U60" s="24">
        <v>0.71710700000000005</v>
      </c>
      <c r="V60" s="24">
        <v>2.7022999999999998E-2</v>
      </c>
      <c r="W60" s="24">
        <v>2.0528000000000001E-2</v>
      </c>
      <c r="X60" s="24">
        <v>9.4249999999999994E-3</v>
      </c>
      <c r="Y60" s="24">
        <v>1.452E-2</v>
      </c>
      <c r="Z60" s="24">
        <v>3.7131999999999998E-2</v>
      </c>
      <c r="AA60" s="24"/>
      <c r="AB60" s="24"/>
      <c r="AC60" s="24"/>
      <c r="AD60" s="24">
        <v>4.8311E-2</v>
      </c>
      <c r="AE60" s="24">
        <v>5.2021999999999999E-2</v>
      </c>
      <c r="AF60" s="25">
        <v>2.1740000000000002E-3</v>
      </c>
      <c r="AG60" s="26"/>
      <c r="AH60" s="26"/>
    </row>
    <row r="61" spans="2:34" s="27" customFormat="1" x14ac:dyDescent="0.25">
      <c r="B61" s="13">
        <v>43402</v>
      </c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5"/>
      <c r="AG61" s="26"/>
      <c r="AH61" s="26"/>
    </row>
    <row r="62" spans="2:34" s="27" customFormat="1" x14ac:dyDescent="0.25">
      <c r="B62" s="13">
        <v>43408</v>
      </c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5"/>
      <c r="AG62" s="26"/>
      <c r="AH62" s="26"/>
    </row>
    <row r="63" spans="2:34" s="27" customFormat="1" x14ac:dyDescent="0.25">
      <c r="B63" s="13">
        <v>43414</v>
      </c>
      <c r="C63" s="39">
        <v>3.1913330000000002</v>
      </c>
      <c r="D63" s="39">
        <v>0.55501500000000004</v>
      </c>
      <c r="E63" s="39">
        <v>0.263102</v>
      </c>
      <c r="F63" s="39">
        <v>0.13635700000000001</v>
      </c>
      <c r="G63" s="39">
        <v>2.0996389999999998</v>
      </c>
      <c r="H63" s="39"/>
      <c r="I63" s="39">
        <v>0.34171499999999999</v>
      </c>
      <c r="J63" s="39">
        <v>7.2348999999999997E-2</v>
      </c>
      <c r="K63" s="39">
        <v>1.5845999999999999E-2</v>
      </c>
      <c r="L63" s="39">
        <v>0.93565299999999996</v>
      </c>
      <c r="M63" s="39">
        <v>6.3E-3</v>
      </c>
      <c r="N63" s="39"/>
      <c r="O63" s="39"/>
      <c r="P63" s="39">
        <v>6.4780000000000003E-3</v>
      </c>
      <c r="Q63" s="39">
        <v>0.49699300000000002</v>
      </c>
      <c r="R63" s="39">
        <v>4.8135999999999998E-2</v>
      </c>
      <c r="S63" s="39">
        <v>1.2236E-2</v>
      </c>
      <c r="T63" s="39">
        <v>5.0309999999999999E-3</v>
      </c>
      <c r="U63" s="39">
        <v>0.47101399999999999</v>
      </c>
      <c r="V63" s="39">
        <v>9.7090000000000006E-3</v>
      </c>
      <c r="W63" s="39">
        <v>8.7530000000000004E-3</v>
      </c>
      <c r="X63" s="39">
        <v>3.875E-3</v>
      </c>
      <c r="Y63" s="39">
        <v>6.6610000000000003E-3</v>
      </c>
      <c r="Z63" s="39">
        <v>1.7079E-2</v>
      </c>
      <c r="AA63" s="39"/>
      <c r="AB63" s="39"/>
      <c r="AC63" s="39"/>
      <c r="AD63" s="39">
        <v>2.6211999999999999E-2</v>
      </c>
      <c r="AE63" s="39">
        <v>2.0593E-2</v>
      </c>
      <c r="AF63" s="25">
        <v>7.1400000000000001E-4</v>
      </c>
      <c r="AG63" s="26"/>
      <c r="AH63" s="26"/>
    </row>
    <row r="64" spans="2:34" s="27" customFormat="1" x14ac:dyDescent="0.25">
      <c r="B64" s="13">
        <v>43420</v>
      </c>
      <c r="C64" s="24">
        <v>6.4277639999999998</v>
      </c>
      <c r="D64" s="24">
        <v>1.214995</v>
      </c>
      <c r="E64" s="24">
        <v>0.68637899999999996</v>
      </c>
      <c r="F64" s="24">
        <v>0.223695</v>
      </c>
      <c r="G64" s="24">
        <v>3.8026110000000002</v>
      </c>
      <c r="H64" s="24"/>
      <c r="I64" s="24">
        <v>0.95055999999999996</v>
      </c>
      <c r="J64" s="24">
        <v>0.104392</v>
      </c>
      <c r="K64" s="24">
        <v>3.0130000000000001E-2</v>
      </c>
      <c r="L64" s="24">
        <v>1.904034</v>
      </c>
      <c r="M64" s="24">
        <v>1.3991E-2</v>
      </c>
      <c r="N64" s="24"/>
      <c r="O64" s="24"/>
      <c r="P64" s="24">
        <v>1.3426E-2</v>
      </c>
      <c r="Q64" s="24">
        <v>1.109343</v>
      </c>
      <c r="R64" s="24">
        <v>5.3511999999999997E-2</v>
      </c>
      <c r="S64" s="24">
        <v>3.0033000000000001E-2</v>
      </c>
      <c r="T64" s="24">
        <v>9.0819999999999998E-3</v>
      </c>
      <c r="U64" s="24">
        <v>0.85222699999999996</v>
      </c>
      <c r="V64" s="24">
        <v>2.0556000000000001E-2</v>
      </c>
      <c r="W64" s="24">
        <v>2.3862999999999999E-2</v>
      </c>
      <c r="X64" s="24">
        <v>1.0284E-2</v>
      </c>
      <c r="Y64" s="24">
        <v>1.8053E-2</v>
      </c>
      <c r="Z64" s="24">
        <v>3.7064E-2</v>
      </c>
      <c r="AA64" s="24"/>
      <c r="AB64" s="24"/>
      <c r="AC64" s="24"/>
      <c r="AD64" s="24">
        <v>4.5215999999999999E-2</v>
      </c>
      <c r="AE64" s="24">
        <v>4.9451000000000002E-2</v>
      </c>
      <c r="AF64" s="25">
        <v>2.0869999999999999E-3</v>
      </c>
      <c r="AG64" s="26"/>
      <c r="AH64" s="26"/>
    </row>
    <row r="65" spans="2:34" s="27" customFormat="1" x14ac:dyDescent="0.25">
      <c r="B65" s="13">
        <v>43426</v>
      </c>
      <c r="C65" s="39">
        <v>2.7084679999999999</v>
      </c>
      <c r="D65" s="39">
        <v>0.41409899999999999</v>
      </c>
      <c r="E65" s="39">
        <v>0.22136700000000001</v>
      </c>
      <c r="F65" s="39">
        <v>0.14102700000000001</v>
      </c>
      <c r="G65" s="39">
        <v>2.3089580000000001</v>
      </c>
      <c r="H65" s="39"/>
      <c r="I65" s="39">
        <v>0.74506899999999998</v>
      </c>
      <c r="J65" s="39">
        <v>9.4763E-2</v>
      </c>
      <c r="K65" s="39">
        <v>1.4664999999999999E-2</v>
      </c>
      <c r="L65" s="39">
        <v>1.7160249999999999</v>
      </c>
      <c r="M65" s="39">
        <v>2.0434000000000001E-2</v>
      </c>
      <c r="N65" s="39"/>
      <c r="O65" s="39"/>
      <c r="P65" s="39">
        <v>1.6837000000000001E-2</v>
      </c>
      <c r="Q65" s="39">
        <v>0.67793400000000004</v>
      </c>
      <c r="R65" s="39">
        <v>1.8235000000000001E-2</v>
      </c>
      <c r="S65" s="39">
        <v>1.6222E-2</v>
      </c>
      <c r="T65" s="39">
        <v>4.7039999999999998E-3</v>
      </c>
      <c r="U65" s="39">
        <v>0.59475500000000003</v>
      </c>
      <c r="V65" s="39">
        <v>4.8900000000000002E-3</v>
      </c>
      <c r="W65" s="39">
        <v>1.2779E-2</v>
      </c>
      <c r="X65" s="39">
        <v>5.5820000000000002E-3</v>
      </c>
      <c r="Y65" s="39">
        <v>7.8820000000000001E-3</v>
      </c>
      <c r="Z65" s="39">
        <v>3.4465999999999997E-2</v>
      </c>
      <c r="AA65" s="39"/>
      <c r="AB65" s="39"/>
      <c r="AC65" s="39"/>
      <c r="AD65" s="39">
        <v>5.0493999999999997E-2</v>
      </c>
      <c r="AE65" s="39">
        <v>2.6682999999999998E-2</v>
      </c>
      <c r="AF65" s="25">
        <v>0</v>
      </c>
      <c r="AG65" s="26"/>
      <c r="AH65" s="26"/>
    </row>
    <row r="66" spans="2:34" s="27" customFormat="1" x14ac:dyDescent="0.25">
      <c r="B66" s="13">
        <v>43432</v>
      </c>
      <c r="C66" s="39">
        <v>3.4195139999999999</v>
      </c>
      <c r="D66" s="39">
        <v>0.48238500000000001</v>
      </c>
      <c r="E66" s="39">
        <v>0.23965900000000001</v>
      </c>
      <c r="F66" s="39">
        <v>0.119141</v>
      </c>
      <c r="G66" s="39">
        <v>2.2690999999999999</v>
      </c>
      <c r="H66" s="39"/>
      <c r="I66" s="39">
        <v>0.45576100000000003</v>
      </c>
      <c r="J66" s="39">
        <v>6.7056000000000004E-2</v>
      </c>
      <c r="K66" s="39">
        <v>1.5755000000000002E-2</v>
      </c>
      <c r="L66" s="39">
        <v>1.0578190000000001</v>
      </c>
      <c r="M66" s="39">
        <v>6.6410000000000002E-3</v>
      </c>
      <c r="N66" s="39"/>
      <c r="O66" s="39"/>
      <c r="P66" s="39">
        <v>5.6290000000000003E-3</v>
      </c>
      <c r="Q66" s="39">
        <v>0.42180400000000001</v>
      </c>
      <c r="R66" s="39">
        <v>2.3130999999999999E-2</v>
      </c>
      <c r="S66" s="39">
        <v>9.8340000000000007E-3</v>
      </c>
      <c r="T66" s="39">
        <v>3.1229999999999999E-3</v>
      </c>
      <c r="U66" s="39">
        <v>0.39696300000000001</v>
      </c>
      <c r="V66" s="39">
        <v>7.0990000000000003E-3</v>
      </c>
      <c r="W66" s="39">
        <v>6.1260000000000004E-3</v>
      </c>
      <c r="X66" s="39">
        <v>3.1549999999999998E-3</v>
      </c>
      <c r="Y66" s="39">
        <v>6.9849999999999999E-3</v>
      </c>
      <c r="Z66" s="39">
        <v>2.6713000000000001E-2</v>
      </c>
      <c r="AA66" s="39"/>
      <c r="AB66" s="39"/>
      <c r="AC66" s="39"/>
      <c r="AD66" s="39">
        <v>3.0005E-2</v>
      </c>
      <c r="AE66" s="39">
        <v>2.0194E-2</v>
      </c>
      <c r="AF66" s="25">
        <v>0</v>
      </c>
      <c r="AG66" s="26"/>
      <c r="AH66" s="26"/>
    </row>
    <row r="67" spans="2:34" s="27" customFormat="1" x14ac:dyDescent="0.25">
      <c r="B67" s="13">
        <v>43438</v>
      </c>
      <c r="C67" s="39">
        <v>3.163071</v>
      </c>
      <c r="D67" s="39">
        <v>0.62272300000000003</v>
      </c>
      <c r="E67" s="39">
        <v>0.276951</v>
      </c>
      <c r="F67" s="39">
        <v>0.153331</v>
      </c>
      <c r="G67" s="39">
        <v>1.7360199999999999</v>
      </c>
      <c r="H67" s="39"/>
      <c r="I67" s="39">
        <v>0.59370100000000003</v>
      </c>
      <c r="J67" s="39">
        <v>9.4215999999999994E-2</v>
      </c>
      <c r="K67" s="39">
        <v>3.7907999999999997E-2</v>
      </c>
      <c r="L67" s="39">
        <v>4.4136759999999997</v>
      </c>
      <c r="M67" s="39">
        <v>2.257E-2</v>
      </c>
      <c r="N67" s="39"/>
      <c r="O67" s="39"/>
      <c r="P67" s="39">
        <v>1.8266000000000001E-2</v>
      </c>
      <c r="Q67" s="39">
        <v>1.8403210000000001</v>
      </c>
      <c r="R67" s="39">
        <v>3.3043999999999997E-2</v>
      </c>
      <c r="S67" s="39">
        <v>3.3874000000000001E-2</v>
      </c>
      <c r="T67" s="39">
        <v>7.9780000000000007E-3</v>
      </c>
      <c r="U67" s="39">
        <v>1.2348429999999999</v>
      </c>
      <c r="V67" s="39">
        <v>9.3699999999999999E-3</v>
      </c>
      <c r="W67" s="39">
        <v>3.4143E-2</v>
      </c>
      <c r="X67" s="39">
        <v>1.7188999999999999E-2</v>
      </c>
      <c r="Y67" s="39">
        <v>2.5021000000000002E-2</v>
      </c>
      <c r="Z67" s="39">
        <v>4.5962000000000003E-2</v>
      </c>
      <c r="AA67" s="39"/>
      <c r="AB67" s="39"/>
      <c r="AC67" s="39"/>
      <c r="AD67" s="39">
        <v>0.105989</v>
      </c>
      <c r="AE67" s="39">
        <v>5.6048000000000001E-2</v>
      </c>
      <c r="AF67" s="25">
        <v>0</v>
      </c>
      <c r="AG67" s="26"/>
      <c r="AH67" s="26"/>
    </row>
    <row r="68" spans="2:34" s="27" customFormat="1" x14ac:dyDescent="0.25">
      <c r="B68" s="13">
        <v>43444</v>
      </c>
      <c r="C68" s="39">
        <v>5.8859649999999997</v>
      </c>
      <c r="D68" s="39">
        <v>2.0832280000000001</v>
      </c>
      <c r="E68" s="39">
        <v>0.46822999999999998</v>
      </c>
      <c r="F68" s="39">
        <v>0.34317999999999999</v>
      </c>
      <c r="G68" s="39">
        <v>4.2174909999999999</v>
      </c>
      <c r="H68" s="39"/>
      <c r="I68" s="39">
        <v>1.016974</v>
      </c>
      <c r="J68" s="39">
        <v>0.37271399999999999</v>
      </c>
      <c r="K68" s="39">
        <v>6.9334000000000007E-2</v>
      </c>
      <c r="L68" s="39">
        <v>2.0816150000000002</v>
      </c>
      <c r="M68" s="39">
        <v>3.1740999999999998E-2</v>
      </c>
      <c r="N68" s="39"/>
      <c r="O68" s="39"/>
      <c r="P68" s="39">
        <v>2.3463999999999999E-2</v>
      </c>
      <c r="Q68" s="39">
        <v>1.030672</v>
      </c>
      <c r="R68" s="39">
        <v>3.8762999999999999E-2</v>
      </c>
      <c r="S68" s="39">
        <v>2.0005999999999999E-2</v>
      </c>
      <c r="T68" s="39">
        <v>5.7819999999999998E-3</v>
      </c>
      <c r="U68" s="39">
        <v>0.76933700000000005</v>
      </c>
      <c r="V68" s="39">
        <v>1.7240999999999999E-2</v>
      </c>
      <c r="W68" s="39">
        <v>1.3639E-2</v>
      </c>
      <c r="X68" s="39">
        <v>6.5620000000000001E-3</v>
      </c>
      <c r="Y68" s="39">
        <v>1.3956E-2</v>
      </c>
      <c r="Z68" s="39">
        <v>4.0043000000000002E-2</v>
      </c>
      <c r="AA68" s="39"/>
      <c r="AB68" s="39"/>
      <c r="AC68" s="39"/>
      <c r="AD68" s="39">
        <v>5.9019000000000002E-2</v>
      </c>
      <c r="AE68" s="39">
        <v>6.1849000000000001E-2</v>
      </c>
      <c r="AF68" s="25">
        <v>0</v>
      </c>
      <c r="AG68" s="26"/>
      <c r="AH68" s="26"/>
    </row>
    <row r="69" spans="2:34" s="27" customFormat="1" x14ac:dyDescent="0.25">
      <c r="B69" s="13">
        <v>43450</v>
      </c>
      <c r="C69" s="39">
        <v>7.0654389999999996</v>
      </c>
      <c r="D69" s="39">
        <v>2.1247549999999999</v>
      </c>
      <c r="E69" s="39">
        <v>0.82982800000000001</v>
      </c>
      <c r="F69" s="39">
        <v>0.62512599999999996</v>
      </c>
      <c r="G69" s="39">
        <v>4.7091669999999999</v>
      </c>
      <c r="H69" s="39"/>
      <c r="I69" s="39">
        <v>1.5680460000000001</v>
      </c>
      <c r="J69" s="39">
        <v>0.21764800000000001</v>
      </c>
      <c r="K69" s="39">
        <v>8.8161000000000003E-2</v>
      </c>
      <c r="L69" s="39">
        <v>3.4813480000000001</v>
      </c>
      <c r="M69" s="39">
        <v>3.3871999999999999E-2</v>
      </c>
      <c r="N69" s="39"/>
      <c r="O69" s="39"/>
      <c r="P69" s="39">
        <v>2.8424000000000001E-2</v>
      </c>
      <c r="Q69" s="39">
        <v>1.803666</v>
      </c>
      <c r="R69" s="39">
        <v>4.3788000000000001E-2</v>
      </c>
      <c r="S69" s="39">
        <v>3.9752999999999997E-2</v>
      </c>
      <c r="T69" s="39">
        <v>1.2045999999999999E-2</v>
      </c>
      <c r="U69" s="39">
        <v>1.426248</v>
      </c>
      <c r="V69" s="39">
        <v>3.4768E-2</v>
      </c>
      <c r="W69" s="39">
        <v>3.4839000000000002E-2</v>
      </c>
      <c r="X69" s="39">
        <v>1.4747E-2</v>
      </c>
      <c r="Y69" s="39">
        <v>3.1091000000000001E-2</v>
      </c>
      <c r="Z69" s="39">
        <v>5.2399000000000001E-2</v>
      </c>
      <c r="AA69" s="39"/>
      <c r="AB69" s="39"/>
      <c r="AC69" s="39"/>
      <c r="AD69" s="39">
        <v>9.7095000000000001E-2</v>
      </c>
      <c r="AE69" s="39">
        <v>6.9691000000000003E-2</v>
      </c>
      <c r="AF69" s="25">
        <v>3.3639999999999998E-3</v>
      </c>
      <c r="AG69" s="26"/>
      <c r="AH69" s="26"/>
    </row>
    <row r="70" spans="2:34" s="27" customFormat="1" x14ac:dyDescent="0.25">
      <c r="B70" s="13">
        <v>43456</v>
      </c>
      <c r="C70" s="39">
        <v>3.9193129999999998</v>
      </c>
      <c r="D70" s="39">
        <v>0.53108100000000003</v>
      </c>
      <c r="E70" s="39">
        <v>0.26630900000000002</v>
      </c>
      <c r="F70" s="39">
        <v>7.9048999999999994E-2</v>
      </c>
      <c r="G70" s="39">
        <v>2.7533089999999998</v>
      </c>
      <c r="H70" s="39"/>
      <c r="I70" s="39">
        <v>0.54342000000000001</v>
      </c>
      <c r="J70" s="39">
        <v>4.6067999999999998E-2</v>
      </c>
      <c r="K70" s="39">
        <v>1.0677000000000001E-2</v>
      </c>
      <c r="L70" s="39">
        <v>1.55006</v>
      </c>
      <c r="M70" s="39">
        <v>7.3039999999999997E-3</v>
      </c>
      <c r="N70" s="39"/>
      <c r="O70" s="39"/>
      <c r="P70" s="39">
        <v>6.8409999999999999E-3</v>
      </c>
      <c r="Q70" s="39">
        <v>0.70235199999999998</v>
      </c>
      <c r="R70" s="39">
        <v>1.6538000000000001E-2</v>
      </c>
      <c r="S70" s="39">
        <v>1.3195E-2</v>
      </c>
      <c r="T70" s="39">
        <v>4.032E-3</v>
      </c>
      <c r="U70" s="39">
        <v>0.61418099999999998</v>
      </c>
      <c r="V70" s="39">
        <v>6.509E-3</v>
      </c>
      <c r="W70" s="39">
        <v>9.1140000000000006E-3</v>
      </c>
      <c r="X70" s="39">
        <v>3.3579999999999999E-3</v>
      </c>
      <c r="Y70" s="39">
        <v>6.0299999999999998E-3</v>
      </c>
      <c r="Z70" s="39">
        <v>2.6506999999999999E-2</v>
      </c>
      <c r="AA70" s="39"/>
      <c r="AB70" s="39"/>
      <c r="AC70" s="39"/>
      <c r="AD70" s="39">
        <v>3.3902000000000002E-2</v>
      </c>
      <c r="AE70" s="39">
        <v>2.4281E-2</v>
      </c>
      <c r="AF70" s="25">
        <v>8.5599999999999999E-4</v>
      </c>
      <c r="AG70" s="26"/>
      <c r="AH70" s="26"/>
    </row>
    <row r="71" spans="2:34" s="27" customFormat="1" ht="15.75" thickBot="1" x14ac:dyDescent="0.3">
      <c r="B71" s="15">
        <v>43462</v>
      </c>
      <c r="C71" s="40">
        <v>7.9063340000000002</v>
      </c>
      <c r="D71" s="40">
        <v>5.6502520000000001</v>
      </c>
      <c r="E71" s="40">
        <v>0.33926400000000001</v>
      </c>
      <c r="F71" s="40">
        <v>0.76492099999999996</v>
      </c>
      <c r="G71" s="40">
        <v>5.7352879999999997</v>
      </c>
      <c r="H71" s="40"/>
      <c r="I71" s="40">
        <v>1.5244340000000001</v>
      </c>
      <c r="J71" s="40">
        <v>1.2305649999999999</v>
      </c>
      <c r="K71" s="40">
        <v>0.20638100000000001</v>
      </c>
      <c r="L71" s="40">
        <v>4.0378340000000001</v>
      </c>
      <c r="M71" s="40">
        <v>0.20108000000000001</v>
      </c>
      <c r="N71" s="40"/>
      <c r="O71" s="40"/>
      <c r="P71" s="40">
        <v>0.17490600000000001</v>
      </c>
      <c r="Q71" s="40">
        <v>2.661346</v>
      </c>
      <c r="R71" s="40">
        <v>3.8102999999999998E-2</v>
      </c>
      <c r="S71" s="40">
        <v>4.3519000000000002E-2</v>
      </c>
      <c r="T71" s="40">
        <v>1.1507999999999999E-2</v>
      </c>
      <c r="U71" s="40">
        <v>1.4183060000000001</v>
      </c>
      <c r="V71" s="40">
        <v>4.0857999999999998E-2</v>
      </c>
      <c r="W71" s="40">
        <v>3.8972E-2</v>
      </c>
      <c r="X71" s="40">
        <v>1.6080000000000001E-2</v>
      </c>
      <c r="Y71" s="40">
        <v>3.4424000000000003E-2</v>
      </c>
      <c r="Z71" s="40">
        <v>6.4227000000000006E-2</v>
      </c>
      <c r="AA71" s="40"/>
      <c r="AB71" s="40"/>
      <c r="AC71" s="40"/>
      <c r="AD71" s="40">
        <v>9.8267999999999994E-2</v>
      </c>
      <c r="AE71" s="40">
        <v>0.109886</v>
      </c>
      <c r="AF71" s="29">
        <v>8.1499999999999993E-3</v>
      </c>
      <c r="AG71" s="26"/>
      <c r="AH71" s="26"/>
    </row>
    <row r="72" spans="2:34" s="27" customFormat="1" ht="15.75" thickBot="1" x14ac:dyDescent="0.3">
      <c r="B72" s="11"/>
      <c r="C72" s="30"/>
      <c r="K72" s="30"/>
      <c r="O72" s="30"/>
      <c r="Q72" s="30"/>
      <c r="U72" s="30"/>
      <c r="X72" s="30"/>
      <c r="Y72" s="30"/>
      <c r="Z72" s="30"/>
      <c r="AB72" s="30"/>
      <c r="AC72" s="30"/>
      <c r="AD72" s="30"/>
      <c r="AE72" s="30"/>
    </row>
    <row r="73" spans="2:34" x14ac:dyDescent="0.25">
      <c r="B73" s="16" t="s">
        <v>5</v>
      </c>
      <c r="C73" s="31">
        <f t="shared" ref="C73:AF73" si="0">COUNT(C11:C71)</f>
        <v>32</v>
      </c>
      <c r="D73" s="31">
        <f t="shared" si="0"/>
        <v>32</v>
      </c>
      <c r="E73" s="31">
        <f t="shared" si="0"/>
        <v>32</v>
      </c>
      <c r="F73" s="31">
        <f t="shared" si="0"/>
        <v>39</v>
      </c>
      <c r="G73" s="31">
        <f t="shared" si="0"/>
        <v>39</v>
      </c>
      <c r="H73" s="31">
        <f t="shared" si="0"/>
        <v>0</v>
      </c>
      <c r="I73" s="31">
        <f t="shared" si="0"/>
        <v>39</v>
      </c>
      <c r="J73" s="31">
        <f t="shared" si="0"/>
        <v>39</v>
      </c>
      <c r="K73" s="31">
        <f t="shared" si="0"/>
        <v>39</v>
      </c>
      <c r="L73" s="31">
        <f t="shared" si="0"/>
        <v>39</v>
      </c>
      <c r="M73" s="31">
        <f t="shared" si="0"/>
        <v>39</v>
      </c>
      <c r="N73" s="31">
        <f t="shared" si="0"/>
        <v>0</v>
      </c>
      <c r="O73" s="31">
        <f t="shared" si="0"/>
        <v>0</v>
      </c>
      <c r="P73" s="31">
        <f t="shared" si="0"/>
        <v>39</v>
      </c>
      <c r="Q73" s="31">
        <f t="shared" si="0"/>
        <v>39</v>
      </c>
      <c r="R73" s="31">
        <f t="shared" si="0"/>
        <v>39</v>
      </c>
      <c r="S73" s="31">
        <f t="shared" si="0"/>
        <v>39</v>
      </c>
      <c r="T73" s="31">
        <f t="shared" si="0"/>
        <v>39</v>
      </c>
      <c r="U73" s="31">
        <f t="shared" si="0"/>
        <v>39</v>
      </c>
      <c r="V73" s="31">
        <f t="shared" si="0"/>
        <v>39</v>
      </c>
      <c r="W73" s="31">
        <f t="shared" si="0"/>
        <v>39</v>
      </c>
      <c r="X73" s="31">
        <f t="shared" si="0"/>
        <v>39</v>
      </c>
      <c r="Y73" s="31">
        <f t="shared" si="0"/>
        <v>39</v>
      </c>
      <c r="Z73" s="31">
        <f t="shared" si="0"/>
        <v>39</v>
      </c>
      <c r="AA73" s="31">
        <f t="shared" si="0"/>
        <v>0</v>
      </c>
      <c r="AB73" s="31">
        <f t="shared" si="0"/>
        <v>0</v>
      </c>
      <c r="AC73" s="31">
        <f t="shared" si="0"/>
        <v>0</v>
      </c>
      <c r="AD73" s="31">
        <f t="shared" si="0"/>
        <v>39</v>
      </c>
      <c r="AE73" s="31">
        <f t="shared" si="0"/>
        <v>39</v>
      </c>
      <c r="AF73" s="36">
        <f t="shared" si="0"/>
        <v>39</v>
      </c>
    </row>
    <row r="74" spans="2:34" x14ac:dyDescent="0.25">
      <c r="B74" s="17" t="s">
        <v>2</v>
      </c>
      <c r="C74" s="32">
        <f t="shared" ref="C74:AF74" si="1">MAX(C11:C71)</f>
        <v>15.793699999999999</v>
      </c>
      <c r="D74" s="32">
        <f t="shared" si="1"/>
        <v>5.7912160000000004</v>
      </c>
      <c r="E74" s="32">
        <f t="shared" si="1"/>
        <v>0.82982800000000001</v>
      </c>
      <c r="F74" s="32">
        <f t="shared" si="1"/>
        <v>1.438153</v>
      </c>
      <c r="G74" s="32">
        <f t="shared" si="1"/>
        <v>10.075271000000001</v>
      </c>
      <c r="H74" s="32">
        <f t="shared" si="1"/>
        <v>0</v>
      </c>
      <c r="I74" s="32">
        <f t="shared" si="1"/>
        <v>7.9776509999999998</v>
      </c>
      <c r="J74" s="32">
        <f t="shared" si="1"/>
        <v>11.028333</v>
      </c>
      <c r="K74" s="32">
        <f t="shared" si="1"/>
        <v>0.58675600000000006</v>
      </c>
      <c r="L74" s="32">
        <f t="shared" si="1"/>
        <v>11.805243000000001</v>
      </c>
      <c r="M74" s="32">
        <f t="shared" si="1"/>
        <v>0.41698099999999999</v>
      </c>
      <c r="N74" s="32">
        <f t="shared" si="1"/>
        <v>0</v>
      </c>
      <c r="O74" s="32">
        <f t="shared" si="1"/>
        <v>0</v>
      </c>
      <c r="P74" s="32">
        <f t="shared" si="1"/>
        <v>0.353547</v>
      </c>
      <c r="Q74" s="32">
        <f t="shared" si="1"/>
        <v>9.4335179999999994</v>
      </c>
      <c r="R74" s="32">
        <f t="shared" si="1"/>
        <v>0.109262</v>
      </c>
      <c r="S74" s="32">
        <f t="shared" si="1"/>
        <v>0.21032100000000001</v>
      </c>
      <c r="T74" s="32">
        <f t="shared" si="1"/>
        <v>5.0340000000000003E-2</v>
      </c>
      <c r="U74" s="32">
        <f t="shared" si="1"/>
        <v>4.7162119999999996</v>
      </c>
      <c r="V74" s="32">
        <f t="shared" si="1"/>
        <v>1.385829</v>
      </c>
      <c r="W74" s="32">
        <f t="shared" si="1"/>
        <v>0.20580200000000001</v>
      </c>
      <c r="X74" s="32">
        <f t="shared" si="1"/>
        <v>8.5710999999999996E-2</v>
      </c>
      <c r="Y74" s="32">
        <f t="shared" si="1"/>
        <v>0.15083299999999999</v>
      </c>
      <c r="Z74" s="32">
        <f t="shared" si="1"/>
        <v>0.222052</v>
      </c>
      <c r="AA74" s="32">
        <f t="shared" si="1"/>
        <v>0</v>
      </c>
      <c r="AB74" s="32">
        <f t="shared" si="1"/>
        <v>0</v>
      </c>
      <c r="AC74" s="32">
        <f t="shared" si="1"/>
        <v>0</v>
      </c>
      <c r="AD74" s="32">
        <f t="shared" si="1"/>
        <v>0.52802099999999996</v>
      </c>
      <c r="AE74" s="32">
        <f t="shared" si="1"/>
        <v>0.47001700000000002</v>
      </c>
      <c r="AF74" s="37">
        <f t="shared" si="1"/>
        <v>3.1813000000000001E-2</v>
      </c>
    </row>
    <row r="75" spans="2:34" x14ac:dyDescent="0.25">
      <c r="B75" s="17" t="s">
        <v>3</v>
      </c>
      <c r="C75" s="32">
        <f t="shared" ref="C75:AF75" si="2">MIN(C11:C71)</f>
        <v>1.6746479999999999</v>
      </c>
      <c r="D75" s="32">
        <f t="shared" si="2"/>
        <v>0.21884999999999999</v>
      </c>
      <c r="E75" s="32">
        <f t="shared" si="2"/>
        <v>8.1590999999999997E-2</v>
      </c>
      <c r="F75" s="32">
        <f t="shared" si="2"/>
        <v>4.4260000000000001E-2</v>
      </c>
      <c r="G75" s="32">
        <f t="shared" si="2"/>
        <v>0.63577700000000004</v>
      </c>
      <c r="H75" s="32">
        <f t="shared" si="2"/>
        <v>0</v>
      </c>
      <c r="I75" s="32">
        <f t="shared" si="2"/>
        <v>0.131552</v>
      </c>
      <c r="J75" s="32">
        <f t="shared" si="2"/>
        <v>2.8961000000000001E-2</v>
      </c>
      <c r="K75" s="32">
        <f t="shared" si="2"/>
        <v>3.5639999999999999E-3</v>
      </c>
      <c r="L75" s="32">
        <f t="shared" si="2"/>
        <v>0.25185400000000002</v>
      </c>
      <c r="M75" s="32">
        <f t="shared" si="2"/>
        <v>2.996E-3</v>
      </c>
      <c r="N75" s="32">
        <f t="shared" si="2"/>
        <v>0</v>
      </c>
      <c r="O75" s="32">
        <f t="shared" si="2"/>
        <v>0</v>
      </c>
      <c r="P75" s="32">
        <f t="shared" si="2"/>
        <v>3.2450000000000001E-3</v>
      </c>
      <c r="Q75" s="32">
        <f t="shared" si="2"/>
        <v>0.19309399999999999</v>
      </c>
      <c r="R75" s="32">
        <f t="shared" si="2"/>
        <v>7.9480000000000002E-3</v>
      </c>
      <c r="S75" s="32">
        <f t="shared" si="2"/>
        <v>5.2249999999999996E-3</v>
      </c>
      <c r="T75" s="32">
        <f t="shared" si="2"/>
        <v>1.454E-3</v>
      </c>
      <c r="U75" s="32">
        <f t="shared" si="2"/>
        <v>0.17976400000000001</v>
      </c>
      <c r="V75" s="32">
        <f t="shared" si="2"/>
        <v>1.735E-3</v>
      </c>
      <c r="W75" s="32">
        <f t="shared" si="2"/>
        <v>2.6589999999999999E-3</v>
      </c>
      <c r="X75" s="32">
        <f t="shared" si="2"/>
        <v>1.127E-3</v>
      </c>
      <c r="Y75" s="32">
        <f t="shared" si="2"/>
        <v>3.9509999999999997E-3</v>
      </c>
      <c r="Z75" s="32">
        <f t="shared" si="2"/>
        <v>1.1950000000000001E-2</v>
      </c>
      <c r="AA75" s="32">
        <f t="shared" si="2"/>
        <v>0</v>
      </c>
      <c r="AB75" s="32">
        <f t="shared" si="2"/>
        <v>0</v>
      </c>
      <c r="AC75" s="32">
        <f t="shared" si="2"/>
        <v>0</v>
      </c>
      <c r="AD75" s="32">
        <f t="shared" si="2"/>
        <v>1.6036000000000002E-2</v>
      </c>
      <c r="AE75" s="32">
        <f t="shared" si="2"/>
        <v>8.4589999999999995E-3</v>
      </c>
      <c r="AF75" s="37">
        <f t="shared" si="2"/>
        <v>0</v>
      </c>
    </row>
    <row r="76" spans="2:34" x14ac:dyDescent="0.25">
      <c r="B76" s="17" t="s">
        <v>4</v>
      </c>
      <c r="C76" s="7" t="s">
        <v>19</v>
      </c>
      <c r="D76" s="5">
        <v>40</v>
      </c>
      <c r="E76" s="5">
        <v>56000</v>
      </c>
      <c r="F76" s="5">
        <v>4000</v>
      </c>
      <c r="G76" s="5" t="s">
        <v>19</v>
      </c>
      <c r="H76" s="5" t="s">
        <v>19</v>
      </c>
      <c r="I76" s="5" t="s">
        <v>19</v>
      </c>
      <c r="J76" s="5" t="s">
        <v>19</v>
      </c>
      <c r="K76" s="5">
        <v>10</v>
      </c>
      <c r="L76" s="5" t="s">
        <v>19</v>
      </c>
      <c r="M76" s="5" t="s">
        <v>19</v>
      </c>
      <c r="N76" s="5" t="s">
        <v>19</v>
      </c>
      <c r="O76" s="5" t="s">
        <v>19</v>
      </c>
      <c r="P76" s="5" t="s">
        <v>19</v>
      </c>
      <c r="Q76" s="5" t="s">
        <v>19</v>
      </c>
      <c r="R76" s="5" t="s">
        <v>19</v>
      </c>
      <c r="S76" s="5" t="s">
        <v>19</v>
      </c>
      <c r="T76" s="5" t="s">
        <v>19</v>
      </c>
      <c r="U76" s="5" t="s">
        <v>19</v>
      </c>
      <c r="V76" s="5" t="s">
        <v>19</v>
      </c>
      <c r="W76" s="5" t="s">
        <v>19</v>
      </c>
      <c r="X76" s="5" t="s">
        <v>19</v>
      </c>
      <c r="Y76" s="5" t="s">
        <v>19</v>
      </c>
      <c r="Z76" s="5" t="s">
        <v>19</v>
      </c>
      <c r="AA76" s="5" t="s">
        <v>19</v>
      </c>
      <c r="AB76" s="5" t="s">
        <v>19</v>
      </c>
      <c r="AC76" s="5" t="s">
        <v>19</v>
      </c>
      <c r="AD76" s="5" t="s">
        <v>19</v>
      </c>
      <c r="AE76" s="5" t="s">
        <v>19</v>
      </c>
      <c r="AF76" s="6" t="s">
        <v>19</v>
      </c>
    </row>
    <row r="77" spans="2:34" s="27" customFormat="1" ht="15.75" thickBot="1" x14ac:dyDescent="0.3">
      <c r="B77" s="18" t="s">
        <v>6</v>
      </c>
      <c r="C77" s="33" t="str">
        <f t="shared" ref="C77:AF77" si="3">IF(ISNUMBER(C76),COUNTIF(C11:C71,"&gt;"&amp;C76),"n/a")</f>
        <v>n/a</v>
      </c>
      <c r="D77" s="33">
        <f t="shared" si="3"/>
        <v>0</v>
      </c>
      <c r="E77" s="33">
        <f t="shared" si="3"/>
        <v>0</v>
      </c>
      <c r="F77" s="33">
        <f t="shared" si="3"/>
        <v>0</v>
      </c>
      <c r="G77" s="33" t="str">
        <f t="shared" si="3"/>
        <v>n/a</v>
      </c>
      <c r="H77" s="33" t="str">
        <f t="shared" si="3"/>
        <v>n/a</v>
      </c>
      <c r="I77" s="33" t="str">
        <f t="shared" si="3"/>
        <v>n/a</v>
      </c>
      <c r="J77" s="33" t="str">
        <f t="shared" si="3"/>
        <v>n/a</v>
      </c>
      <c r="K77" s="33">
        <f t="shared" si="3"/>
        <v>0</v>
      </c>
      <c r="L77" s="33" t="str">
        <f t="shared" si="3"/>
        <v>n/a</v>
      </c>
      <c r="M77" s="33" t="str">
        <f t="shared" si="3"/>
        <v>n/a</v>
      </c>
      <c r="N77" s="33" t="str">
        <f t="shared" si="3"/>
        <v>n/a</v>
      </c>
      <c r="O77" s="33" t="str">
        <f t="shared" si="3"/>
        <v>n/a</v>
      </c>
      <c r="P77" s="33" t="str">
        <f t="shared" si="3"/>
        <v>n/a</v>
      </c>
      <c r="Q77" s="33" t="str">
        <f t="shared" si="3"/>
        <v>n/a</v>
      </c>
      <c r="R77" s="33" t="str">
        <f t="shared" si="3"/>
        <v>n/a</v>
      </c>
      <c r="S77" s="33" t="str">
        <f t="shared" si="3"/>
        <v>n/a</v>
      </c>
      <c r="T77" s="33" t="str">
        <f t="shared" si="3"/>
        <v>n/a</v>
      </c>
      <c r="U77" s="33" t="str">
        <f t="shared" si="3"/>
        <v>n/a</v>
      </c>
      <c r="V77" s="33" t="str">
        <f t="shared" si="3"/>
        <v>n/a</v>
      </c>
      <c r="W77" s="33" t="str">
        <f t="shared" si="3"/>
        <v>n/a</v>
      </c>
      <c r="X77" s="33" t="str">
        <f t="shared" si="3"/>
        <v>n/a</v>
      </c>
      <c r="Y77" s="33" t="str">
        <f t="shared" si="3"/>
        <v>n/a</v>
      </c>
      <c r="Z77" s="33" t="str">
        <f t="shared" si="3"/>
        <v>n/a</v>
      </c>
      <c r="AA77" s="33" t="str">
        <f t="shared" si="3"/>
        <v>n/a</v>
      </c>
      <c r="AB77" s="33" t="str">
        <f t="shared" si="3"/>
        <v>n/a</v>
      </c>
      <c r="AC77" s="33" t="str">
        <f t="shared" si="3"/>
        <v>n/a</v>
      </c>
      <c r="AD77" s="33" t="str">
        <f t="shared" si="3"/>
        <v>n/a</v>
      </c>
      <c r="AE77" s="33" t="str">
        <f t="shared" si="3"/>
        <v>n/a</v>
      </c>
      <c r="AF77" s="38" t="str">
        <f t="shared" si="3"/>
        <v>n/a</v>
      </c>
    </row>
    <row r="78" spans="2:34" s="27" customFormat="1" x14ac:dyDescent="0.25">
      <c r="B78" s="4"/>
    </row>
    <row r="79" spans="2:34" s="27" customFormat="1" x14ac:dyDescent="0.25">
      <c r="B79" s="4"/>
      <c r="C79" s="9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pans="2:34" s="27" customFormat="1" x14ac:dyDescent="0.25">
      <c r="B80" s="4"/>
    </row>
    <row r="81" spans="2:32" s="27" customFormat="1" ht="15.75" thickBot="1" x14ac:dyDescent="0.3">
      <c r="B81" s="4"/>
    </row>
    <row r="82" spans="2:32" s="27" customFormat="1" ht="60" x14ac:dyDescent="0.25">
      <c r="B82" s="12" t="s">
        <v>12</v>
      </c>
      <c r="C82" s="22" t="s">
        <v>46</v>
      </c>
      <c r="D82" s="22" t="s">
        <v>47</v>
      </c>
      <c r="E82" s="22" t="s">
        <v>48</v>
      </c>
      <c r="F82" s="22" t="s">
        <v>49</v>
      </c>
      <c r="G82" s="22" t="s">
        <v>50</v>
      </c>
      <c r="H82" s="22" t="s">
        <v>51</v>
      </c>
      <c r="I82" s="22" t="s">
        <v>52</v>
      </c>
      <c r="J82" s="22" t="s">
        <v>53</v>
      </c>
      <c r="K82" s="22" t="s">
        <v>54</v>
      </c>
      <c r="L82" s="22" t="s">
        <v>55</v>
      </c>
      <c r="M82" s="22" t="s">
        <v>56</v>
      </c>
      <c r="N82" s="22" t="s">
        <v>57</v>
      </c>
      <c r="O82" s="22" t="s">
        <v>58</v>
      </c>
      <c r="P82" s="22" t="s">
        <v>59</v>
      </c>
      <c r="Q82" s="22" t="s">
        <v>60</v>
      </c>
      <c r="R82" s="22" t="s">
        <v>61</v>
      </c>
      <c r="S82" s="22" t="s">
        <v>62</v>
      </c>
      <c r="T82" s="22" t="s">
        <v>63</v>
      </c>
      <c r="U82" s="22" t="s">
        <v>64</v>
      </c>
      <c r="V82" s="22" t="s">
        <v>65</v>
      </c>
      <c r="W82" s="22" t="s">
        <v>66</v>
      </c>
      <c r="X82" s="22" t="s">
        <v>67</v>
      </c>
      <c r="Y82" s="22" t="s">
        <v>68</v>
      </c>
      <c r="Z82" s="22" t="s">
        <v>69</v>
      </c>
      <c r="AA82" s="22" t="s">
        <v>70</v>
      </c>
      <c r="AB82" s="22" t="s">
        <v>71</v>
      </c>
      <c r="AC82" s="22" t="s">
        <v>72</v>
      </c>
      <c r="AD82" s="22" t="s">
        <v>73</v>
      </c>
      <c r="AE82" s="22" t="s">
        <v>74</v>
      </c>
      <c r="AF82" s="23" t="s">
        <v>75</v>
      </c>
    </row>
    <row r="83" spans="2:32" s="27" customFormat="1" x14ac:dyDescent="0.25">
      <c r="B83" s="13">
        <v>43102</v>
      </c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5"/>
    </row>
    <row r="84" spans="2:32" s="27" customFormat="1" x14ac:dyDescent="0.25">
      <c r="B84" s="13">
        <v>43108</v>
      </c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5"/>
    </row>
    <row r="85" spans="2:32" s="27" customFormat="1" x14ac:dyDescent="0.25">
      <c r="B85" s="13">
        <v>43114</v>
      </c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5"/>
    </row>
    <row r="86" spans="2:32" s="27" customFormat="1" x14ac:dyDescent="0.25">
      <c r="B86" s="13">
        <v>43120</v>
      </c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5"/>
    </row>
    <row r="87" spans="2:32" s="27" customFormat="1" x14ac:dyDescent="0.25">
      <c r="B87" s="13">
        <v>43126</v>
      </c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5"/>
    </row>
    <row r="88" spans="2:32" s="27" customFormat="1" x14ac:dyDescent="0.25">
      <c r="B88" s="13">
        <v>43132</v>
      </c>
      <c r="C88" s="24">
        <v>0.28618100000000002</v>
      </c>
      <c r="D88" s="24"/>
      <c r="E88" s="24">
        <v>0.21217800000000001</v>
      </c>
      <c r="F88" s="24">
        <v>2.7615000000000001E-2</v>
      </c>
      <c r="G88" s="24">
        <v>0.333922</v>
      </c>
      <c r="H88" s="24">
        <v>5.8190000000000004E-3</v>
      </c>
      <c r="I88" s="24"/>
      <c r="J88" s="24"/>
      <c r="K88" s="24">
        <v>0</v>
      </c>
      <c r="L88" s="24">
        <v>3.4069999999999999E-3</v>
      </c>
      <c r="M88" s="24">
        <v>3.2079999999999999E-3</v>
      </c>
      <c r="N88" s="24"/>
      <c r="O88" s="24">
        <v>0.14318</v>
      </c>
      <c r="P88" s="24">
        <v>3.8403E-2</v>
      </c>
      <c r="Q88" s="24"/>
      <c r="R88" s="24"/>
      <c r="S88" s="24">
        <v>0.71164000000000005</v>
      </c>
      <c r="T88" s="24">
        <v>0.109332</v>
      </c>
      <c r="U88" s="24">
        <v>0.14083000000000001</v>
      </c>
      <c r="V88" s="24">
        <v>8.5579000000000002E-2</v>
      </c>
      <c r="W88" s="24"/>
      <c r="X88" s="24">
        <v>0.18465100000000001</v>
      </c>
      <c r="Y88" s="24">
        <v>0</v>
      </c>
      <c r="Z88" s="24">
        <v>0.10170899999999999</v>
      </c>
      <c r="AA88" s="24"/>
      <c r="AB88" s="24"/>
      <c r="AC88" s="24">
        <v>0.14974399999999999</v>
      </c>
      <c r="AD88" s="24"/>
      <c r="AE88" s="24"/>
      <c r="AF88" s="25"/>
    </row>
    <row r="89" spans="2:32" s="27" customFormat="1" x14ac:dyDescent="0.25">
      <c r="B89" s="13">
        <v>43138</v>
      </c>
      <c r="C89" s="24">
        <v>0.195134</v>
      </c>
      <c r="D89" s="24"/>
      <c r="E89" s="24">
        <v>0.14799200000000001</v>
      </c>
      <c r="F89" s="24">
        <v>1.4992E-2</v>
      </c>
      <c r="G89" s="24">
        <v>0.20822099999999999</v>
      </c>
      <c r="H89" s="24">
        <v>3.3969999999999998E-3</v>
      </c>
      <c r="I89" s="24"/>
      <c r="J89" s="24"/>
      <c r="K89" s="24">
        <v>0</v>
      </c>
      <c r="L89" s="24">
        <v>0</v>
      </c>
      <c r="M89" s="24">
        <v>0</v>
      </c>
      <c r="N89" s="24"/>
      <c r="O89" s="24">
        <v>8.856E-2</v>
      </c>
      <c r="P89" s="24">
        <v>3.1293000000000001E-2</v>
      </c>
      <c r="Q89" s="24"/>
      <c r="R89" s="24"/>
      <c r="S89" s="24">
        <v>0.628552</v>
      </c>
      <c r="T89" s="24">
        <v>5.4049E-2</v>
      </c>
      <c r="U89" s="24">
        <v>0.11800099999999999</v>
      </c>
      <c r="V89" s="24">
        <v>7.0238999999999996E-2</v>
      </c>
      <c r="W89" s="24"/>
      <c r="X89" s="24">
        <v>0.149253</v>
      </c>
      <c r="Y89" s="24">
        <v>1.1068E-2</v>
      </c>
      <c r="Z89" s="24">
        <v>0.10219499999999999</v>
      </c>
      <c r="AA89" s="24"/>
      <c r="AB89" s="24"/>
      <c r="AC89" s="24">
        <v>0.105063</v>
      </c>
      <c r="AD89" s="24"/>
      <c r="AE89" s="24"/>
      <c r="AF89" s="25"/>
    </row>
    <row r="90" spans="2:32" s="27" customFormat="1" x14ac:dyDescent="0.25">
      <c r="B90" s="13">
        <v>43144</v>
      </c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5"/>
    </row>
    <row r="91" spans="2:32" s="27" customFormat="1" x14ac:dyDescent="0.25">
      <c r="B91" s="13">
        <v>43150</v>
      </c>
      <c r="C91" s="24">
        <v>0.67310800000000004</v>
      </c>
      <c r="D91" s="24"/>
      <c r="E91" s="24">
        <v>0.58661099999999999</v>
      </c>
      <c r="F91" s="24">
        <v>3.0091E-2</v>
      </c>
      <c r="G91" s="24">
        <v>1.320309</v>
      </c>
      <c r="H91" s="24">
        <v>1.1394E-2</v>
      </c>
      <c r="I91" s="24"/>
      <c r="J91" s="24"/>
      <c r="K91" s="24">
        <v>1.7926999999999998E-2</v>
      </c>
      <c r="L91" s="24">
        <v>4.8719999999999996E-3</v>
      </c>
      <c r="M91" s="24">
        <v>6.4559999999999999E-3</v>
      </c>
      <c r="N91" s="24"/>
      <c r="O91" s="24">
        <v>0.30760999999999999</v>
      </c>
      <c r="P91" s="24">
        <v>6.6115999999999994E-2</v>
      </c>
      <c r="Q91" s="24"/>
      <c r="R91" s="24"/>
      <c r="S91" s="24">
        <v>0.90188100000000004</v>
      </c>
      <c r="T91" s="24">
        <v>0.405476</v>
      </c>
      <c r="U91" s="24">
        <v>0.29019800000000001</v>
      </c>
      <c r="V91" s="24">
        <v>0.15329999999999999</v>
      </c>
      <c r="W91" s="24"/>
      <c r="X91" s="24">
        <v>0.39233299999999999</v>
      </c>
      <c r="Y91" s="24">
        <v>0</v>
      </c>
      <c r="Z91" s="24">
        <v>0.13071099999999999</v>
      </c>
      <c r="AA91" s="24"/>
      <c r="AB91" s="24"/>
      <c r="AC91" s="24">
        <v>0.33125100000000002</v>
      </c>
      <c r="AD91" s="24"/>
      <c r="AE91" s="24"/>
      <c r="AF91" s="25"/>
    </row>
    <row r="92" spans="2:32" s="27" customFormat="1" x14ac:dyDescent="0.25">
      <c r="B92" s="13">
        <v>43156</v>
      </c>
      <c r="C92" s="24">
        <v>0.170098</v>
      </c>
      <c r="D92" s="24"/>
      <c r="E92" s="24">
        <v>0.14992800000000001</v>
      </c>
      <c r="F92" s="24">
        <v>1.4043999999999999E-2</v>
      </c>
      <c r="G92" s="24">
        <v>0.27569700000000003</v>
      </c>
      <c r="H92" s="24">
        <v>2.5400000000000002E-3</v>
      </c>
      <c r="I92" s="24"/>
      <c r="J92" s="24"/>
      <c r="K92" s="24">
        <v>0</v>
      </c>
      <c r="L92" s="24">
        <v>1.2390000000000001E-3</v>
      </c>
      <c r="M92" s="24">
        <v>0</v>
      </c>
      <c r="N92" s="24"/>
      <c r="O92" s="24">
        <v>9.4093999999999997E-2</v>
      </c>
      <c r="P92" s="24">
        <v>2.3257E-2</v>
      </c>
      <c r="Q92" s="24"/>
      <c r="R92" s="24"/>
      <c r="S92" s="24">
        <v>0.40932200000000002</v>
      </c>
      <c r="T92" s="24">
        <v>8.6734000000000006E-2</v>
      </c>
      <c r="U92" s="24">
        <v>7.3508000000000004E-2</v>
      </c>
      <c r="V92" s="24">
        <v>4.3686000000000003E-2</v>
      </c>
      <c r="W92" s="24"/>
      <c r="X92" s="24">
        <v>9.5051999999999998E-2</v>
      </c>
      <c r="Y92" s="24">
        <v>0</v>
      </c>
      <c r="Z92" s="24">
        <v>5.9725E-2</v>
      </c>
      <c r="AA92" s="24"/>
      <c r="AB92" s="24"/>
      <c r="AC92" s="24">
        <v>6.3752000000000003E-2</v>
      </c>
      <c r="AD92" s="24"/>
      <c r="AE92" s="24"/>
      <c r="AF92" s="25"/>
    </row>
    <row r="93" spans="2:32" s="27" customFormat="1" x14ac:dyDescent="0.25">
      <c r="B93" s="13">
        <v>43162</v>
      </c>
      <c r="C93" s="24">
        <v>3.5131000000000003E-2</v>
      </c>
      <c r="D93" s="24"/>
      <c r="E93" s="24">
        <v>2.7935000000000001E-2</v>
      </c>
      <c r="F93" s="24">
        <v>6.1650000000000003E-3</v>
      </c>
      <c r="G93" s="24">
        <v>4.3275000000000001E-2</v>
      </c>
      <c r="H93" s="24">
        <v>0</v>
      </c>
      <c r="I93" s="24"/>
      <c r="J93" s="24"/>
      <c r="K93" s="24">
        <v>0</v>
      </c>
      <c r="L93" s="24">
        <v>0</v>
      </c>
      <c r="M93" s="24">
        <v>0</v>
      </c>
      <c r="N93" s="24"/>
      <c r="O93" s="24">
        <v>1.5452E-2</v>
      </c>
      <c r="P93" s="24">
        <v>5.9620000000000003E-3</v>
      </c>
      <c r="Q93" s="24"/>
      <c r="R93" s="24"/>
      <c r="S93" s="24">
        <v>0.26777000000000001</v>
      </c>
      <c r="T93" s="24">
        <v>9.2339999999999992E-3</v>
      </c>
      <c r="U93" s="24">
        <v>1.9009999999999999E-2</v>
      </c>
      <c r="V93" s="24">
        <v>1.209E-2</v>
      </c>
      <c r="W93" s="24"/>
      <c r="X93" s="24">
        <v>2.6338E-2</v>
      </c>
      <c r="Y93" s="24">
        <v>6.7380000000000001E-3</v>
      </c>
      <c r="Z93" s="24">
        <v>1.9924999999999998E-2</v>
      </c>
      <c r="AA93" s="24"/>
      <c r="AB93" s="24"/>
      <c r="AC93" s="24">
        <v>1.8027000000000001E-2</v>
      </c>
      <c r="AD93" s="24"/>
      <c r="AE93" s="24"/>
      <c r="AF93" s="25"/>
    </row>
    <row r="94" spans="2:32" s="27" customFormat="1" x14ac:dyDescent="0.25">
      <c r="B94" s="13">
        <v>43168</v>
      </c>
      <c r="C94" s="24">
        <v>5.4300000000000001E-2</v>
      </c>
      <c r="D94" s="24"/>
      <c r="E94" s="24">
        <v>4.6475000000000002E-2</v>
      </c>
      <c r="F94" s="24">
        <v>1.1188E-2</v>
      </c>
      <c r="G94" s="24">
        <v>5.8381000000000002E-2</v>
      </c>
      <c r="H94" s="24">
        <v>2.0400000000000001E-3</v>
      </c>
      <c r="I94" s="24"/>
      <c r="J94" s="24"/>
      <c r="K94" s="24">
        <v>0</v>
      </c>
      <c r="L94" s="24">
        <v>1.016E-3</v>
      </c>
      <c r="M94" s="24">
        <v>0</v>
      </c>
      <c r="N94" s="24"/>
      <c r="O94" s="24">
        <v>2.5262E-2</v>
      </c>
      <c r="P94" s="24">
        <v>1.1785E-2</v>
      </c>
      <c r="Q94" s="24"/>
      <c r="R94" s="24"/>
      <c r="S94" s="24">
        <v>0.27962599999999999</v>
      </c>
      <c r="T94" s="24">
        <v>1.0691000000000001E-2</v>
      </c>
      <c r="U94" s="24">
        <v>5.466E-2</v>
      </c>
      <c r="V94" s="24">
        <v>3.1383000000000001E-2</v>
      </c>
      <c r="W94" s="24"/>
      <c r="X94" s="24">
        <v>7.2398000000000004E-2</v>
      </c>
      <c r="Y94" s="24">
        <v>1.0891E-2</v>
      </c>
      <c r="Z94" s="24">
        <v>3.3791000000000002E-2</v>
      </c>
      <c r="AA94" s="24"/>
      <c r="AB94" s="24"/>
      <c r="AC94" s="24">
        <v>3.4382999999999997E-2</v>
      </c>
      <c r="AD94" s="24"/>
      <c r="AE94" s="24"/>
      <c r="AF94" s="25"/>
    </row>
    <row r="95" spans="2:32" s="27" customFormat="1" x14ac:dyDescent="0.25">
      <c r="B95" s="13">
        <v>43174</v>
      </c>
      <c r="C95" s="24">
        <v>0.16808200000000001</v>
      </c>
      <c r="D95" s="24"/>
      <c r="E95" s="24">
        <v>0.136542</v>
      </c>
      <c r="F95" s="24">
        <v>1.1941E-2</v>
      </c>
      <c r="G95" s="24">
        <v>0.21737500000000001</v>
      </c>
      <c r="H95" s="24">
        <v>3.8400000000000001E-3</v>
      </c>
      <c r="I95" s="24"/>
      <c r="J95" s="24"/>
      <c r="K95" s="24">
        <v>0</v>
      </c>
      <c r="L95" s="24">
        <v>0</v>
      </c>
      <c r="M95" s="24">
        <v>0</v>
      </c>
      <c r="N95" s="24"/>
      <c r="O95" s="24">
        <v>8.7612999999999996E-2</v>
      </c>
      <c r="P95" s="24">
        <v>2.3452000000000001E-2</v>
      </c>
      <c r="Q95" s="24"/>
      <c r="R95" s="24"/>
      <c r="S95" s="24">
        <v>0.50055799999999995</v>
      </c>
      <c r="T95" s="24">
        <v>0.231153</v>
      </c>
      <c r="U95" s="24">
        <v>8.8506000000000001E-2</v>
      </c>
      <c r="V95" s="24">
        <v>4.6693999999999999E-2</v>
      </c>
      <c r="W95" s="24"/>
      <c r="X95" s="24">
        <v>0.102406</v>
      </c>
      <c r="Y95" s="24">
        <v>0</v>
      </c>
      <c r="Z95" s="24">
        <v>5.3126E-2</v>
      </c>
      <c r="AA95" s="24"/>
      <c r="AB95" s="24"/>
      <c r="AC95" s="24">
        <v>7.1750999999999995E-2</v>
      </c>
      <c r="AD95" s="24"/>
      <c r="AE95" s="24"/>
      <c r="AF95" s="25"/>
    </row>
    <row r="96" spans="2:32" s="27" customFormat="1" x14ac:dyDescent="0.25">
      <c r="B96" s="13">
        <v>43180</v>
      </c>
      <c r="C96" s="24">
        <v>3.9699999999999999E-2</v>
      </c>
      <c r="D96" s="24"/>
      <c r="E96" s="24">
        <v>2.9048000000000001E-2</v>
      </c>
      <c r="F96" s="24">
        <v>5.6569999999999997E-3</v>
      </c>
      <c r="G96" s="24">
        <v>3.8911000000000001E-2</v>
      </c>
      <c r="H96" s="24">
        <v>0</v>
      </c>
      <c r="I96" s="24"/>
      <c r="J96" s="24"/>
      <c r="K96" s="24">
        <v>0</v>
      </c>
      <c r="L96" s="24">
        <v>0</v>
      </c>
      <c r="M96" s="24">
        <v>0</v>
      </c>
      <c r="N96" s="24"/>
      <c r="O96" s="24">
        <v>1.5977000000000002E-2</v>
      </c>
      <c r="P96" s="24">
        <v>7.326E-3</v>
      </c>
      <c r="Q96" s="24"/>
      <c r="R96" s="24"/>
      <c r="S96" s="24">
        <v>0.31555699999999998</v>
      </c>
      <c r="T96" s="24">
        <v>1.0181000000000001E-2</v>
      </c>
      <c r="U96" s="24">
        <v>2.3324000000000001E-2</v>
      </c>
      <c r="V96" s="24">
        <v>1.1320999999999999E-2</v>
      </c>
      <c r="W96" s="24"/>
      <c r="X96" s="24">
        <v>2.8036999999999999E-2</v>
      </c>
      <c r="Y96" s="24">
        <v>7.6030000000000004E-3</v>
      </c>
      <c r="Z96" s="24">
        <v>1.6961E-2</v>
      </c>
      <c r="AA96" s="24"/>
      <c r="AB96" s="24"/>
      <c r="AC96" s="24">
        <v>2.1578E-2</v>
      </c>
      <c r="AD96" s="24"/>
      <c r="AE96" s="24"/>
      <c r="AF96" s="25"/>
    </row>
    <row r="97" spans="2:32" s="27" customFormat="1" x14ac:dyDescent="0.25">
      <c r="B97" s="13">
        <v>43186</v>
      </c>
      <c r="C97" s="24">
        <v>0.56633999999999995</v>
      </c>
      <c r="D97" s="24"/>
      <c r="E97" s="24">
        <v>0.42144799999999999</v>
      </c>
      <c r="F97" s="24">
        <v>3.9924000000000001E-2</v>
      </c>
      <c r="G97" s="24">
        <v>0.72506199999999998</v>
      </c>
      <c r="H97" s="24">
        <v>1.6605999999999999E-2</v>
      </c>
      <c r="I97" s="24"/>
      <c r="J97" s="24"/>
      <c r="K97" s="24">
        <v>8.9599999999999992E-3</v>
      </c>
      <c r="L97" s="24">
        <v>7.2789999999999999E-3</v>
      </c>
      <c r="M97" s="24">
        <v>1.2929E-2</v>
      </c>
      <c r="N97" s="24"/>
      <c r="O97" s="24">
        <v>0.23195299999999999</v>
      </c>
      <c r="P97" s="24">
        <v>4.4444999999999998E-2</v>
      </c>
      <c r="Q97" s="24"/>
      <c r="R97" s="24"/>
      <c r="S97" s="24">
        <v>0.85024599999999995</v>
      </c>
      <c r="T97" s="24">
        <v>0.242149</v>
      </c>
      <c r="U97" s="24">
        <v>0.184253</v>
      </c>
      <c r="V97" s="24">
        <v>8.4357000000000001E-2</v>
      </c>
      <c r="W97" s="24"/>
      <c r="X97" s="24">
        <v>0.234176</v>
      </c>
      <c r="Y97" s="24">
        <v>0</v>
      </c>
      <c r="Z97" s="24">
        <v>7.6344999999999996E-2</v>
      </c>
      <c r="AA97" s="24"/>
      <c r="AB97" s="24"/>
      <c r="AC97" s="24">
        <v>0.15534400000000001</v>
      </c>
      <c r="AD97" s="24"/>
      <c r="AE97" s="24"/>
      <c r="AF97" s="25"/>
    </row>
    <row r="98" spans="2:32" s="27" customFormat="1" x14ac:dyDescent="0.25">
      <c r="B98" s="13">
        <v>43192</v>
      </c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5"/>
    </row>
    <row r="99" spans="2:32" s="27" customFormat="1" x14ac:dyDescent="0.25">
      <c r="B99" s="13">
        <v>43198</v>
      </c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5"/>
    </row>
    <row r="100" spans="2:32" s="27" customFormat="1" x14ac:dyDescent="0.25">
      <c r="B100" s="13">
        <v>43204</v>
      </c>
      <c r="C100" s="24">
        <v>5.1926E-2</v>
      </c>
      <c r="D100" s="24"/>
      <c r="E100" s="24">
        <v>3.6289000000000002E-2</v>
      </c>
      <c r="F100" s="24">
        <v>0</v>
      </c>
      <c r="G100" s="24">
        <v>5.0949000000000001E-2</v>
      </c>
      <c r="H100" s="24">
        <v>0</v>
      </c>
      <c r="I100" s="24"/>
      <c r="J100" s="24"/>
      <c r="K100" s="24">
        <v>0</v>
      </c>
      <c r="L100" s="24">
        <v>0</v>
      </c>
      <c r="M100" s="24">
        <v>0</v>
      </c>
      <c r="N100" s="24"/>
      <c r="O100" s="24">
        <v>2.0848999999999999E-2</v>
      </c>
      <c r="P100" s="24">
        <v>7.1580000000000003E-3</v>
      </c>
      <c r="Q100" s="24"/>
      <c r="R100" s="24"/>
      <c r="S100" s="24">
        <v>0.29680600000000001</v>
      </c>
      <c r="T100" s="24">
        <v>1.0185E-2</v>
      </c>
      <c r="U100" s="24">
        <v>2.8114E-2</v>
      </c>
      <c r="V100" s="24">
        <v>1.5070999999999999E-2</v>
      </c>
      <c r="W100" s="24"/>
      <c r="X100" s="24">
        <v>3.9059999999999997E-2</v>
      </c>
      <c r="Y100" s="24">
        <v>8.6750000000000004E-3</v>
      </c>
      <c r="Z100" s="24">
        <v>2.1798999999999999E-2</v>
      </c>
      <c r="AA100" s="24"/>
      <c r="AB100" s="24"/>
      <c r="AC100" s="24">
        <v>2.5676999999999998E-2</v>
      </c>
      <c r="AD100" s="24"/>
      <c r="AE100" s="24"/>
      <c r="AF100" s="25"/>
    </row>
    <row r="101" spans="2:32" s="27" customFormat="1" x14ac:dyDescent="0.25">
      <c r="B101" s="13">
        <v>43210</v>
      </c>
      <c r="C101" s="24">
        <v>6.2264E-2</v>
      </c>
      <c r="D101" s="24"/>
      <c r="E101" s="24">
        <v>4.3619999999999999E-2</v>
      </c>
      <c r="F101" s="24">
        <v>1.2142999999999999E-2</v>
      </c>
      <c r="G101" s="24">
        <v>5.4073999999999997E-2</v>
      </c>
      <c r="H101" s="24">
        <v>2.055E-3</v>
      </c>
      <c r="I101" s="24"/>
      <c r="J101" s="24"/>
      <c r="K101" s="24">
        <v>0</v>
      </c>
      <c r="L101" s="24">
        <v>0</v>
      </c>
      <c r="M101" s="24">
        <v>0</v>
      </c>
      <c r="N101" s="24"/>
      <c r="O101" s="24">
        <v>2.6165999999999998E-2</v>
      </c>
      <c r="P101" s="24">
        <v>1.0008E-2</v>
      </c>
      <c r="Q101" s="24"/>
      <c r="R101" s="24"/>
      <c r="S101" s="24">
        <v>0.280968</v>
      </c>
      <c r="T101" s="24">
        <v>1.1273E-2</v>
      </c>
      <c r="U101" s="24">
        <v>4.4101000000000001E-2</v>
      </c>
      <c r="V101" s="24">
        <v>2.6349000000000001E-2</v>
      </c>
      <c r="W101" s="24"/>
      <c r="X101" s="24">
        <v>6.1825999999999999E-2</v>
      </c>
      <c r="Y101" s="24">
        <v>1.0130999999999999E-2</v>
      </c>
      <c r="Z101" s="24">
        <v>2.9957000000000001E-2</v>
      </c>
      <c r="AA101" s="24"/>
      <c r="AB101" s="24"/>
      <c r="AC101" s="24">
        <v>5.6025999999999999E-2</v>
      </c>
      <c r="AD101" s="24"/>
      <c r="AE101" s="24"/>
      <c r="AF101" s="25"/>
    </row>
    <row r="102" spans="2:32" s="27" customFormat="1" x14ac:dyDescent="0.25">
      <c r="B102" s="13">
        <v>43216</v>
      </c>
      <c r="C102" s="24">
        <v>0.178005</v>
      </c>
      <c r="D102" s="24"/>
      <c r="E102" s="24">
        <v>0.13809199999999999</v>
      </c>
      <c r="F102" s="24">
        <v>1.2512000000000001E-2</v>
      </c>
      <c r="G102" s="24">
        <v>0.201878</v>
      </c>
      <c r="H102" s="24">
        <v>3.656E-3</v>
      </c>
      <c r="I102" s="24"/>
      <c r="J102" s="24"/>
      <c r="K102" s="24">
        <v>2.8839999999999998E-3</v>
      </c>
      <c r="L102" s="24">
        <v>2.3570000000000002E-3</v>
      </c>
      <c r="M102" s="24">
        <v>2.9150000000000001E-3</v>
      </c>
      <c r="N102" s="24"/>
      <c r="O102" s="24">
        <v>8.6617E-2</v>
      </c>
      <c r="P102" s="24">
        <v>2.7348999999999998E-2</v>
      </c>
      <c r="Q102" s="24"/>
      <c r="R102" s="24"/>
      <c r="S102" s="24">
        <v>0.39913999999999999</v>
      </c>
      <c r="T102" s="24">
        <v>4.8856999999999998E-2</v>
      </c>
      <c r="U102" s="24">
        <v>0.119642</v>
      </c>
      <c r="V102" s="24">
        <v>6.3643000000000005E-2</v>
      </c>
      <c r="W102" s="24"/>
      <c r="X102" s="24">
        <v>0.16032399999999999</v>
      </c>
      <c r="Y102" s="24">
        <v>2.0015999999999999E-2</v>
      </c>
      <c r="Z102" s="24">
        <v>7.2137999999999994E-2</v>
      </c>
      <c r="AA102" s="24"/>
      <c r="AB102" s="24"/>
      <c r="AC102" s="24">
        <v>0.10924399999999999</v>
      </c>
      <c r="AD102" s="24"/>
      <c r="AE102" s="24"/>
      <c r="AF102" s="25"/>
    </row>
    <row r="103" spans="2:32" s="27" customFormat="1" x14ac:dyDescent="0.25">
      <c r="B103" s="13">
        <v>43222</v>
      </c>
      <c r="C103" s="24">
        <v>2.3701840000000001</v>
      </c>
      <c r="D103" s="24"/>
      <c r="E103" s="24">
        <v>2.7391070000000002</v>
      </c>
      <c r="F103" s="24">
        <v>0.117295</v>
      </c>
      <c r="G103" s="24">
        <v>8.8909129999999994</v>
      </c>
      <c r="H103" s="24">
        <v>2.4480999999999999E-2</v>
      </c>
      <c r="I103" s="24"/>
      <c r="J103" s="24"/>
      <c r="K103" s="24">
        <v>8.7799999999999996E-3</v>
      </c>
      <c r="L103" s="24">
        <v>1.179E-2</v>
      </c>
      <c r="M103" s="24">
        <v>1.2109999999999999E-2</v>
      </c>
      <c r="N103" s="24"/>
      <c r="O103" s="24">
        <v>2.5270299999999999</v>
      </c>
      <c r="P103" s="24">
        <v>0.16425400000000001</v>
      </c>
      <c r="Q103" s="24"/>
      <c r="R103" s="24"/>
      <c r="S103" s="24">
        <v>2.3882379999999999</v>
      </c>
      <c r="T103" s="24">
        <v>1.704758</v>
      </c>
      <c r="U103" s="24">
        <v>0.55857900000000005</v>
      </c>
      <c r="V103" s="24">
        <v>0.28223900000000002</v>
      </c>
      <c r="W103" s="24"/>
      <c r="X103" s="24">
        <v>0.72064300000000003</v>
      </c>
      <c r="Y103" s="24">
        <v>0</v>
      </c>
      <c r="Z103" s="24">
        <v>0.36211500000000002</v>
      </c>
      <c r="AA103" s="24"/>
      <c r="AB103" s="24"/>
      <c r="AC103" s="24">
        <v>0.53998999999999997</v>
      </c>
      <c r="AD103" s="24"/>
      <c r="AE103" s="24"/>
      <c r="AF103" s="25"/>
    </row>
    <row r="104" spans="2:32" s="27" customFormat="1" x14ac:dyDescent="0.25">
      <c r="B104" s="13">
        <v>43228</v>
      </c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5"/>
    </row>
    <row r="105" spans="2:32" s="27" customFormat="1" x14ac:dyDescent="0.25">
      <c r="B105" s="13">
        <v>43234</v>
      </c>
      <c r="C105" s="39">
        <v>1.416606</v>
      </c>
      <c r="D105" s="39"/>
      <c r="E105" s="39">
        <v>1.653176</v>
      </c>
      <c r="F105" s="39">
        <v>0.27906500000000001</v>
      </c>
      <c r="G105" s="39">
        <v>5.3497810000000001</v>
      </c>
      <c r="H105" s="39">
        <v>1.9088000000000001E-2</v>
      </c>
      <c r="I105" s="39"/>
      <c r="J105" s="39"/>
      <c r="K105" s="39">
        <v>1.1403999999999999E-2</v>
      </c>
      <c r="L105" s="39">
        <v>8.2979999999999998E-3</v>
      </c>
      <c r="M105" s="39">
        <v>4.8103E-2</v>
      </c>
      <c r="N105" s="39"/>
      <c r="O105" s="39">
        <v>1.357904</v>
      </c>
      <c r="P105" s="39">
        <v>0.13971900000000001</v>
      </c>
      <c r="Q105" s="39"/>
      <c r="R105" s="39"/>
      <c r="S105" s="39">
        <v>1.481555</v>
      </c>
      <c r="T105" s="39">
        <v>1.713039</v>
      </c>
      <c r="U105" s="39">
        <v>0.40853200000000001</v>
      </c>
      <c r="V105" s="39">
        <v>0.21307899999999999</v>
      </c>
      <c r="W105" s="39"/>
      <c r="X105" s="39">
        <v>0.50361800000000001</v>
      </c>
      <c r="Y105" s="39">
        <v>2.5492999999999998E-2</v>
      </c>
      <c r="Z105" s="39">
        <v>0.295039</v>
      </c>
      <c r="AA105" s="39"/>
      <c r="AB105" s="39"/>
      <c r="AC105" s="39">
        <v>0.30171799999999999</v>
      </c>
      <c r="AD105" s="24"/>
      <c r="AE105" s="24"/>
      <c r="AF105" s="25"/>
    </row>
    <row r="106" spans="2:32" s="27" customFormat="1" x14ac:dyDescent="0.25">
      <c r="B106" s="13">
        <v>43240</v>
      </c>
      <c r="C106" s="24">
        <v>5.5871999999999998E-2</v>
      </c>
      <c r="D106" s="24"/>
      <c r="E106" s="24">
        <v>4.2424000000000003E-2</v>
      </c>
      <c r="F106" s="24">
        <v>1.0370000000000001E-2</v>
      </c>
      <c r="G106" s="24">
        <v>6.5438999999999997E-2</v>
      </c>
      <c r="H106" s="24">
        <v>1.9139999999999999E-3</v>
      </c>
      <c r="I106" s="24"/>
      <c r="J106" s="24"/>
      <c r="K106" s="24">
        <v>9.2199999999999997E-4</v>
      </c>
      <c r="L106" s="24">
        <v>1.4610000000000001E-3</v>
      </c>
      <c r="M106" s="24">
        <v>1.0378E-2</v>
      </c>
      <c r="N106" s="24"/>
      <c r="O106" s="24">
        <v>2.5812000000000002E-2</v>
      </c>
      <c r="P106" s="24">
        <v>1.0885000000000001E-2</v>
      </c>
      <c r="Q106" s="24"/>
      <c r="R106" s="24"/>
      <c r="S106" s="24">
        <v>0.183334</v>
      </c>
      <c r="T106" s="24">
        <v>1.1816E-2</v>
      </c>
      <c r="U106" s="24">
        <v>3.0249999999999999E-2</v>
      </c>
      <c r="V106" s="24">
        <v>1.7399999999999999E-2</v>
      </c>
      <c r="W106" s="24"/>
      <c r="X106" s="24">
        <v>3.6729999999999999E-2</v>
      </c>
      <c r="Y106" s="24">
        <v>5.9829999999999996E-3</v>
      </c>
      <c r="Z106" s="24">
        <v>3.424E-2</v>
      </c>
      <c r="AA106" s="24"/>
      <c r="AB106" s="24"/>
      <c r="AC106" s="24">
        <v>2.4594999999999999E-2</v>
      </c>
      <c r="AD106" s="24"/>
      <c r="AE106" s="24"/>
      <c r="AF106" s="25"/>
    </row>
    <row r="107" spans="2:32" s="27" customFormat="1" x14ac:dyDescent="0.25">
      <c r="B107" s="13">
        <v>43246</v>
      </c>
      <c r="C107" s="24">
        <v>1.8078209999999999</v>
      </c>
      <c r="D107" s="24"/>
      <c r="E107" s="24">
        <v>1.6643190000000001</v>
      </c>
      <c r="F107" s="24">
        <v>9.9402000000000004E-2</v>
      </c>
      <c r="G107" s="24">
        <v>3.917049</v>
      </c>
      <c r="H107" s="24">
        <v>1.4991000000000001E-2</v>
      </c>
      <c r="I107" s="24"/>
      <c r="J107" s="24"/>
      <c r="K107" s="24">
        <v>0</v>
      </c>
      <c r="L107" s="24">
        <v>8.7779999999999993E-3</v>
      </c>
      <c r="M107" s="24">
        <v>7.1349999999999998E-3</v>
      </c>
      <c r="N107" s="24"/>
      <c r="O107" s="24">
        <v>1.229074</v>
      </c>
      <c r="P107" s="24">
        <v>0.23785700000000001</v>
      </c>
      <c r="Q107" s="24"/>
      <c r="R107" s="24"/>
      <c r="S107" s="24">
        <v>2.1108419999999999</v>
      </c>
      <c r="T107" s="24">
        <v>1.5674330000000001</v>
      </c>
      <c r="U107" s="24">
        <v>0.62160800000000005</v>
      </c>
      <c r="V107" s="24">
        <v>0.36250599999999999</v>
      </c>
      <c r="W107" s="24"/>
      <c r="X107" s="24">
        <v>0.76774200000000004</v>
      </c>
      <c r="Y107" s="24">
        <v>0</v>
      </c>
      <c r="Z107" s="24">
        <v>0.81236600000000003</v>
      </c>
      <c r="AA107" s="24"/>
      <c r="AB107" s="24"/>
      <c r="AC107" s="24">
        <v>0.66723900000000003</v>
      </c>
      <c r="AD107" s="24"/>
      <c r="AE107" s="24"/>
      <c r="AF107" s="25"/>
    </row>
    <row r="108" spans="2:32" s="27" customFormat="1" x14ac:dyDescent="0.25">
      <c r="B108" s="13">
        <v>43252</v>
      </c>
      <c r="C108" s="39">
        <v>7.2124999999999995E-2</v>
      </c>
      <c r="D108" s="39"/>
      <c r="E108" s="39">
        <v>6.3203999999999996E-2</v>
      </c>
      <c r="F108" s="39">
        <v>1.4847000000000001E-2</v>
      </c>
      <c r="G108" s="39">
        <v>9.4343999999999997E-2</v>
      </c>
      <c r="H108" s="39">
        <v>0</v>
      </c>
      <c r="I108" s="39"/>
      <c r="J108" s="39"/>
      <c r="K108" s="39">
        <v>0</v>
      </c>
      <c r="L108" s="39">
        <v>0</v>
      </c>
      <c r="M108" s="39">
        <v>0</v>
      </c>
      <c r="N108" s="39"/>
      <c r="O108" s="39">
        <v>3.7377000000000001E-2</v>
      </c>
      <c r="P108" s="39">
        <v>1.1880999999999999E-2</v>
      </c>
      <c r="Q108" s="39"/>
      <c r="R108" s="39"/>
      <c r="S108" s="39">
        <v>0.159748</v>
      </c>
      <c r="T108" s="39">
        <v>1.5421000000000001E-2</v>
      </c>
      <c r="U108" s="39">
        <v>3.9449999999999999E-2</v>
      </c>
      <c r="V108" s="39">
        <v>2.3583E-2</v>
      </c>
      <c r="W108" s="39"/>
      <c r="X108" s="39">
        <v>5.0335999999999999E-2</v>
      </c>
      <c r="Y108" s="39">
        <v>8.4840000000000002E-3</v>
      </c>
      <c r="Z108" s="39">
        <v>4.4422999999999997E-2</v>
      </c>
      <c r="AA108" s="39"/>
      <c r="AB108" s="39"/>
      <c r="AC108" s="39">
        <v>3.4736999999999997E-2</v>
      </c>
      <c r="AD108" s="24"/>
      <c r="AE108" s="24"/>
      <c r="AF108" s="25"/>
    </row>
    <row r="109" spans="2:32" s="27" customFormat="1" x14ac:dyDescent="0.25">
      <c r="B109" s="13">
        <v>43258</v>
      </c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5"/>
    </row>
    <row r="110" spans="2:32" s="27" customFormat="1" x14ac:dyDescent="0.25">
      <c r="B110" s="13">
        <v>43264</v>
      </c>
      <c r="C110" s="24">
        <v>0.458874</v>
      </c>
      <c r="D110" s="24"/>
      <c r="E110" s="24">
        <v>0.46737800000000002</v>
      </c>
      <c r="F110" s="24">
        <v>3.7242999999999998E-2</v>
      </c>
      <c r="G110" s="24">
        <v>1.2886949999999999</v>
      </c>
      <c r="H110" s="24">
        <v>7.0689999999999998E-3</v>
      </c>
      <c r="I110" s="24"/>
      <c r="J110" s="24"/>
      <c r="K110" s="24">
        <v>0</v>
      </c>
      <c r="L110" s="24">
        <v>3.9519999999999998E-3</v>
      </c>
      <c r="M110" s="24">
        <v>2.1877000000000001E-2</v>
      </c>
      <c r="N110" s="24"/>
      <c r="O110" s="24">
        <v>0.28746699999999997</v>
      </c>
      <c r="P110" s="24">
        <v>4.9640999999999998E-2</v>
      </c>
      <c r="Q110" s="24"/>
      <c r="R110" s="24"/>
      <c r="S110" s="24">
        <v>0.43797599999999998</v>
      </c>
      <c r="T110" s="24">
        <v>0.21873899999999999</v>
      </c>
      <c r="U110" s="24">
        <v>0.16062799999999999</v>
      </c>
      <c r="V110" s="24">
        <v>8.0993999999999997E-2</v>
      </c>
      <c r="W110" s="24"/>
      <c r="X110" s="24">
        <v>0.19217999999999999</v>
      </c>
      <c r="Y110" s="24">
        <v>0</v>
      </c>
      <c r="Z110" s="24">
        <v>0.111583</v>
      </c>
      <c r="AA110" s="24"/>
      <c r="AB110" s="24"/>
      <c r="AC110" s="24">
        <v>0.135686</v>
      </c>
      <c r="AD110" s="24"/>
      <c r="AE110" s="24"/>
      <c r="AF110" s="25"/>
    </row>
    <row r="111" spans="2:32" s="27" customFormat="1" x14ac:dyDescent="0.25">
      <c r="B111" s="13">
        <v>43270</v>
      </c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5"/>
    </row>
    <row r="112" spans="2:32" s="27" customFormat="1" x14ac:dyDescent="0.25">
      <c r="B112" s="13">
        <v>43276</v>
      </c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5"/>
    </row>
    <row r="113" spans="2:32" s="27" customFormat="1" x14ac:dyDescent="0.25">
      <c r="B113" s="13">
        <v>43282</v>
      </c>
      <c r="C113" s="24">
        <v>1.5221359999999999</v>
      </c>
      <c r="D113" s="24"/>
      <c r="E113" s="24">
        <v>2.128012</v>
      </c>
      <c r="F113" s="24">
        <v>0.15514</v>
      </c>
      <c r="G113" s="24">
        <v>7.2178659999999999</v>
      </c>
      <c r="H113" s="24">
        <v>1.7873E-2</v>
      </c>
      <c r="I113" s="24"/>
      <c r="J113" s="24"/>
      <c r="K113" s="24">
        <v>1.2843E-2</v>
      </c>
      <c r="L113" s="24">
        <v>9.443E-3</v>
      </c>
      <c r="M113" s="24">
        <v>1.1521E-2</v>
      </c>
      <c r="N113" s="24"/>
      <c r="O113" s="24">
        <v>1.91568</v>
      </c>
      <c r="P113" s="24">
        <v>0.113339</v>
      </c>
      <c r="Q113" s="24"/>
      <c r="R113" s="24"/>
      <c r="S113" s="24">
        <v>1.541865</v>
      </c>
      <c r="T113" s="24">
        <v>3.2671030000000001</v>
      </c>
      <c r="U113" s="24">
        <v>0.37847799999999998</v>
      </c>
      <c r="V113" s="24">
        <v>0.201152</v>
      </c>
      <c r="W113" s="24"/>
      <c r="X113" s="24">
        <v>0.457569</v>
      </c>
      <c r="Y113" s="24">
        <v>0</v>
      </c>
      <c r="Z113" s="24">
        <v>0.231071</v>
      </c>
      <c r="AA113" s="24"/>
      <c r="AB113" s="24"/>
      <c r="AC113" s="24">
        <v>0.35266900000000001</v>
      </c>
      <c r="AD113" s="24"/>
      <c r="AE113" s="24"/>
      <c r="AF113" s="25"/>
    </row>
    <row r="114" spans="2:32" s="27" customFormat="1" x14ac:dyDescent="0.25">
      <c r="B114" s="13">
        <v>43288</v>
      </c>
      <c r="C114" s="24">
        <v>0.28944999999999999</v>
      </c>
      <c r="D114" s="24"/>
      <c r="E114" s="24">
        <v>0.24066599999999999</v>
      </c>
      <c r="F114" s="24">
        <v>3.1309999999999998E-2</v>
      </c>
      <c r="G114" s="24">
        <v>0.34035100000000001</v>
      </c>
      <c r="H114" s="24">
        <v>6.8710000000000004E-3</v>
      </c>
      <c r="I114" s="24"/>
      <c r="J114" s="24"/>
      <c r="K114" s="24">
        <v>4.1710000000000002E-3</v>
      </c>
      <c r="L114" s="24">
        <v>3.4199999999999999E-3</v>
      </c>
      <c r="M114" s="24">
        <v>5.326E-3</v>
      </c>
      <c r="N114" s="24"/>
      <c r="O114" s="24">
        <v>0.118823</v>
      </c>
      <c r="P114" s="24">
        <v>3.1521E-2</v>
      </c>
      <c r="Q114" s="24"/>
      <c r="R114" s="24"/>
      <c r="S114" s="24">
        <v>0.290219</v>
      </c>
      <c r="T114" s="24">
        <v>7.6512999999999998E-2</v>
      </c>
      <c r="U114" s="24">
        <v>0.15842200000000001</v>
      </c>
      <c r="V114" s="24">
        <v>6.9483000000000003E-2</v>
      </c>
      <c r="W114" s="24"/>
      <c r="X114" s="24">
        <v>0.199653</v>
      </c>
      <c r="Y114" s="24">
        <v>2.2393E-2</v>
      </c>
      <c r="Z114" s="24">
        <v>9.4806000000000001E-2</v>
      </c>
      <c r="AA114" s="24"/>
      <c r="AB114" s="24"/>
      <c r="AC114" s="24">
        <v>0.13602800000000001</v>
      </c>
      <c r="AD114" s="24"/>
      <c r="AE114" s="24"/>
      <c r="AF114" s="25"/>
    </row>
    <row r="115" spans="2:32" s="27" customFormat="1" x14ac:dyDescent="0.25">
      <c r="B115" s="13">
        <v>43294</v>
      </c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5"/>
    </row>
    <row r="116" spans="2:32" s="27" customFormat="1" x14ac:dyDescent="0.25">
      <c r="B116" s="13">
        <v>43300</v>
      </c>
      <c r="C116" s="24">
        <v>1.1608050000000001</v>
      </c>
      <c r="D116" s="24"/>
      <c r="E116" s="24">
        <v>0.84529900000000002</v>
      </c>
      <c r="F116" s="24">
        <v>5.0730999999999998E-2</v>
      </c>
      <c r="G116" s="24">
        <v>1.4115169999999999</v>
      </c>
      <c r="H116" s="24">
        <v>2.1361999999999999E-2</v>
      </c>
      <c r="I116" s="24"/>
      <c r="J116" s="24"/>
      <c r="K116" s="24">
        <v>9.3690000000000006E-3</v>
      </c>
      <c r="L116" s="24">
        <v>1.2564000000000001E-2</v>
      </c>
      <c r="M116" s="24">
        <v>2.3765999999999999E-2</v>
      </c>
      <c r="N116" s="24"/>
      <c r="O116" s="24">
        <v>0.517764</v>
      </c>
      <c r="P116" s="24">
        <v>0.108539</v>
      </c>
      <c r="Q116" s="24"/>
      <c r="R116" s="24"/>
      <c r="S116" s="24">
        <v>0.55226299999999995</v>
      </c>
      <c r="T116" s="24">
        <v>0.29040100000000002</v>
      </c>
      <c r="U116" s="24">
        <v>0.87725900000000001</v>
      </c>
      <c r="V116" s="24">
        <v>0.24990299999999999</v>
      </c>
      <c r="W116" s="24"/>
      <c r="X116" s="24">
        <v>0.99086799999999997</v>
      </c>
      <c r="Y116" s="24">
        <v>0</v>
      </c>
      <c r="Z116" s="24">
        <v>0.13153400000000001</v>
      </c>
      <c r="AA116" s="24"/>
      <c r="AB116" s="24"/>
      <c r="AC116" s="24">
        <v>1.021325</v>
      </c>
      <c r="AD116" s="24"/>
      <c r="AE116" s="24"/>
      <c r="AF116" s="25"/>
    </row>
    <row r="117" spans="2:32" s="27" customFormat="1" x14ac:dyDescent="0.25">
      <c r="B117" s="13">
        <v>43306</v>
      </c>
      <c r="C117" s="39">
        <v>0.33281100000000002</v>
      </c>
      <c r="D117" s="39"/>
      <c r="E117" s="39">
        <v>0.24496799999999999</v>
      </c>
      <c r="F117" s="39">
        <v>1.7745E-2</v>
      </c>
      <c r="G117" s="39">
        <v>0.34380300000000003</v>
      </c>
      <c r="H117" s="39">
        <v>6.7219999999999997E-3</v>
      </c>
      <c r="I117" s="39"/>
      <c r="J117" s="39"/>
      <c r="K117" s="39">
        <v>0</v>
      </c>
      <c r="L117" s="39">
        <v>4.5719999999999997E-3</v>
      </c>
      <c r="M117" s="39">
        <v>0</v>
      </c>
      <c r="N117" s="39"/>
      <c r="O117" s="39">
        <v>0.150141</v>
      </c>
      <c r="P117" s="39">
        <v>5.7717999999999998E-2</v>
      </c>
      <c r="Q117" s="39"/>
      <c r="R117" s="39"/>
      <c r="S117" s="39">
        <v>0.39361299999999999</v>
      </c>
      <c r="T117" s="39">
        <v>7.0226999999999998E-2</v>
      </c>
      <c r="U117" s="39">
        <v>0.28158100000000003</v>
      </c>
      <c r="V117" s="39">
        <v>0.11731999999999999</v>
      </c>
      <c r="W117" s="39"/>
      <c r="X117" s="39">
        <v>0.34005800000000003</v>
      </c>
      <c r="Y117" s="39">
        <v>0</v>
      </c>
      <c r="Z117" s="39">
        <v>0.14974799999999999</v>
      </c>
      <c r="AA117" s="39"/>
      <c r="AB117" s="39"/>
      <c r="AC117" s="39">
        <v>0.32227099999999997</v>
      </c>
      <c r="AD117" s="24"/>
      <c r="AE117" s="24"/>
      <c r="AF117" s="25"/>
    </row>
    <row r="118" spans="2:32" s="27" customFormat="1" x14ac:dyDescent="0.25">
      <c r="B118" s="13">
        <v>43312</v>
      </c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5"/>
    </row>
    <row r="119" spans="2:32" s="27" customFormat="1" x14ac:dyDescent="0.25">
      <c r="B119" s="13">
        <v>43318</v>
      </c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5"/>
    </row>
    <row r="120" spans="2:32" s="27" customFormat="1" x14ac:dyDescent="0.25">
      <c r="B120" s="13">
        <v>43324</v>
      </c>
      <c r="C120" s="24">
        <v>0.35285100000000003</v>
      </c>
      <c r="D120" s="24"/>
      <c r="E120" s="24">
        <v>0.24668799999999999</v>
      </c>
      <c r="F120" s="24">
        <v>3.0550000000000001E-2</v>
      </c>
      <c r="G120" s="24">
        <v>0.26588800000000001</v>
      </c>
      <c r="H120" s="24">
        <v>9.6410000000000003E-3</v>
      </c>
      <c r="I120" s="24"/>
      <c r="J120" s="24"/>
      <c r="K120" s="24">
        <v>5.7939999999999997E-3</v>
      </c>
      <c r="L120" s="24">
        <v>5.012E-3</v>
      </c>
      <c r="M120" s="24">
        <v>1.3408E-2</v>
      </c>
      <c r="N120" s="24"/>
      <c r="O120" s="24">
        <v>0.134268</v>
      </c>
      <c r="P120" s="24">
        <v>5.2434000000000001E-2</v>
      </c>
      <c r="Q120" s="24"/>
      <c r="R120" s="24"/>
      <c r="S120" s="24">
        <v>0.55744800000000005</v>
      </c>
      <c r="T120" s="24">
        <v>6.3338000000000005E-2</v>
      </c>
      <c r="U120" s="24">
        <v>0.194021</v>
      </c>
      <c r="V120" s="24">
        <v>0.10199800000000001</v>
      </c>
      <c r="W120" s="24"/>
      <c r="X120" s="24">
        <v>0.236124</v>
      </c>
      <c r="Y120" s="24">
        <v>1.1493E-2</v>
      </c>
      <c r="Z120" s="24">
        <v>0.14546999999999999</v>
      </c>
      <c r="AA120" s="24"/>
      <c r="AB120" s="24"/>
      <c r="AC120" s="24">
        <v>0.13133600000000001</v>
      </c>
      <c r="AD120" s="24"/>
      <c r="AE120" s="24"/>
      <c r="AF120" s="25"/>
    </row>
    <row r="121" spans="2:32" s="27" customFormat="1" x14ac:dyDescent="0.25">
      <c r="B121" s="13">
        <v>43330</v>
      </c>
      <c r="C121" s="39">
        <v>8.5684999999999997E-2</v>
      </c>
      <c r="D121" s="39"/>
      <c r="E121" s="39">
        <v>5.9151000000000002E-2</v>
      </c>
      <c r="F121" s="39">
        <v>1.1956E-2</v>
      </c>
      <c r="G121" s="39">
        <v>6.1774999999999997E-2</v>
      </c>
      <c r="H121" s="39">
        <v>3.4220000000000001E-3</v>
      </c>
      <c r="I121" s="39"/>
      <c r="J121" s="39"/>
      <c r="K121" s="39">
        <v>1.9530000000000001E-3</v>
      </c>
      <c r="L121" s="39">
        <v>2.0309999999999998E-3</v>
      </c>
      <c r="M121" s="39">
        <v>1.92E-3</v>
      </c>
      <c r="N121" s="39"/>
      <c r="O121" s="39">
        <v>3.2205999999999999E-2</v>
      </c>
      <c r="P121" s="39">
        <v>1.7298000000000001E-2</v>
      </c>
      <c r="Q121" s="39"/>
      <c r="R121" s="39"/>
      <c r="S121" s="39">
        <v>0.29009299999999999</v>
      </c>
      <c r="T121" s="39">
        <v>1.0560999999999999E-2</v>
      </c>
      <c r="U121" s="39">
        <v>4.5002E-2</v>
      </c>
      <c r="V121" s="39">
        <v>2.5083999999999999E-2</v>
      </c>
      <c r="W121" s="39"/>
      <c r="X121" s="39">
        <v>5.5802999999999998E-2</v>
      </c>
      <c r="Y121" s="39">
        <v>9.2239999999999996E-3</v>
      </c>
      <c r="Z121" s="39">
        <v>5.3903E-2</v>
      </c>
      <c r="AA121" s="39"/>
      <c r="AB121" s="39"/>
      <c r="AC121" s="39">
        <v>3.4810000000000001E-2</v>
      </c>
      <c r="AD121" s="24"/>
      <c r="AE121" s="24"/>
      <c r="AF121" s="25"/>
    </row>
    <row r="122" spans="2:32" s="27" customFormat="1" x14ac:dyDescent="0.25">
      <c r="B122" s="13">
        <v>43336</v>
      </c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5"/>
    </row>
    <row r="123" spans="2:32" s="27" customFormat="1" x14ac:dyDescent="0.25">
      <c r="B123" s="13">
        <v>43342</v>
      </c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5"/>
    </row>
    <row r="124" spans="2:32" s="27" customFormat="1" x14ac:dyDescent="0.25">
      <c r="B124" s="14">
        <v>43348</v>
      </c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5"/>
    </row>
    <row r="125" spans="2:32" s="27" customFormat="1" x14ac:dyDescent="0.25">
      <c r="B125" s="13">
        <v>43354</v>
      </c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24"/>
      <c r="AE125" s="24"/>
      <c r="AF125" s="25"/>
    </row>
    <row r="126" spans="2:32" s="27" customFormat="1" x14ac:dyDescent="0.25">
      <c r="B126" s="13">
        <v>43360</v>
      </c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5"/>
    </row>
    <row r="127" spans="2:32" s="27" customFormat="1" x14ac:dyDescent="0.25">
      <c r="B127" s="13">
        <v>43366</v>
      </c>
      <c r="C127" s="39">
        <v>0.31237700000000002</v>
      </c>
      <c r="D127" s="39"/>
      <c r="E127" s="39">
        <v>0.22339200000000001</v>
      </c>
      <c r="F127" s="39">
        <v>2.2422999999999998E-2</v>
      </c>
      <c r="G127" s="39">
        <v>0.25023299999999998</v>
      </c>
      <c r="H127" s="39">
        <v>8.7829999999999991E-3</v>
      </c>
      <c r="I127" s="39"/>
      <c r="J127" s="39"/>
      <c r="K127" s="39">
        <v>3.973E-3</v>
      </c>
      <c r="L127" s="39">
        <v>3.8790000000000001E-3</v>
      </c>
      <c r="M127" s="39">
        <v>4.5560000000000002E-3</v>
      </c>
      <c r="N127" s="39"/>
      <c r="O127" s="39">
        <v>0.119502</v>
      </c>
      <c r="P127" s="39">
        <v>4.1028000000000002E-2</v>
      </c>
      <c r="Q127" s="39"/>
      <c r="R127" s="39"/>
      <c r="S127" s="39">
        <v>0.37287999999999999</v>
      </c>
      <c r="T127" s="39">
        <v>5.6028000000000001E-2</v>
      </c>
      <c r="U127" s="39">
        <v>0.17261899999999999</v>
      </c>
      <c r="V127" s="39">
        <v>8.2830000000000001E-2</v>
      </c>
      <c r="W127" s="39"/>
      <c r="X127" s="39">
        <v>0.208402</v>
      </c>
      <c r="Y127" s="39">
        <v>4.1190000000000003E-3</v>
      </c>
      <c r="Z127" s="39">
        <v>0.12457500000000001</v>
      </c>
      <c r="AA127" s="39"/>
      <c r="AB127" s="39"/>
      <c r="AC127" s="39">
        <v>0.167938</v>
      </c>
      <c r="AD127" s="24"/>
      <c r="AE127" s="24"/>
      <c r="AF127" s="25"/>
    </row>
    <row r="128" spans="2:32" s="27" customFormat="1" x14ac:dyDescent="0.25">
      <c r="B128" s="13">
        <v>43372</v>
      </c>
      <c r="C128" s="39">
        <v>0.118006</v>
      </c>
      <c r="D128" s="39"/>
      <c r="E128" s="39">
        <v>8.8935E-2</v>
      </c>
      <c r="F128" s="39">
        <v>1.0567E-2</v>
      </c>
      <c r="G128" s="39">
        <v>0.10090499999999999</v>
      </c>
      <c r="H128" s="39">
        <v>2.6679999999999998E-3</v>
      </c>
      <c r="I128" s="39"/>
      <c r="J128" s="39"/>
      <c r="K128" s="39">
        <v>3.346E-3</v>
      </c>
      <c r="L128" s="39">
        <v>1.874E-3</v>
      </c>
      <c r="M128" s="39">
        <v>1.8860000000000001E-3</v>
      </c>
      <c r="N128" s="39"/>
      <c r="O128" s="39">
        <v>4.9818000000000001E-2</v>
      </c>
      <c r="P128" s="39">
        <v>2.1902000000000001E-2</v>
      </c>
      <c r="Q128" s="39"/>
      <c r="R128" s="39"/>
      <c r="S128" s="39">
        <v>0.22345400000000001</v>
      </c>
      <c r="T128" s="39">
        <v>2.9992000000000001E-2</v>
      </c>
      <c r="U128" s="39">
        <v>6.1261999999999997E-2</v>
      </c>
      <c r="V128" s="39">
        <v>4.0545999999999999E-2</v>
      </c>
      <c r="W128" s="39"/>
      <c r="X128" s="39">
        <v>7.5906000000000001E-2</v>
      </c>
      <c r="Y128" s="39">
        <v>2.1940000000000002E-3</v>
      </c>
      <c r="Z128" s="39">
        <v>7.3455999999999994E-2</v>
      </c>
      <c r="AA128" s="39"/>
      <c r="AB128" s="39"/>
      <c r="AC128" s="39">
        <v>4.8391000000000003E-2</v>
      </c>
      <c r="AD128" s="24"/>
      <c r="AE128" s="24"/>
      <c r="AF128" s="25"/>
    </row>
    <row r="129" spans="2:32" s="27" customFormat="1" x14ac:dyDescent="0.25">
      <c r="B129" s="13">
        <v>43378</v>
      </c>
      <c r="C129" s="24">
        <v>0.17249999999999999</v>
      </c>
      <c r="D129" s="24"/>
      <c r="E129" s="24">
        <v>0.11493299999999999</v>
      </c>
      <c r="F129" s="24">
        <v>1.6882000000000001E-2</v>
      </c>
      <c r="G129" s="24">
        <v>0.14829999999999999</v>
      </c>
      <c r="H129" s="24">
        <v>4.6080000000000001E-3</v>
      </c>
      <c r="I129" s="24"/>
      <c r="J129" s="24"/>
      <c r="K129" s="24">
        <v>0</v>
      </c>
      <c r="L129" s="24">
        <v>3.5690000000000001E-3</v>
      </c>
      <c r="M129" s="24">
        <v>0</v>
      </c>
      <c r="N129" s="24"/>
      <c r="O129" s="24">
        <v>7.2126999999999997E-2</v>
      </c>
      <c r="P129" s="24">
        <v>2.3525999999999998E-2</v>
      </c>
      <c r="Q129" s="24"/>
      <c r="R129" s="24"/>
      <c r="S129" s="24">
        <v>0.26328000000000001</v>
      </c>
      <c r="T129" s="24">
        <v>3.0825999999999999E-2</v>
      </c>
      <c r="U129" s="24">
        <v>9.6804000000000001E-2</v>
      </c>
      <c r="V129" s="24">
        <v>4.9853000000000001E-2</v>
      </c>
      <c r="W129" s="24"/>
      <c r="X129" s="24">
        <v>0.133855</v>
      </c>
      <c r="Y129" s="24">
        <v>1.1519E-2</v>
      </c>
      <c r="Z129" s="24">
        <v>8.0312999999999996E-2</v>
      </c>
      <c r="AA129" s="24"/>
      <c r="AB129" s="24"/>
      <c r="AC129" s="24">
        <v>0.122998</v>
      </c>
      <c r="AD129" s="24"/>
      <c r="AE129" s="24"/>
      <c r="AF129" s="25"/>
    </row>
    <row r="130" spans="2:32" s="27" customFormat="1" x14ac:dyDescent="0.25">
      <c r="B130" s="13">
        <v>43384</v>
      </c>
      <c r="C130" s="39">
        <v>0.276897</v>
      </c>
      <c r="D130" s="39"/>
      <c r="E130" s="39">
        <v>0.202241</v>
      </c>
      <c r="F130" s="39">
        <v>3.2578999999999997E-2</v>
      </c>
      <c r="G130" s="39">
        <v>0.306863</v>
      </c>
      <c r="H130" s="39">
        <v>5.7759999999999999E-3</v>
      </c>
      <c r="I130" s="39"/>
      <c r="J130" s="39"/>
      <c r="K130" s="39">
        <v>0</v>
      </c>
      <c r="L130" s="39">
        <v>5.2319999999999997E-3</v>
      </c>
      <c r="M130" s="39">
        <v>0</v>
      </c>
      <c r="N130" s="39"/>
      <c r="O130" s="39">
        <v>0.15547900000000001</v>
      </c>
      <c r="P130" s="39">
        <v>3.3848999999999997E-2</v>
      </c>
      <c r="Q130" s="39"/>
      <c r="R130" s="39"/>
      <c r="S130" s="39">
        <v>0.27651900000000001</v>
      </c>
      <c r="T130" s="39">
        <v>0.101466</v>
      </c>
      <c r="U130" s="39">
        <v>0.132994</v>
      </c>
      <c r="V130" s="39">
        <v>6.9639999999999994E-2</v>
      </c>
      <c r="W130" s="39"/>
      <c r="X130" s="39">
        <v>0.18023700000000001</v>
      </c>
      <c r="Y130" s="39">
        <v>0</v>
      </c>
      <c r="Z130" s="39">
        <v>7.3520000000000002E-2</v>
      </c>
      <c r="AA130" s="39"/>
      <c r="AB130" s="39"/>
      <c r="AC130" s="39">
        <v>0.142737</v>
      </c>
      <c r="AD130" s="24"/>
      <c r="AE130" s="24"/>
      <c r="AF130" s="25"/>
    </row>
    <row r="131" spans="2:32" s="27" customFormat="1" x14ac:dyDescent="0.25">
      <c r="B131" s="13">
        <v>43390</v>
      </c>
      <c r="C131" s="24">
        <v>0.124733</v>
      </c>
      <c r="D131" s="24"/>
      <c r="E131" s="24">
        <v>9.0607999999999994E-2</v>
      </c>
      <c r="F131" s="24">
        <v>2.0025999999999999E-2</v>
      </c>
      <c r="G131" s="24">
        <v>0.14227300000000001</v>
      </c>
      <c r="H131" s="24">
        <v>2.8670000000000002E-3</v>
      </c>
      <c r="I131" s="24"/>
      <c r="J131" s="24"/>
      <c r="K131" s="24">
        <v>3.656E-3</v>
      </c>
      <c r="L131" s="24">
        <v>1.939E-3</v>
      </c>
      <c r="M131" s="24">
        <v>1.4742999999999999E-2</v>
      </c>
      <c r="N131" s="24"/>
      <c r="O131" s="24">
        <v>5.4288000000000003E-2</v>
      </c>
      <c r="P131" s="24">
        <v>2.0348999999999999E-2</v>
      </c>
      <c r="Q131" s="24"/>
      <c r="R131" s="24"/>
      <c r="S131" s="24">
        <v>0.20274200000000001</v>
      </c>
      <c r="T131" s="24">
        <v>3.0941E-2</v>
      </c>
      <c r="U131" s="24">
        <v>6.9073999999999997E-2</v>
      </c>
      <c r="V131" s="24">
        <v>4.2892E-2</v>
      </c>
      <c r="W131" s="24"/>
      <c r="X131" s="24">
        <v>9.3376000000000001E-2</v>
      </c>
      <c r="Y131" s="24">
        <v>2.3906E-2</v>
      </c>
      <c r="Z131" s="24">
        <v>5.5538999999999998E-2</v>
      </c>
      <c r="AA131" s="24"/>
      <c r="AB131" s="24"/>
      <c r="AC131" s="24">
        <v>9.7128999999999993E-2</v>
      </c>
      <c r="AD131" s="24"/>
      <c r="AE131" s="24"/>
      <c r="AF131" s="25"/>
    </row>
    <row r="132" spans="2:32" s="27" customFormat="1" x14ac:dyDescent="0.25">
      <c r="B132" s="13">
        <v>43396</v>
      </c>
      <c r="C132" s="24">
        <v>0.19284899999999999</v>
      </c>
      <c r="D132" s="24"/>
      <c r="E132" s="24">
        <v>0.14274600000000001</v>
      </c>
      <c r="F132" s="24">
        <v>2.0528000000000001E-2</v>
      </c>
      <c r="G132" s="24">
        <v>0.186746</v>
      </c>
      <c r="H132" s="24">
        <v>3.8960000000000002E-3</v>
      </c>
      <c r="I132" s="24"/>
      <c r="J132" s="24"/>
      <c r="K132" s="24">
        <v>0</v>
      </c>
      <c r="L132" s="24">
        <v>2.3389999999999999E-3</v>
      </c>
      <c r="M132" s="24">
        <v>0</v>
      </c>
      <c r="N132" s="24"/>
      <c r="O132" s="24">
        <v>8.3999000000000004E-2</v>
      </c>
      <c r="P132" s="24">
        <v>3.4078999999999998E-2</v>
      </c>
      <c r="Q132" s="24"/>
      <c r="R132" s="24"/>
      <c r="S132" s="24">
        <v>0.29427399999999998</v>
      </c>
      <c r="T132" s="24">
        <v>5.6760999999999999E-2</v>
      </c>
      <c r="U132" s="24">
        <v>0.11139400000000001</v>
      </c>
      <c r="V132" s="24">
        <v>7.6039999999999996E-2</v>
      </c>
      <c r="W132" s="24"/>
      <c r="X132" s="24">
        <v>0.15578400000000001</v>
      </c>
      <c r="Y132" s="24">
        <v>1.9712E-2</v>
      </c>
      <c r="Z132" s="24">
        <v>0.10441</v>
      </c>
      <c r="AA132" s="24"/>
      <c r="AB132" s="24"/>
      <c r="AC132" s="24">
        <v>0.112957</v>
      </c>
      <c r="AD132" s="24"/>
      <c r="AE132" s="24"/>
      <c r="AF132" s="25"/>
    </row>
    <row r="133" spans="2:32" s="27" customFormat="1" x14ac:dyDescent="0.25">
      <c r="B133" s="13">
        <v>43402</v>
      </c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5"/>
    </row>
    <row r="134" spans="2:32" s="27" customFormat="1" x14ac:dyDescent="0.25">
      <c r="B134" s="13">
        <v>43408</v>
      </c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5"/>
    </row>
    <row r="135" spans="2:32" s="27" customFormat="1" x14ac:dyDescent="0.25">
      <c r="B135" s="13">
        <v>43414</v>
      </c>
      <c r="C135" s="39">
        <v>8.4500000000000006E-2</v>
      </c>
      <c r="D135" s="39"/>
      <c r="E135" s="39">
        <v>6.5526000000000001E-2</v>
      </c>
      <c r="F135" s="39">
        <v>2.6616999999999998E-2</v>
      </c>
      <c r="G135" s="39">
        <v>9.8142999999999994E-2</v>
      </c>
      <c r="H135" s="39">
        <v>1.949E-3</v>
      </c>
      <c r="I135" s="39"/>
      <c r="J135" s="39"/>
      <c r="K135" s="39">
        <v>1.0870000000000001E-3</v>
      </c>
      <c r="L135" s="39">
        <v>1.124E-3</v>
      </c>
      <c r="M135" s="39">
        <v>1.8649999999999999E-3</v>
      </c>
      <c r="N135" s="39"/>
      <c r="O135" s="39">
        <v>4.1549000000000003E-2</v>
      </c>
      <c r="P135" s="39">
        <v>1.3162E-2</v>
      </c>
      <c r="Q135" s="39"/>
      <c r="R135" s="39"/>
      <c r="S135" s="39">
        <v>0.211511</v>
      </c>
      <c r="T135" s="39">
        <v>2.4483999999999999E-2</v>
      </c>
      <c r="U135" s="39">
        <v>4.9692E-2</v>
      </c>
      <c r="V135" s="39">
        <v>3.3772999999999997E-2</v>
      </c>
      <c r="W135" s="39"/>
      <c r="X135" s="39">
        <v>7.2137999999999994E-2</v>
      </c>
      <c r="Y135" s="39">
        <v>3.2344999999999999E-2</v>
      </c>
      <c r="Z135" s="39">
        <v>3.5937999999999998E-2</v>
      </c>
      <c r="AA135" s="39"/>
      <c r="AB135" s="39"/>
      <c r="AC135" s="39">
        <v>6.6196000000000005E-2</v>
      </c>
      <c r="AD135" s="24"/>
      <c r="AE135" s="24"/>
      <c r="AF135" s="25"/>
    </row>
    <row r="136" spans="2:32" s="27" customFormat="1" x14ac:dyDescent="0.25">
      <c r="B136" s="13">
        <v>43420</v>
      </c>
      <c r="C136" s="24">
        <v>0.18668499999999999</v>
      </c>
      <c r="D136" s="24"/>
      <c r="E136" s="24">
        <v>0.14785799999999999</v>
      </c>
      <c r="F136" s="24">
        <v>3.0578999999999999E-2</v>
      </c>
      <c r="G136" s="24">
        <v>0.209976</v>
      </c>
      <c r="H136" s="24">
        <v>4.0819999999999997E-3</v>
      </c>
      <c r="I136" s="24"/>
      <c r="J136" s="24"/>
      <c r="K136" s="24">
        <v>1.781E-3</v>
      </c>
      <c r="L136" s="24">
        <v>2.5439999999999998E-3</v>
      </c>
      <c r="M136" s="24">
        <v>0</v>
      </c>
      <c r="N136" s="24"/>
      <c r="O136" s="24">
        <v>8.7835999999999997E-2</v>
      </c>
      <c r="P136" s="24">
        <v>3.5150000000000001E-2</v>
      </c>
      <c r="Q136" s="24"/>
      <c r="R136" s="24"/>
      <c r="S136" s="24">
        <v>0.41053200000000001</v>
      </c>
      <c r="T136" s="24">
        <v>4.3506000000000003E-2</v>
      </c>
      <c r="U136" s="24">
        <v>0.12576000000000001</v>
      </c>
      <c r="V136" s="24">
        <v>8.5130999999999998E-2</v>
      </c>
      <c r="W136" s="24"/>
      <c r="X136" s="24">
        <v>0.17352600000000001</v>
      </c>
      <c r="Y136" s="24">
        <v>2.5819000000000002E-2</v>
      </c>
      <c r="Z136" s="24">
        <v>9.3891000000000002E-2</v>
      </c>
      <c r="AA136" s="24"/>
      <c r="AB136" s="24"/>
      <c r="AC136" s="24">
        <v>0.109336</v>
      </c>
      <c r="AD136" s="24"/>
      <c r="AE136" s="24"/>
      <c r="AF136" s="25"/>
    </row>
    <row r="137" spans="2:32" s="27" customFormat="1" x14ac:dyDescent="0.25">
      <c r="B137" s="13">
        <v>43426</v>
      </c>
      <c r="C137" s="39">
        <v>0.13151599999999999</v>
      </c>
      <c r="D137" s="39"/>
      <c r="E137" s="39">
        <v>9.2452000000000006E-2</v>
      </c>
      <c r="F137" s="39">
        <v>1.3587E-2</v>
      </c>
      <c r="G137" s="39">
        <v>0.13425599999999999</v>
      </c>
      <c r="H137" s="39">
        <v>0</v>
      </c>
      <c r="I137" s="39"/>
      <c r="J137" s="39"/>
      <c r="K137" s="39">
        <v>0</v>
      </c>
      <c r="L137" s="39">
        <v>0</v>
      </c>
      <c r="M137" s="39">
        <v>0</v>
      </c>
      <c r="N137" s="39"/>
      <c r="O137" s="39">
        <v>6.1677999999999997E-2</v>
      </c>
      <c r="P137" s="39">
        <v>1.3795999999999999E-2</v>
      </c>
      <c r="Q137" s="39"/>
      <c r="R137" s="39"/>
      <c r="S137" s="39">
        <v>0.30493500000000001</v>
      </c>
      <c r="T137" s="39">
        <v>3.7284999999999999E-2</v>
      </c>
      <c r="U137" s="39">
        <v>8.3166000000000004E-2</v>
      </c>
      <c r="V137" s="39">
        <v>3.5029999999999999E-2</v>
      </c>
      <c r="W137" s="39"/>
      <c r="X137" s="39">
        <v>0.111017</v>
      </c>
      <c r="Y137" s="39">
        <v>0</v>
      </c>
      <c r="Z137" s="39">
        <v>3.7074000000000003E-2</v>
      </c>
      <c r="AA137" s="39"/>
      <c r="AB137" s="39"/>
      <c r="AC137" s="39">
        <v>9.3992999999999993E-2</v>
      </c>
      <c r="AD137" s="24"/>
      <c r="AE137" s="24"/>
      <c r="AF137" s="25"/>
    </row>
    <row r="138" spans="2:32" s="27" customFormat="1" x14ac:dyDescent="0.25">
      <c r="B138" s="13">
        <v>43432</v>
      </c>
      <c r="C138" s="39">
        <v>9.5001000000000002E-2</v>
      </c>
      <c r="D138" s="39"/>
      <c r="E138" s="39">
        <v>6.5895999999999996E-2</v>
      </c>
      <c r="F138" s="39">
        <v>1.5968E-2</v>
      </c>
      <c r="G138" s="39">
        <v>0.109079</v>
      </c>
      <c r="H138" s="39">
        <v>0</v>
      </c>
      <c r="I138" s="39"/>
      <c r="J138" s="39"/>
      <c r="K138" s="39">
        <v>0</v>
      </c>
      <c r="L138" s="39">
        <v>0</v>
      </c>
      <c r="M138" s="39">
        <v>0</v>
      </c>
      <c r="N138" s="39"/>
      <c r="O138" s="39">
        <v>4.4632999999999999E-2</v>
      </c>
      <c r="P138" s="39">
        <v>1.2514000000000001E-2</v>
      </c>
      <c r="Q138" s="39"/>
      <c r="R138" s="39"/>
      <c r="S138" s="39">
        <v>0.33019799999999999</v>
      </c>
      <c r="T138" s="39">
        <v>2.5982999999999999E-2</v>
      </c>
      <c r="U138" s="39">
        <v>6.1779000000000001E-2</v>
      </c>
      <c r="V138" s="39">
        <v>3.1158000000000002E-2</v>
      </c>
      <c r="W138" s="39"/>
      <c r="X138" s="39">
        <v>7.6277999999999999E-2</v>
      </c>
      <c r="Y138" s="39">
        <v>1.8887999999999999E-2</v>
      </c>
      <c r="Z138" s="39">
        <v>3.6353999999999997E-2</v>
      </c>
      <c r="AA138" s="39"/>
      <c r="AB138" s="39"/>
      <c r="AC138" s="39">
        <v>5.5704999999999998E-2</v>
      </c>
      <c r="AD138" s="24"/>
      <c r="AE138" s="24"/>
      <c r="AF138" s="25"/>
    </row>
    <row r="139" spans="2:32" s="27" customFormat="1" x14ac:dyDescent="0.25">
      <c r="B139" s="13">
        <v>43438</v>
      </c>
      <c r="C139" s="39">
        <v>0.197046</v>
      </c>
      <c r="D139" s="39"/>
      <c r="E139" s="39">
        <v>0.12862799999999999</v>
      </c>
      <c r="F139" s="39">
        <v>1.8828000000000001E-2</v>
      </c>
      <c r="G139" s="39">
        <v>0.13595699999999999</v>
      </c>
      <c r="H139" s="39">
        <v>4.2579999999999996E-3</v>
      </c>
      <c r="I139" s="39"/>
      <c r="J139" s="39"/>
      <c r="K139" s="39">
        <v>0</v>
      </c>
      <c r="L139" s="39">
        <v>0</v>
      </c>
      <c r="M139" s="39">
        <v>0</v>
      </c>
      <c r="N139" s="39"/>
      <c r="O139" s="39">
        <v>6.7996000000000001E-2</v>
      </c>
      <c r="P139" s="39">
        <v>2.5562999999999999E-2</v>
      </c>
      <c r="Q139" s="39"/>
      <c r="R139" s="39"/>
      <c r="S139" s="39">
        <v>0.37986700000000001</v>
      </c>
      <c r="T139" s="39">
        <v>3.0957999999999999E-2</v>
      </c>
      <c r="U139" s="39">
        <v>0.15415100000000001</v>
      </c>
      <c r="V139" s="39">
        <v>7.4496999999999994E-2</v>
      </c>
      <c r="W139" s="39"/>
      <c r="X139" s="39">
        <v>0.196432</v>
      </c>
      <c r="Y139" s="39">
        <v>0</v>
      </c>
      <c r="Z139" s="39">
        <v>4.7472E-2</v>
      </c>
      <c r="AA139" s="39"/>
      <c r="AB139" s="39"/>
      <c r="AC139" s="39">
        <v>0.11094</v>
      </c>
      <c r="AD139" s="24"/>
      <c r="AE139" s="24"/>
      <c r="AF139" s="25"/>
    </row>
    <row r="140" spans="2:32" s="27" customFormat="1" x14ac:dyDescent="0.25">
      <c r="B140" s="13">
        <v>43444</v>
      </c>
      <c r="C140" s="39">
        <v>0.46309099999999997</v>
      </c>
      <c r="D140" s="39"/>
      <c r="E140" s="39">
        <v>0.71840499999999996</v>
      </c>
      <c r="F140" s="39">
        <v>4.5092E-2</v>
      </c>
      <c r="G140" s="39">
        <v>2.7713450000000002</v>
      </c>
      <c r="H140" s="39">
        <v>4.548E-3</v>
      </c>
      <c r="I140" s="39"/>
      <c r="J140" s="39"/>
      <c r="K140" s="39">
        <v>0</v>
      </c>
      <c r="L140" s="39">
        <v>0</v>
      </c>
      <c r="M140" s="39">
        <v>0</v>
      </c>
      <c r="N140" s="39"/>
      <c r="O140" s="39">
        <v>0.67337199999999997</v>
      </c>
      <c r="P140" s="39">
        <v>3.4287999999999999E-2</v>
      </c>
      <c r="Q140" s="39"/>
      <c r="R140" s="39"/>
      <c r="S140" s="39">
        <v>0.71451500000000001</v>
      </c>
      <c r="T140" s="39">
        <v>0.233177</v>
      </c>
      <c r="U140" s="39">
        <v>0.11716500000000001</v>
      </c>
      <c r="V140" s="39">
        <v>6.7458000000000004E-2</v>
      </c>
      <c r="W140" s="39"/>
      <c r="X140" s="39">
        <v>0.149647</v>
      </c>
      <c r="Y140" s="39">
        <v>2.6860999999999999E-2</v>
      </c>
      <c r="Z140" s="39">
        <v>7.3707999999999996E-2</v>
      </c>
      <c r="AA140" s="39"/>
      <c r="AB140" s="39"/>
      <c r="AC140" s="39">
        <v>0.10446900000000001</v>
      </c>
      <c r="AD140" s="24"/>
      <c r="AE140" s="24"/>
      <c r="AF140" s="25"/>
    </row>
    <row r="141" spans="2:32" s="27" customFormat="1" x14ac:dyDescent="0.25">
      <c r="B141" s="13">
        <v>43450</v>
      </c>
      <c r="C141" s="39">
        <v>0.33555099999999999</v>
      </c>
      <c r="D141" s="39"/>
      <c r="E141" s="39">
        <v>0.26120199999999999</v>
      </c>
      <c r="F141" s="39">
        <v>2.8410000000000001E-2</v>
      </c>
      <c r="G141" s="39">
        <v>0.42510999999999999</v>
      </c>
      <c r="H141" s="39">
        <v>6.4580000000000002E-3</v>
      </c>
      <c r="I141" s="39"/>
      <c r="J141" s="39"/>
      <c r="K141" s="39">
        <v>0</v>
      </c>
      <c r="L141" s="39">
        <v>3.326E-3</v>
      </c>
      <c r="M141" s="39">
        <v>0</v>
      </c>
      <c r="N141" s="39"/>
      <c r="O141" s="39">
        <v>0.164739</v>
      </c>
      <c r="P141" s="39">
        <v>4.1805000000000002E-2</v>
      </c>
      <c r="Q141" s="39"/>
      <c r="R141" s="39"/>
      <c r="S141" s="39">
        <v>0.74016400000000004</v>
      </c>
      <c r="T141" s="39">
        <v>0.211289</v>
      </c>
      <c r="U141" s="39">
        <v>0.18229600000000001</v>
      </c>
      <c r="V141" s="39">
        <v>9.4111E-2</v>
      </c>
      <c r="W141" s="39"/>
      <c r="X141" s="39">
        <v>0.23704600000000001</v>
      </c>
      <c r="Y141" s="39">
        <v>0</v>
      </c>
      <c r="Z141" s="39">
        <v>0.10579</v>
      </c>
      <c r="AA141" s="39"/>
      <c r="AB141" s="39"/>
      <c r="AC141" s="39">
        <v>0.13774</v>
      </c>
      <c r="AD141" s="24"/>
      <c r="AE141" s="24"/>
      <c r="AF141" s="25"/>
    </row>
    <row r="142" spans="2:32" s="27" customFormat="1" x14ac:dyDescent="0.25">
      <c r="B142" s="13">
        <v>43456</v>
      </c>
      <c r="C142" s="39">
        <v>0.12148299999999999</v>
      </c>
      <c r="D142" s="39"/>
      <c r="E142" s="39">
        <v>8.9468000000000006E-2</v>
      </c>
      <c r="F142" s="39">
        <v>9.7099999999999999E-3</v>
      </c>
      <c r="G142" s="39">
        <v>0.147201</v>
      </c>
      <c r="H142" s="39">
        <v>0</v>
      </c>
      <c r="I142" s="39"/>
      <c r="J142" s="39"/>
      <c r="K142" s="39">
        <v>0</v>
      </c>
      <c r="L142" s="39">
        <v>0</v>
      </c>
      <c r="M142" s="39">
        <v>0</v>
      </c>
      <c r="N142" s="39"/>
      <c r="O142" s="39">
        <v>5.6191999999999999E-2</v>
      </c>
      <c r="P142" s="39">
        <v>1.2940999999999999E-2</v>
      </c>
      <c r="Q142" s="39"/>
      <c r="R142" s="39"/>
      <c r="S142" s="39">
        <v>0.320631</v>
      </c>
      <c r="T142" s="39">
        <v>3.789E-2</v>
      </c>
      <c r="U142" s="39">
        <v>5.4974000000000002E-2</v>
      </c>
      <c r="V142" s="39">
        <v>2.9149999999999999E-2</v>
      </c>
      <c r="W142" s="39"/>
      <c r="X142" s="39">
        <v>6.0651999999999998E-2</v>
      </c>
      <c r="Y142" s="39">
        <v>8.7880000000000007E-3</v>
      </c>
      <c r="Z142" s="39">
        <v>2.7657999999999999E-2</v>
      </c>
      <c r="AA142" s="39"/>
      <c r="AB142" s="39"/>
      <c r="AC142" s="39">
        <v>4.2934E-2</v>
      </c>
      <c r="AD142" s="24"/>
      <c r="AE142" s="24"/>
      <c r="AF142" s="25"/>
    </row>
    <row r="143" spans="2:32" s="27" customFormat="1" ht="15.75" thickBot="1" x14ac:dyDescent="0.3">
      <c r="B143" s="15">
        <v>43462</v>
      </c>
      <c r="C143" s="40">
        <v>1.131054</v>
      </c>
      <c r="D143" s="40"/>
      <c r="E143" s="40">
        <v>1.806573</v>
      </c>
      <c r="F143" s="40">
        <v>0.119966</v>
      </c>
      <c r="G143" s="40">
        <v>7.54061</v>
      </c>
      <c r="H143" s="40">
        <v>1.2759E-2</v>
      </c>
      <c r="I143" s="40"/>
      <c r="J143" s="40"/>
      <c r="K143" s="40">
        <v>0</v>
      </c>
      <c r="L143" s="40">
        <v>5.8970000000000003E-3</v>
      </c>
      <c r="M143" s="40">
        <v>0</v>
      </c>
      <c r="N143" s="40"/>
      <c r="O143" s="40">
        <v>1.6030199999999999</v>
      </c>
      <c r="P143" s="40">
        <v>4.5206000000000003E-2</v>
      </c>
      <c r="Q143" s="40"/>
      <c r="R143" s="40"/>
      <c r="S143" s="40">
        <v>1.2534799999999999</v>
      </c>
      <c r="T143" s="40">
        <v>1.1214040000000001</v>
      </c>
      <c r="U143" s="40">
        <v>0.138707</v>
      </c>
      <c r="V143" s="40">
        <v>6.6984000000000002E-2</v>
      </c>
      <c r="W143" s="40"/>
      <c r="X143" s="40">
        <v>0.16861599999999999</v>
      </c>
      <c r="Y143" s="40">
        <v>0</v>
      </c>
      <c r="Z143" s="40">
        <v>6.2655000000000002E-2</v>
      </c>
      <c r="AA143" s="40"/>
      <c r="AB143" s="40"/>
      <c r="AC143" s="40">
        <v>0.12873000000000001</v>
      </c>
      <c r="AD143" s="28"/>
      <c r="AE143" s="28"/>
      <c r="AF143" s="29"/>
    </row>
    <row r="144" spans="2:32" s="27" customFormat="1" ht="15.75" thickBot="1" x14ac:dyDescent="0.3">
      <c r="B144" s="11"/>
    </row>
    <row r="145" spans="2:32" s="27" customFormat="1" x14ac:dyDescent="0.25">
      <c r="B145" s="16" t="s">
        <v>5</v>
      </c>
      <c r="C145" s="31">
        <f t="shared" ref="C145:AF145" si="4">COUNT(C83:C143)</f>
        <v>39</v>
      </c>
      <c r="D145" s="31">
        <f t="shared" si="4"/>
        <v>0</v>
      </c>
      <c r="E145" s="31">
        <f t="shared" si="4"/>
        <v>39</v>
      </c>
      <c r="F145" s="31">
        <f t="shared" si="4"/>
        <v>39</v>
      </c>
      <c r="G145" s="31">
        <f t="shared" si="4"/>
        <v>39</v>
      </c>
      <c r="H145" s="31">
        <f t="shared" si="4"/>
        <v>39</v>
      </c>
      <c r="I145" s="31">
        <f t="shared" si="4"/>
        <v>0</v>
      </c>
      <c r="J145" s="31">
        <f t="shared" si="4"/>
        <v>0</v>
      </c>
      <c r="K145" s="31">
        <f t="shared" si="4"/>
        <v>39</v>
      </c>
      <c r="L145" s="31">
        <f t="shared" si="4"/>
        <v>39</v>
      </c>
      <c r="M145" s="31">
        <f t="shared" si="4"/>
        <v>39</v>
      </c>
      <c r="N145" s="31">
        <f t="shared" si="4"/>
        <v>0</v>
      </c>
      <c r="O145" s="31">
        <f t="shared" si="4"/>
        <v>39</v>
      </c>
      <c r="P145" s="31">
        <f t="shared" si="4"/>
        <v>39</v>
      </c>
      <c r="Q145" s="31">
        <f t="shared" si="4"/>
        <v>0</v>
      </c>
      <c r="R145" s="31">
        <f t="shared" si="4"/>
        <v>0</v>
      </c>
      <c r="S145" s="31">
        <f t="shared" si="4"/>
        <v>39</v>
      </c>
      <c r="T145" s="31">
        <f t="shared" si="4"/>
        <v>39</v>
      </c>
      <c r="U145" s="31">
        <f t="shared" si="4"/>
        <v>39</v>
      </c>
      <c r="V145" s="31">
        <f t="shared" si="4"/>
        <v>39</v>
      </c>
      <c r="W145" s="31">
        <f t="shared" si="4"/>
        <v>0</v>
      </c>
      <c r="X145" s="31">
        <f t="shared" si="4"/>
        <v>39</v>
      </c>
      <c r="Y145" s="31">
        <f t="shared" si="4"/>
        <v>39</v>
      </c>
      <c r="Z145" s="31">
        <f t="shared" si="4"/>
        <v>39</v>
      </c>
      <c r="AA145" s="31">
        <f t="shared" si="4"/>
        <v>0</v>
      </c>
      <c r="AB145" s="31">
        <f t="shared" si="4"/>
        <v>0</v>
      </c>
      <c r="AC145" s="31">
        <f t="shared" si="4"/>
        <v>39</v>
      </c>
      <c r="AD145" s="31">
        <f t="shared" si="4"/>
        <v>0</v>
      </c>
      <c r="AE145" s="31">
        <f t="shared" si="4"/>
        <v>0</v>
      </c>
      <c r="AF145" s="36">
        <f t="shared" si="4"/>
        <v>0</v>
      </c>
    </row>
    <row r="146" spans="2:32" s="27" customFormat="1" x14ac:dyDescent="0.25">
      <c r="B146" s="17" t="s">
        <v>2</v>
      </c>
      <c r="C146" s="32">
        <f t="shared" ref="C146:AF146" si="5">MAX(C83:C143)</f>
        <v>2.3701840000000001</v>
      </c>
      <c r="D146" s="32">
        <f t="shared" si="5"/>
        <v>0</v>
      </c>
      <c r="E146" s="32">
        <f t="shared" si="5"/>
        <v>2.7391070000000002</v>
      </c>
      <c r="F146" s="32">
        <f t="shared" si="5"/>
        <v>0.27906500000000001</v>
      </c>
      <c r="G146" s="32">
        <f t="shared" si="5"/>
        <v>8.8909129999999994</v>
      </c>
      <c r="H146" s="32">
        <f t="shared" si="5"/>
        <v>2.4480999999999999E-2</v>
      </c>
      <c r="I146" s="32">
        <f t="shared" si="5"/>
        <v>0</v>
      </c>
      <c r="J146" s="32">
        <f t="shared" si="5"/>
        <v>0</v>
      </c>
      <c r="K146" s="32">
        <f t="shared" si="5"/>
        <v>1.7926999999999998E-2</v>
      </c>
      <c r="L146" s="32">
        <f t="shared" si="5"/>
        <v>1.2564000000000001E-2</v>
      </c>
      <c r="M146" s="32">
        <f t="shared" si="5"/>
        <v>4.8103E-2</v>
      </c>
      <c r="N146" s="32">
        <f t="shared" si="5"/>
        <v>0</v>
      </c>
      <c r="O146" s="32">
        <f t="shared" si="5"/>
        <v>2.5270299999999999</v>
      </c>
      <c r="P146" s="32">
        <f t="shared" si="5"/>
        <v>0.23785700000000001</v>
      </c>
      <c r="Q146" s="32">
        <f t="shared" si="5"/>
        <v>0</v>
      </c>
      <c r="R146" s="32">
        <f t="shared" si="5"/>
        <v>0</v>
      </c>
      <c r="S146" s="32">
        <f t="shared" si="5"/>
        <v>2.3882379999999999</v>
      </c>
      <c r="T146" s="32">
        <f t="shared" si="5"/>
        <v>3.2671030000000001</v>
      </c>
      <c r="U146" s="32">
        <f t="shared" si="5"/>
        <v>0.87725900000000001</v>
      </c>
      <c r="V146" s="32">
        <f t="shared" si="5"/>
        <v>0.36250599999999999</v>
      </c>
      <c r="W146" s="32">
        <f t="shared" si="5"/>
        <v>0</v>
      </c>
      <c r="X146" s="32">
        <f t="shared" si="5"/>
        <v>0.99086799999999997</v>
      </c>
      <c r="Y146" s="32">
        <f t="shared" si="5"/>
        <v>3.2344999999999999E-2</v>
      </c>
      <c r="Z146" s="32">
        <f t="shared" si="5"/>
        <v>0.81236600000000003</v>
      </c>
      <c r="AA146" s="32">
        <f t="shared" si="5"/>
        <v>0</v>
      </c>
      <c r="AB146" s="32">
        <f t="shared" si="5"/>
        <v>0</v>
      </c>
      <c r="AC146" s="32">
        <f t="shared" si="5"/>
        <v>1.021325</v>
      </c>
      <c r="AD146" s="32">
        <f t="shared" si="5"/>
        <v>0</v>
      </c>
      <c r="AE146" s="32">
        <f t="shared" si="5"/>
        <v>0</v>
      </c>
      <c r="AF146" s="37">
        <f t="shared" si="5"/>
        <v>0</v>
      </c>
    </row>
    <row r="147" spans="2:32" s="27" customFormat="1" x14ac:dyDescent="0.25">
      <c r="B147" s="17" t="s">
        <v>3</v>
      </c>
      <c r="C147" s="32">
        <f t="shared" ref="C147:AF147" si="6">MIN(C83:C143)</f>
        <v>3.5131000000000003E-2</v>
      </c>
      <c r="D147" s="32">
        <f t="shared" si="6"/>
        <v>0</v>
      </c>
      <c r="E147" s="32">
        <f t="shared" si="6"/>
        <v>2.7935000000000001E-2</v>
      </c>
      <c r="F147" s="32">
        <f t="shared" si="6"/>
        <v>0</v>
      </c>
      <c r="G147" s="32">
        <f t="shared" si="6"/>
        <v>3.8911000000000001E-2</v>
      </c>
      <c r="H147" s="32">
        <f t="shared" si="6"/>
        <v>0</v>
      </c>
      <c r="I147" s="32">
        <f t="shared" si="6"/>
        <v>0</v>
      </c>
      <c r="J147" s="32">
        <f t="shared" si="6"/>
        <v>0</v>
      </c>
      <c r="K147" s="32">
        <f t="shared" si="6"/>
        <v>0</v>
      </c>
      <c r="L147" s="32">
        <f t="shared" si="6"/>
        <v>0</v>
      </c>
      <c r="M147" s="32">
        <f t="shared" si="6"/>
        <v>0</v>
      </c>
      <c r="N147" s="32">
        <f t="shared" si="6"/>
        <v>0</v>
      </c>
      <c r="O147" s="32">
        <f t="shared" si="6"/>
        <v>1.5452E-2</v>
      </c>
      <c r="P147" s="32">
        <f t="shared" si="6"/>
        <v>5.9620000000000003E-3</v>
      </c>
      <c r="Q147" s="32">
        <f t="shared" si="6"/>
        <v>0</v>
      </c>
      <c r="R147" s="32">
        <f t="shared" si="6"/>
        <v>0</v>
      </c>
      <c r="S147" s="32">
        <f t="shared" si="6"/>
        <v>0.159748</v>
      </c>
      <c r="T147" s="32">
        <f t="shared" si="6"/>
        <v>9.2339999999999992E-3</v>
      </c>
      <c r="U147" s="32">
        <f t="shared" si="6"/>
        <v>1.9009999999999999E-2</v>
      </c>
      <c r="V147" s="32">
        <f t="shared" si="6"/>
        <v>1.1320999999999999E-2</v>
      </c>
      <c r="W147" s="32">
        <f t="shared" si="6"/>
        <v>0</v>
      </c>
      <c r="X147" s="32">
        <f t="shared" si="6"/>
        <v>2.6338E-2</v>
      </c>
      <c r="Y147" s="32">
        <f t="shared" si="6"/>
        <v>0</v>
      </c>
      <c r="Z147" s="32">
        <f t="shared" si="6"/>
        <v>1.6961E-2</v>
      </c>
      <c r="AA147" s="32">
        <f t="shared" si="6"/>
        <v>0</v>
      </c>
      <c r="AB147" s="32">
        <f t="shared" si="6"/>
        <v>0</v>
      </c>
      <c r="AC147" s="32">
        <f t="shared" si="6"/>
        <v>1.8027000000000001E-2</v>
      </c>
      <c r="AD147" s="32">
        <f t="shared" si="6"/>
        <v>0</v>
      </c>
      <c r="AE147" s="32">
        <f t="shared" si="6"/>
        <v>0</v>
      </c>
      <c r="AF147" s="37">
        <f t="shared" si="6"/>
        <v>0</v>
      </c>
    </row>
    <row r="148" spans="2:32" s="27" customFormat="1" x14ac:dyDescent="0.25">
      <c r="B148" s="17" t="s">
        <v>4</v>
      </c>
      <c r="C148" s="5" t="s">
        <v>19</v>
      </c>
      <c r="D148" s="5" t="s">
        <v>19</v>
      </c>
      <c r="E148" s="5" t="s">
        <v>19</v>
      </c>
      <c r="F148" s="5" t="s">
        <v>19</v>
      </c>
      <c r="G148" s="5">
        <v>7500</v>
      </c>
      <c r="H148" s="5" t="s">
        <v>19</v>
      </c>
      <c r="I148" s="5" t="s">
        <v>19</v>
      </c>
      <c r="J148" s="5" t="s">
        <v>19</v>
      </c>
      <c r="K148" s="5" t="s">
        <v>19</v>
      </c>
      <c r="L148" s="5" t="s">
        <v>19</v>
      </c>
      <c r="M148" s="5" t="s">
        <v>19</v>
      </c>
      <c r="N148" s="5" t="s">
        <v>19</v>
      </c>
      <c r="O148" s="5" t="s">
        <v>19</v>
      </c>
      <c r="P148" s="5" t="s">
        <v>19</v>
      </c>
      <c r="Q148" s="5" t="s">
        <v>19</v>
      </c>
      <c r="R148" s="5" t="s">
        <v>19</v>
      </c>
      <c r="S148" s="8">
        <v>2.2999999999999998</v>
      </c>
      <c r="T148" s="5">
        <v>6100</v>
      </c>
      <c r="U148" s="5" t="s">
        <v>19</v>
      </c>
      <c r="V148" s="5" t="s">
        <v>19</v>
      </c>
      <c r="W148" s="5" t="s">
        <v>19</v>
      </c>
      <c r="X148" s="5" t="s">
        <v>19</v>
      </c>
      <c r="Y148" s="5" t="s">
        <v>19</v>
      </c>
      <c r="Z148" s="5" t="s">
        <v>19</v>
      </c>
      <c r="AA148" s="5" t="s">
        <v>19</v>
      </c>
      <c r="AB148" s="5" t="s">
        <v>19</v>
      </c>
      <c r="AC148" s="5">
        <v>11000</v>
      </c>
      <c r="AD148" s="5" t="s">
        <v>19</v>
      </c>
      <c r="AE148" s="5" t="s">
        <v>19</v>
      </c>
      <c r="AF148" s="6" t="s">
        <v>19</v>
      </c>
    </row>
    <row r="149" spans="2:32" s="27" customFormat="1" ht="15.75" thickBot="1" x14ac:dyDescent="0.3">
      <c r="B149" s="18" t="s">
        <v>6</v>
      </c>
      <c r="C149" s="33" t="str">
        <f t="shared" ref="C149:AF149" si="7">IF(ISNUMBER(C148),COUNTIF(C83:C143,"&gt;"&amp;C148),"n/a")</f>
        <v>n/a</v>
      </c>
      <c r="D149" s="33" t="str">
        <f t="shared" si="7"/>
        <v>n/a</v>
      </c>
      <c r="E149" s="33" t="str">
        <f t="shared" si="7"/>
        <v>n/a</v>
      </c>
      <c r="F149" s="33" t="str">
        <f t="shared" si="7"/>
        <v>n/a</v>
      </c>
      <c r="G149" s="33">
        <f t="shared" si="7"/>
        <v>0</v>
      </c>
      <c r="H149" s="33" t="str">
        <f t="shared" si="7"/>
        <v>n/a</v>
      </c>
      <c r="I149" s="33" t="str">
        <f t="shared" si="7"/>
        <v>n/a</v>
      </c>
      <c r="J149" s="33" t="str">
        <f t="shared" si="7"/>
        <v>n/a</v>
      </c>
      <c r="K149" s="33" t="str">
        <f t="shared" si="7"/>
        <v>n/a</v>
      </c>
      <c r="L149" s="33" t="str">
        <f t="shared" si="7"/>
        <v>n/a</v>
      </c>
      <c r="M149" s="33" t="str">
        <f t="shared" si="7"/>
        <v>n/a</v>
      </c>
      <c r="N149" s="33" t="str">
        <f t="shared" si="7"/>
        <v>n/a</v>
      </c>
      <c r="O149" s="33" t="str">
        <f t="shared" si="7"/>
        <v>n/a</v>
      </c>
      <c r="P149" s="33" t="str">
        <f t="shared" si="7"/>
        <v>n/a</v>
      </c>
      <c r="Q149" s="33" t="str">
        <f t="shared" si="7"/>
        <v>n/a</v>
      </c>
      <c r="R149" s="33" t="str">
        <f t="shared" si="7"/>
        <v>n/a</v>
      </c>
      <c r="S149" s="33">
        <f t="shared" si="7"/>
        <v>1</v>
      </c>
      <c r="T149" s="33">
        <f t="shared" si="7"/>
        <v>0</v>
      </c>
      <c r="U149" s="33" t="str">
        <f t="shared" si="7"/>
        <v>n/a</v>
      </c>
      <c r="V149" s="33" t="str">
        <f t="shared" si="7"/>
        <v>n/a</v>
      </c>
      <c r="W149" s="33" t="str">
        <f t="shared" si="7"/>
        <v>n/a</v>
      </c>
      <c r="X149" s="33" t="str">
        <f t="shared" si="7"/>
        <v>n/a</v>
      </c>
      <c r="Y149" s="33" t="str">
        <f t="shared" si="7"/>
        <v>n/a</v>
      </c>
      <c r="Z149" s="33" t="str">
        <f t="shared" si="7"/>
        <v>n/a</v>
      </c>
      <c r="AA149" s="33" t="str">
        <f t="shared" si="7"/>
        <v>n/a</v>
      </c>
      <c r="AB149" s="33" t="str">
        <f t="shared" si="7"/>
        <v>n/a</v>
      </c>
      <c r="AC149" s="33">
        <f t="shared" si="7"/>
        <v>0</v>
      </c>
      <c r="AD149" s="33" t="str">
        <f t="shared" si="7"/>
        <v>n/a</v>
      </c>
      <c r="AE149" s="33" t="str">
        <f t="shared" si="7"/>
        <v>n/a</v>
      </c>
      <c r="AF149" s="38" t="str">
        <f t="shared" si="7"/>
        <v>n/a</v>
      </c>
    </row>
    <row r="150" spans="2:32" s="27" customFormat="1" x14ac:dyDescent="0.25">
      <c r="C150" s="30"/>
      <c r="D150" s="30"/>
      <c r="F150" s="30"/>
      <c r="K150" s="34"/>
      <c r="M150" s="30"/>
      <c r="N150" s="30"/>
      <c r="P150" s="30"/>
      <c r="R150" s="30"/>
      <c r="S150" s="30"/>
      <c r="T150" s="30"/>
      <c r="U150" s="30"/>
      <c r="W150" s="30"/>
      <c r="X150" s="30"/>
      <c r="Z150" s="30"/>
      <c r="AA150" s="30"/>
      <c r="AB150" s="30"/>
      <c r="AC150" s="30"/>
      <c r="AE150" s="30"/>
    </row>
    <row r="151" spans="2:32" s="27" customFormat="1" x14ac:dyDescent="0.25">
      <c r="C151" s="30"/>
      <c r="D151" s="30"/>
      <c r="F151" s="30"/>
      <c r="K151" s="34"/>
      <c r="M151" s="30"/>
      <c r="N151" s="30"/>
      <c r="P151" s="30"/>
      <c r="R151" s="30"/>
      <c r="S151" s="30"/>
      <c r="T151" s="30"/>
      <c r="U151" s="30"/>
      <c r="W151" s="30"/>
      <c r="X151" s="30"/>
      <c r="Z151" s="30"/>
      <c r="AA151" s="30"/>
      <c r="AB151" s="30"/>
      <c r="AC151" s="30"/>
      <c r="AE151" s="30"/>
    </row>
    <row r="152" spans="2:32" s="27" customFormat="1" x14ac:dyDescent="0.25">
      <c r="C152" s="30"/>
      <c r="D152" s="30"/>
      <c r="F152" s="30"/>
      <c r="K152" s="34"/>
      <c r="M152" s="30"/>
      <c r="N152" s="30"/>
      <c r="P152" s="30"/>
      <c r="R152" s="30"/>
      <c r="S152" s="30"/>
      <c r="T152" s="30"/>
      <c r="U152" s="30"/>
      <c r="W152" s="30"/>
      <c r="X152" s="30"/>
      <c r="Z152" s="30"/>
      <c r="AA152" s="30"/>
      <c r="AB152" s="30"/>
      <c r="AC152" s="30"/>
      <c r="AE152" s="30"/>
    </row>
    <row r="153" spans="2:32" s="27" customFormat="1" ht="15.75" thickBot="1" x14ac:dyDescent="0.3">
      <c r="C153" s="30"/>
      <c r="D153" s="30"/>
      <c r="F153" s="30"/>
      <c r="K153" s="34"/>
      <c r="M153" s="30"/>
      <c r="N153" s="30"/>
      <c r="P153" s="30"/>
      <c r="R153" s="30"/>
      <c r="S153" s="30"/>
      <c r="T153" s="30"/>
      <c r="U153" s="30"/>
      <c r="W153" s="30"/>
      <c r="X153" s="30"/>
      <c r="Z153" s="30"/>
      <c r="AA153" s="30"/>
      <c r="AB153" s="30"/>
      <c r="AC153" s="30"/>
      <c r="AE153" s="30"/>
    </row>
    <row r="154" spans="2:32" s="27" customFormat="1" ht="75" x14ac:dyDescent="0.25">
      <c r="B154" s="12" t="s">
        <v>12</v>
      </c>
      <c r="C154" s="22" t="s">
        <v>76</v>
      </c>
      <c r="D154" s="22" t="s">
        <v>77</v>
      </c>
      <c r="E154" s="22" t="s">
        <v>78</v>
      </c>
      <c r="F154" s="22" t="s">
        <v>79</v>
      </c>
      <c r="G154" s="22" t="s">
        <v>80</v>
      </c>
      <c r="H154" s="22" t="s">
        <v>81</v>
      </c>
      <c r="I154" s="22" t="s">
        <v>82</v>
      </c>
      <c r="J154" s="22" t="s">
        <v>83</v>
      </c>
      <c r="K154" s="22" t="s">
        <v>84</v>
      </c>
      <c r="L154" s="22" t="s">
        <v>85</v>
      </c>
      <c r="M154" s="22" t="s">
        <v>86</v>
      </c>
      <c r="N154" s="22" t="s">
        <v>87</v>
      </c>
      <c r="O154" s="22" t="s">
        <v>88</v>
      </c>
      <c r="P154" s="22" t="s">
        <v>89</v>
      </c>
      <c r="Q154" s="22" t="s">
        <v>90</v>
      </c>
      <c r="R154" s="22" t="s">
        <v>91</v>
      </c>
      <c r="S154" s="22" t="s">
        <v>92</v>
      </c>
      <c r="T154" s="22" t="s">
        <v>93</v>
      </c>
      <c r="U154" s="22" t="s">
        <v>94</v>
      </c>
      <c r="V154" s="22" t="s">
        <v>95</v>
      </c>
      <c r="W154" s="22" t="s">
        <v>96</v>
      </c>
      <c r="X154" s="22" t="s">
        <v>97</v>
      </c>
      <c r="Y154" s="22" t="s">
        <v>98</v>
      </c>
      <c r="Z154" s="22" t="s">
        <v>99</v>
      </c>
      <c r="AA154" s="22" t="s">
        <v>100</v>
      </c>
      <c r="AB154" s="22" t="s">
        <v>101</v>
      </c>
      <c r="AC154" s="22" t="s">
        <v>102</v>
      </c>
      <c r="AD154" s="22" t="s">
        <v>103</v>
      </c>
      <c r="AE154" s="22" t="s">
        <v>104</v>
      </c>
      <c r="AF154" s="23" t="s">
        <v>105</v>
      </c>
    </row>
    <row r="155" spans="2:32" s="27" customFormat="1" x14ac:dyDescent="0.25">
      <c r="B155" s="13">
        <v>43102</v>
      </c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5"/>
    </row>
    <row r="156" spans="2:32" s="27" customFormat="1" x14ac:dyDescent="0.25">
      <c r="B156" s="13">
        <v>43108</v>
      </c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5"/>
    </row>
    <row r="157" spans="2:32" s="27" customFormat="1" x14ac:dyDescent="0.25">
      <c r="B157" s="13">
        <v>43114</v>
      </c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5"/>
    </row>
    <row r="158" spans="2:32" s="27" customFormat="1" x14ac:dyDescent="0.25">
      <c r="B158" s="13">
        <v>43120</v>
      </c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5"/>
    </row>
    <row r="159" spans="2:32" s="27" customFormat="1" x14ac:dyDescent="0.25">
      <c r="B159" s="13">
        <v>43126</v>
      </c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5"/>
    </row>
    <row r="160" spans="2:32" s="27" customFormat="1" x14ac:dyDescent="0.25">
      <c r="B160" s="13">
        <v>43132</v>
      </c>
      <c r="C160" s="24">
        <v>9.0240000000000001E-2</v>
      </c>
      <c r="D160" s="24">
        <v>2.1839000000000001E-2</v>
      </c>
      <c r="E160" s="24">
        <v>1.9245999999999999E-2</v>
      </c>
      <c r="F160" s="24">
        <v>3.5567000000000001E-2</v>
      </c>
      <c r="G160" s="24">
        <v>0.86008799999999996</v>
      </c>
      <c r="H160" s="24">
        <v>5.7731999999999999E-2</v>
      </c>
      <c r="I160" s="24"/>
      <c r="J160" s="24">
        <v>1.7824E-2</v>
      </c>
      <c r="K160" s="24">
        <v>3.7407000000000003E-2</v>
      </c>
      <c r="L160" s="24"/>
      <c r="M160" s="24"/>
      <c r="N160" s="24"/>
      <c r="O160" s="24"/>
      <c r="P160" s="24">
        <v>6.2383000000000001E-2</v>
      </c>
      <c r="Q160" s="24"/>
      <c r="R160" s="24">
        <v>0</v>
      </c>
      <c r="S160" s="24"/>
      <c r="T160" s="24"/>
      <c r="U160" s="24">
        <v>6.7250000000000001E-3</v>
      </c>
      <c r="V160" s="24">
        <v>0.104183</v>
      </c>
      <c r="W160" s="24"/>
      <c r="X160" s="24">
        <v>0.21637600000000001</v>
      </c>
      <c r="Y160" s="24"/>
      <c r="Z160" s="24"/>
      <c r="AA160" s="24">
        <v>2.5344999999999999E-2</v>
      </c>
      <c r="AB160" s="24">
        <v>9.0679999999999997E-2</v>
      </c>
      <c r="AC160" s="24"/>
      <c r="AD160" s="24">
        <v>4.9841999999999997E-2</v>
      </c>
      <c r="AE160" s="24">
        <v>8.8830000000000003E-3</v>
      </c>
      <c r="AF160" s="25"/>
    </row>
    <row r="161" spans="2:32" s="27" customFormat="1" x14ac:dyDescent="0.25">
      <c r="B161" s="13">
        <v>43138</v>
      </c>
      <c r="C161" s="24">
        <v>3.9099000000000002E-2</v>
      </c>
      <c r="D161" s="24">
        <v>1.7979999999999999E-2</v>
      </c>
      <c r="E161" s="24">
        <v>1.7047E-2</v>
      </c>
      <c r="F161" s="24">
        <v>3.3006000000000001E-2</v>
      </c>
      <c r="G161" s="24">
        <v>0.65933600000000003</v>
      </c>
      <c r="H161" s="24">
        <v>3.8560999999999998E-2</v>
      </c>
      <c r="I161" s="24"/>
      <c r="J161" s="24">
        <v>1.3133000000000001E-2</v>
      </c>
      <c r="K161" s="24">
        <v>3.1896000000000001E-2</v>
      </c>
      <c r="L161" s="24"/>
      <c r="M161" s="24"/>
      <c r="N161" s="24"/>
      <c r="O161" s="24"/>
      <c r="P161" s="24">
        <v>3.4901000000000001E-2</v>
      </c>
      <c r="Q161" s="24"/>
      <c r="R161" s="24">
        <v>0</v>
      </c>
      <c r="S161" s="24"/>
      <c r="T161" s="24"/>
      <c r="U161" s="24">
        <v>4.0299999999999997E-3</v>
      </c>
      <c r="V161" s="24">
        <v>0.11236699999999999</v>
      </c>
      <c r="W161" s="24"/>
      <c r="X161" s="24">
        <v>0.22406400000000001</v>
      </c>
      <c r="Y161" s="24"/>
      <c r="Z161" s="24"/>
      <c r="AA161" s="24">
        <v>4.0749999999999996E-3</v>
      </c>
      <c r="AB161" s="24">
        <v>8.9899999999999994E-2</v>
      </c>
      <c r="AC161" s="24"/>
      <c r="AD161" s="24">
        <v>2.2853999999999999E-2</v>
      </c>
      <c r="AE161" s="24">
        <v>6.9239999999999996E-3</v>
      </c>
      <c r="AF161" s="25"/>
    </row>
    <row r="162" spans="2:32" s="27" customFormat="1" x14ac:dyDescent="0.25">
      <c r="B162" s="13">
        <v>43144</v>
      </c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5"/>
    </row>
    <row r="163" spans="2:32" s="27" customFormat="1" x14ac:dyDescent="0.25">
      <c r="B163" s="13">
        <v>43150</v>
      </c>
      <c r="C163" s="24">
        <v>0.19815099999999999</v>
      </c>
      <c r="D163" s="24">
        <v>3.8081999999999998E-2</v>
      </c>
      <c r="E163" s="24">
        <v>3.6124999999999997E-2</v>
      </c>
      <c r="F163" s="24">
        <v>4.2709999999999998E-2</v>
      </c>
      <c r="G163" s="24">
        <v>1.739285</v>
      </c>
      <c r="H163" s="24">
        <v>0.140345</v>
      </c>
      <c r="I163" s="24"/>
      <c r="J163" s="24">
        <v>4.8311E-2</v>
      </c>
      <c r="K163" s="24">
        <v>0.110365</v>
      </c>
      <c r="L163" s="24"/>
      <c r="M163" s="24"/>
      <c r="N163" s="24"/>
      <c r="O163" s="24"/>
      <c r="P163" s="24">
        <v>0.20718200000000001</v>
      </c>
      <c r="Q163" s="24"/>
      <c r="R163" s="24">
        <v>0</v>
      </c>
      <c r="S163" s="24"/>
      <c r="T163" s="24"/>
      <c r="U163" s="24">
        <v>1.5802E-2</v>
      </c>
      <c r="V163" s="24">
        <v>0.29008800000000001</v>
      </c>
      <c r="W163" s="24"/>
      <c r="X163" s="24">
        <v>0.68949800000000006</v>
      </c>
      <c r="Y163" s="24"/>
      <c r="Z163" s="24"/>
      <c r="AA163" s="24">
        <v>3.6976000000000002E-2</v>
      </c>
      <c r="AB163" s="24">
        <v>0.26507199999999997</v>
      </c>
      <c r="AC163" s="24"/>
      <c r="AD163" s="24">
        <v>0.149922</v>
      </c>
      <c r="AE163" s="24">
        <v>1.9827000000000001E-2</v>
      </c>
      <c r="AF163" s="25"/>
    </row>
    <row r="164" spans="2:32" s="27" customFormat="1" x14ac:dyDescent="0.25">
      <c r="B164" s="13">
        <v>43156</v>
      </c>
      <c r="C164" s="24">
        <v>3.9809999999999998E-2</v>
      </c>
      <c r="D164" s="24">
        <v>1.2782E-2</v>
      </c>
      <c r="E164" s="24">
        <v>9.2329999999999999E-3</v>
      </c>
      <c r="F164" s="24">
        <v>1.8027999999999999E-2</v>
      </c>
      <c r="G164" s="24">
        <v>0.27935199999999999</v>
      </c>
      <c r="H164" s="24">
        <v>2.7389E-2</v>
      </c>
      <c r="I164" s="24"/>
      <c r="J164" s="24">
        <v>7.2290000000000002E-3</v>
      </c>
      <c r="K164" s="24">
        <v>1.6371E-2</v>
      </c>
      <c r="L164" s="24"/>
      <c r="M164" s="24"/>
      <c r="N164" s="24"/>
      <c r="O164" s="24"/>
      <c r="P164" s="24">
        <v>2.6824000000000001E-2</v>
      </c>
      <c r="Q164" s="24"/>
      <c r="R164" s="24">
        <v>0</v>
      </c>
      <c r="S164" s="24"/>
      <c r="T164" s="24"/>
      <c r="U164" s="24">
        <v>3.784E-3</v>
      </c>
      <c r="V164" s="24">
        <v>5.6378999999999999E-2</v>
      </c>
      <c r="W164" s="24"/>
      <c r="X164" s="24">
        <v>9.8118999999999998E-2</v>
      </c>
      <c r="Y164" s="24"/>
      <c r="Z164" s="24"/>
      <c r="AA164" s="24">
        <v>2.0362999999999999E-2</v>
      </c>
      <c r="AB164" s="24">
        <v>4.2692000000000001E-2</v>
      </c>
      <c r="AC164" s="24"/>
      <c r="AD164" s="24">
        <v>1.8541999999999999E-2</v>
      </c>
      <c r="AE164" s="24">
        <v>4.8060000000000004E-3</v>
      </c>
      <c r="AF164" s="25"/>
    </row>
    <row r="165" spans="2:32" s="27" customFormat="1" x14ac:dyDescent="0.25">
      <c r="B165" s="13">
        <v>43162</v>
      </c>
      <c r="C165" s="24">
        <v>7.4570000000000001E-3</v>
      </c>
      <c r="D165" s="24">
        <v>1.897E-3</v>
      </c>
      <c r="E165" s="24">
        <v>2.4329999999999998E-3</v>
      </c>
      <c r="F165" s="24">
        <v>6.0619999999999997E-3</v>
      </c>
      <c r="G165" s="24">
        <v>0.11181099999999999</v>
      </c>
      <c r="H165" s="24">
        <v>6.5279999999999999E-3</v>
      </c>
      <c r="I165" s="24"/>
      <c r="J165" s="24">
        <v>2.1489999999999999E-3</v>
      </c>
      <c r="K165" s="24">
        <v>4.5589999999999997E-3</v>
      </c>
      <c r="L165" s="24"/>
      <c r="M165" s="24"/>
      <c r="N165" s="24"/>
      <c r="O165" s="24"/>
      <c r="P165" s="24">
        <v>8.4480000000000006E-3</v>
      </c>
      <c r="Q165" s="24"/>
      <c r="R165" s="24">
        <v>0</v>
      </c>
      <c r="S165" s="24"/>
      <c r="T165" s="24"/>
      <c r="U165" s="24">
        <v>2.5409999999999999E-3</v>
      </c>
      <c r="V165" s="24">
        <v>2.1923000000000002E-2</v>
      </c>
      <c r="W165" s="24"/>
      <c r="X165" s="24">
        <v>3.4453999999999999E-2</v>
      </c>
      <c r="Y165" s="24"/>
      <c r="Z165" s="24"/>
      <c r="AA165" s="24">
        <v>9.1900000000000003E-3</v>
      </c>
      <c r="AB165" s="24">
        <v>1.4914E-2</v>
      </c>
      <c r="AC165" s="24"/>
      <c r="AD165" s="24">
        <v>4.4330000000000003E-3</v>
      </c>
      <c r="AE165" s="24">
        <v>1.784E-3</v>
      </c>
      <c r="AF165" s="25"/>
    </row>
    <row r="166" spans="2:32" s="27" customFormat="1" x14ac:dyDescent="0.25">
      <c r="B166" s="13">
        <v>43168</v>
      </c>
      <c r="C166" s="24">
        <v>1.1597E-2</v>
      </c>
      <c r="D166" s="24">
        <v>5.6490000000000004E-3</v>
      </c>
      <c r="E166" s="24">
        <v>5.4250000000000001E-3</v>
      </c>
      <c r="F166" s="24">
        <v>1.1011E-2</v>
      </c>
      <c r="G166" s="24">
        <v>0.19106699999999999</v>
      </c>
      <c r="H166" s="24">
        <v>1.0023000000000001E-2</v>
      </c>
      <c r="I166" s="24"/>
      <c r="J166" s="24">
        <v>4.052E-3</v>
      </c>
      <c r="K166" s="24">
        <v>8.7139999999999995E-3</v>
      </c>
      <c r="L166" s="24"/>
      <c r="M166" s="24"/>
      <c r="N166" s="24"/>
      <c r="O166" s="24"/>
      <c r="P166" s="24">
        <v>1.2481000000000001E-2</v>
      </c>
      <c r="Q166" s="24"/>
      <c r="R166" s="24">
        <v>0</v>
      </c>
      <c r="S166" s="24"/>
      <c r="T166" s="24"/>
      <c r="U166" s="24">
        <v>2.8389999999999999E-3</v>
      </c>
      <c r="V166" s="24">
        <v>3.7497999999999997E-2</v>
      </c>
      <c r="W166" s="24"/>
      <c r="X166" s="24">
        <v>6.9692000000000004E-2</v>
      </c>
      <c r="Y166" s="24"/>
      <c r="Z166" s="24"/>
      <c r="AA166" s="24">
        <v>2.2230000000000001E-3</v>
      </c>
      <c r="AB166" s="24">
        <v>2.8015000000000002E-2</v>
      </c>
      <c r="AC166" s="24"/>
      <c r="AD166" s="24">
        <v>8.1550000000000008E-3</v>
      </c>
      <c r="AE166" s="24">
        <v>2.3670000000000002E-3</v>
      </c>
      <c r="AF166" s="25"/>
    </row>
    <row r="167" spans="2:32" s="27" customFormat="1" x14ac:dyDescent="0.25">
      <c r="B167" s="13">
        <v>43174</v>
      </c>
      <c r="C167" s="24">
        <v>3.9146E-2</v>
      </c>
      <c r="D167" s="24">
        <v>9.0089999999999996E-3</v>
      </c>
      <c r="E167" s="24">
        <v>1.205E-2</v>
      </c>
      <c r="F167" s="24">
        <v>1.8613000000000001E-2</v>
      </c>
      <c r="G167" s="24">
        <v>1.0474829999999999</v>
      </c>
      <c r="H167" s="24">
        <v>2.8001999999999999E-2</v>
      </c>
      <c r="I167" s="24"/>
      <c r="J167" s="24">
        <v>9.5069999999999998E-3</v>
      </c>
      <c r="K167" s="24">
        <v>2.3059E-2</v>
      </c>
      <c r="L167" s="24"/>
      <c r="M167" s="24"/>
      <c r="N167" s="24"/>
      <c r="O167" s="24"/>
      <c r="P167" s="24">
        <v>3.1125E-2</v>
      </c>
      <c r="Q167" s="24"/>
      <c r="R167" s="24">
        <v>0</v>
      </c>
      <c r="S167" s="24"/>
      <c r="T167" s="24"/>
      <c r="U167" s="24">
        <v>7.0730000000000003E-3</v>
      </c>
      <c r="V167" s="24">
        <v>9.0384000000000006E-2</v>
      </c>
      <c r="W167" s="24"/>
      <c r="X167" s="24">
        <v>0.220276</v>
      </c>
      <c r="Y167" s="24"/>
      <c r="Z167" s="24"/>
      <c r="AA167" s="24">
        <v>8.7740000000000005E-3</v>
      </c>
      <c r="AB167" s="24">
        <v>8.5669999999999996E-2</v>
      </c>
      <c r="AC167" s="24"/>
      <c r="AD167" s="24">
        <v>2.1509E-2</v>
      </c>
      <c r="AE167" s="24">
        <v>5.9490000000000003E-3</v>
      </c>
      <c r="AF167" s="25"/>
    </row>
    <row r="168" spans="2:32" s="27" customFormat="1" x14ac:dyDescent="0.25">
      <c r="B168" s="13">
        <v>43180</v>
      </c>
      <c r="C168" s="24">
        <v>7.5620000000000001E-3</v>
      </c>
      <c r="D168" s="24">
        <v>2.0799999999999998E-3</v>
      </c>
      <c r="E168" s="24">
        <v>3.64E-3</v>
      </c>
      <c r="F168" s="24">
        <v>4.7679999999999997E-3</v>
      </c>
      <c r="G168" s="24">
        <v>0.208868</v>
      </c>
      <c r="H168" s="24">
        <v>9.4970000000000002E-3</v>
      </c>
      <c r="I168" s="24"/>
      <c r="J168" s="24">
        <v>2.581E-3</v>
      </c>
      <c r="K168" s="24">
        <v>6.5519999999999997E-3</v>
      </c>
      <c r="L168" s="24"/>
      <c r="M168" s="24"/>
      <c r="N168" s="24"/>
      <c r="O168" s="24"/>
      <c r="P168" s="24">
        <v>9.3989999999999994E-3</v>
      </c>
      <c r="Q168" s="24"/>
      <c r="R168" s="24">
        <v>0</v>
      </c>
      <c r="S168" s="24"/>
      <c r="T168" s="24"/>
      <c r="U168" s="24">
        <v>5.1659999999999996E-3</v>
      </c>
      <c r="V168" s="24">
        <v>3.2883999999999997E-2</v>
      </c>
      <c r="W168" s="24"/>
      <c r="X168" s="24">
        <v>7.0232000000000003E-2</v>
      </c>
      <c r="Y168" s="24"/>
      <c r="Z168" s="24"/>
      <c r="AA168" s="24">
        <v>9.9700000000000006E-4</v>
      </c>
      <c r="AB168" s="24">
        <v>2.9138000000000001E-2</v>
      </c>
      <c r="AC168" s="24"/>
      <c r="AD168" s="24">
        <v>3.6670000000000001E-3</v>
      </c>
      <c r="AE168" s="24">
        <v>2.3E-3</v>
      </c>
      <c r="AF168" s="25"/>
    </row>
    <row r="169" spans="2:32" s="27" customFormat="1" x14ac:dyDescent="0.25">
      <c r="B169" s="13">
        <v>43186</v>
      </c>
      <c r="C169" s="24">
        <v>0.100177</v>
      </c>
      <c r="D169" s="24">
        <v>2.0698000000000001E-2</v>
      </c>
      <c r="E169" s="24">
        <v>2.018E-2</v>
      </c>
      <c r="F169" s="24">
        <v>2.1339E-2</v>
      </c>
      <c r="G169" s="24">
        <v>2.1027490000000002</v>
      </c>
      <c r="H169" s="24">
        <v>6.7334000000000005E-2</v>
      </c>
      <c r="I169" s="24"/>
      <c r="J169" s="24">
        <v>2.3226E-2</v>
      </c>
      <c r="K169" s="24">
        <v>5.3370000000000001E-2</v>
      </c>
      <c r="L169" s="24"/>
      <c r="M169" s="24"/>
      <c r="N169" s="24"/>
      <c r="O169" s="24"/>
      <c r="P169" s="24">
        <v>0.10829999999999999</v>
      </c>
      <c r="Q169" s="24"/>
      <c r="R169" s="24">
        <v>0</v>
      </c>
      <c r="S169" s="24"/>
      <c r="T169" s="24"/>
      <c r="U169" s="24">
        <v>1.0126E-2</v>
      </c>
      <c r="V169" s="24">
        <v>0.222164</v>
      </c>
      <c r="W169" s="24"/>
      <c r="X169" s="24">
        <v>0.38404899999999997</v>
      </c>
      <c r="Y169" s="24"/>
      <c r="Z169" s="24"/>
      <c r="AA169" s="24">
        <v>6.8877999999999995E-2</v>
      </c>
      <c r="AB169" s="24">
        <v>0.153642</v>
      </c>
      <c r="AC169" s="24"/>
      <c r="AD169" s="24">
        <v>6.7434999999999995E-2</v>
      </c>
      <c r="AE169" s="24">
        <v>1.2841E-2</v>
      </c>
      <c r="AF169" s="25"/>
    </row>
    <row r="170" spans="2:32" s="27" customFormat="1" x14ac:dyDescent="0.25">
      <c r="B170" s="13">
        <v>43192</v>
      </c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5"/>
    </row>
    <row r="171" spans="2:32" s="27" customFormat="1" x14ac:dyDescent="0.25">
      <c r="B171" s="13">
        <v>43198</v>
      </c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5"/>
    </row>
    <row r="172" spans="2:32" s="27" customFormat="1" x14ac:dyDescent="0.25">
      <c r="B172" s="13">
        <v>43204</v>
      </c>
      <c r="C172" s="24">
        <v>8.796E-3</v>
      </c>
      <c r="D172" s="24">
        <v>2.6540000000000001E-3</v>
      </c>
      <c r="E172" s="24">
        <v>3.9029999999999998E-3</v>
      </c>
      <c r="F172" s="24">
        <v>6.2639999999999996E-3</v>
      </c>
      <c r="G172" s="24">
        <v>0.19453799999999999</v>
      </c>
      <c r="H172" s="24">
        <v>7.1900000000000002E-3</v>
      </c>
      <c r="I172" s="24"/>
      <c r="J172" s="24">
        <v>3.114E-3</v>
      </c>
      <c r="K172" s="24">
        <v>5.7580000000000001E-3</v>
      </c>
      <c r="L172" s="24"/>
      <c r="M172" s="24"/>
      <c r="N172" s="24"/>
      <c r="O172" s="24"/>
      <c r="P172" s="24">
        <v>1.0355E-2</v>
      </c>
      <c r="Q172" s="24"/>
      <c r="R172" s="24">
        <v>0</v>
      </c>
      <c r="S172" s="24"/>
      <c r="T172" s="24"/>
      <c r="U172" s="24">
        <v>2.9989999999999999E-3</v>
      </c>
      <c r="V172" s="24">
        <v>3.5458000000000003E-2</v>
      </c>
      <c r="W172" s="24"/>
      <c r="X172" s="24">
        <v>7.9390000000000002E-2</v>
      </c>
      <c r="Y172" s="24"/>
      <c r="Z172" s="24"/>
      <c r="AA172" s="24">
        <v>3.6050000000000001E-3</v>
      </c>
      <c r="AB172" s="24">
        <v>3.0532E-2</v>
      </c>
      <c r="AC172" s="24"/>
      <c r="AD172" s="24">
        <v>7.4099999999999999E-3</v>
      </c>
      <c r="AE172" s="24">
        <v>2.761E-3</v>
      </c>
      <c r="AF172" s="25"/>
    </row>
    <row r="173" spans="2:32" s="27" customFormat="1" x14ac:dyDescent="0.25">
      <c r="B173" s="13">
        <v>43210</v>
      </c>
      <c r="C173" s="24">
        <v>4.9931999999999997E-2</v>
      </c>
      <c r="D173" s="24">
        <v>8.4329999999999995E-3</v>
      </c>
      <c r="E173" s="24">
        <v>8.3899999999999999E-3</v>
      </c>
      <c r="F173" s="24">
        <v>1.1669000000000001E-2</v>
      </c>
      <c r="G173" s="24">
        <v>0.32432499999999997</v>
      </c>
      <c r="H173" s="24">
        <v>1.7264000000000002E-2</v>
      </c>
      <c r="I173" s="24"/>
      <c r="J173" s="24">
        <v>5.7949999999999998E-3</v>
      </c>
      <c r="K173" s="24">
        <v>1.2062E-2</v>
      </c>
      <c r="L173" s="24"/>
      <c r="M173" s="24"/>
      <c r="N173" s="24"/>
      <c r="O173" s="24"/>
      <c r="P173" s="24">
        <v>1.3202999999999999E-2</v>
      </c>
      <c r="Q173" s="24"/>
      <c r="R173" s="24">
        <v>0</v>
      </c>
      <c r="S173" s="24"/>
      <c r="T173" s="24"/>
      <c r="U173" s="24">
        <v>3.2390000000000001E-3</v>
      </c>
      <c r="V173" s="24">
        <v>4.5619E-2</v>
      </c>
      <c r="W173" s="24"/>
      <c r="X173" s="24">
        <v>0.114568</v>
      </c>
      <c r="Y173" s="24"/>
      <c r="Z173" s="24"/>
      <c r="AA173" s="24">
        <v>4.895E-3</v>
      </c>
      <c r="AB173" s="24">
        <v>4.4229999999999998E-2</v>
      </c>
      <c r="AC173" s="24"/>
      <c r="AD173" s="24">
        <v>8.2950000000000003E-3</v>
      </c>
      <c r="AE173" s="24">
        <v>2.9290000000000002E-3</v>
      </c>
      <c r="AF173" s="25"/>
    </row>
    <row r="174" spans="2:32" s="27" customFormat="1" x14ac:dyDescent="0.25">
      <c r="B174" s="13">
        <v>43216</v>
      </c>
      <c r="C174" s="24">
        <v>4.1709000000000003E-2</v>
      </c>
      <c r="D174" s="24">
        <v>1.4898E-2</v>
      </c>
      <c r="E174" s="24">
        <v>2.0105999999999999E-2</v>
      </c>
      <c r="F174" s="24">
        <v>2.5607000000000001E-2</v>
      </c>
      <c r="G174" s="24">
        <v>1.192113</v>
      </c>
      <c r="H174" s="24">
        <v>4.8350999999999998E-2</v>
      </c>
      <c r="I174" s="24"/>
      <c r="J174" s="24">
        <v>1.7915E-2</v>
      </c>
      <c r="K174" s="24">
        <v>4.0802999999999999E-2</v>
      </c>
      <c r="L174" s="24"/>
      <c r="M174" s="24"/>
      <c r="N174" s="24"/>
      <c r="O174" s="24"/>
      <c r="P174" s="24">
        <v>5.0771999999999998E-2</v>
      </c>
      <c r="Q174" s="24"/>
      <c r="R174" s="24">
        <v>5.1699999999999999E-4</v>
      </c>
      <c r="S174" s="24"/>
      <c r="T174" s="24"/>
      <c r="U174" s="24">
        <v>7.5960000000000003E-3</v>
      </c>
      <c r="V174" s="24">
        <v>0.181836</v>
      </c>
      <c r="W174" s="24"/>
      <c r="X174" s="24">
        <v>0.49743100000000001</v>
      </c>
      <c r="Y174" s="24"/>
      <c r="Z174" s="24"/>
      <c r="AA174" s="24">
        <v>1.9730999999999999E-2</v>
      </c>
      <c r="AB174" s="24">
        <v>0.19064400000000001</v>
      </c>
      <c r="AC174" s="24"/>
      <c r="AD174" s="24">
        <v>2.7845000000000002E-2</v>
      </c>
      <c r="AE174" s="24">
        <v>1.022E-2</v>
      </c>
      <c r="AF174" s="25"/>
    </row>
    <row r="175" spans="2:32" s="27" customFormat="1" x14ac:dyDescent="0.25">
      <c r="B175" s="13">
        <v>43222</v>
      </c>
      <c r="C175" s="24">
        <v>0.33292300000000002</v>
      </c>
      <c r="D175" s="24">
        <v>6.1527999999999999E-2</v>
      </c>
      <c r="E175" s="24">
        <v>8.1897999999999999E-2</v>
      </c>
      <c r="F175" s="24">
        <v>0.108582</v>
      </c>
      <c r="G175" s="24">
        <v>5.1003489999999996</v>
      </c>
      <c r="H175" s="24">
        <v>0.22614799999999999</v>
      </c>
      <c r="I175" s="24"/>
      <c r="J175" s="24">
        <v>7.9741000000000006E-2</v>
      </c>
      <c r="K175" s="24">
        <v>0.16980600000000001</v>
      </c>
      <c r="L175" s="24"/>
      <c r="M175" s="24"/>
      <c r="N175" s="24"/>
      <c r="O175" s="24"/>
      <c r="P175" s="24">
        <v>0.30987300000000001</v>
      </c>
      <c r="Q175" s="24"/>
      <c r="R175" s="24">
        <v>6.5799999999999995E-4</v>
      </c>
      <c r="S175" s="24"/>
      <c r="T175" s="24"/>
      <c r="U175" s="24">
        <v>3.0424E-2</v>
      </c>
      <c r="V175" s="24">
        <v>0.80621699999999996</v>
      </c>
      <c r="W175" s="24"/>
      <c r="X175" s="24">
        <v>1.56054</v>
      </c>
      <c r="Y175" s="24"/>
      <c r="Z175" s="24"/>
      <c r="AA175" s="24">
        <v>0.17547599999999999</v>
      </c>
      <c r="AB175" s="24">
        <v>0.633907</v>
      </c>
      <c r="AC175" s="24"/>
      <c r="AD175" s="24">
        <v>0.18681600000000001</v>
      </c>
      <c r="AE175" s="24">
        <v>3.3579999999999999E-2</v>
      </c>
      <c r="AF175" s="25"/>
    </row>
    <row r="176" spans="2:32" s="27" customFormat="1" x14ac:dyDescent="0.25">
      <c r="B176" s="13">
        <v>43228</v>
      </c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5"/>
    </row>
    <row r="177" spans="2:32" s="27" customFormat="1" x14ac:dyDescent="0.25">
      <c r="B177" s="13">
        <v>43234</v>
      </c>
      <c r="C177" s="39">
        <v>0.18181700000000001</v>
      </c>
      <c r="D177" s="39">
        <v>5.5929E-2</v>
      </c>
      <c r="E177" s="39">
        <v>5.8598999999999998E-2</v>
      </c>
      <c r="F177" s="39">
        <v>9.665E-2</v>
      </c>
      <c r="G177" s="39">
        <v>2.6858719999999998</v>
      </c>
      <c r="H177" s="39">
        <v>0.13226499999999999</v>
      </c>
      <c r="I177" s="39"/>
      <c r="J177" s="39">
        <v>4.9818000000000001E-2</v>
      </c>
      <c r="K177" s="39">
        <v>0.14080400000000001</v>
      </c>
      <c r="L177" s="39"/>
      <c r="M177" s="39"/>
      <c r="N177" s="39"/>
      <c r="O177" s="39"/>
      <c r="P177" s="39">
        <v>0.31416699999999997</v>
      </c>
      <c r="Q177" s="39"/>
      <c r="R177" s="39">
        <v>2.0920000000000001E-3</v>
      </c>
      <c r="S177" s="39"/>
      <c r="T177" s="39"/>
      <c r="U177" s="39">
        <v>1.7423999999999999E-2</v>
      </c>
      <c r="V177" s="39">
        <v>0.51514700000000002</v>
      </c>
      <c r="W177" s="39"/>
      <c r="X177" s="39">
        <v>1.1212629999999999</v>
      </c>
      <c r="Y177" s="39"/>
      <c r="Z177" s="39"/>
      <c r="AA177" s="39">
        <v>8.6566000000000004E-2</v>
      </c>
      <c r="AB177" s="39">
        <v>0.41723100000000002</v>
      </c>
      <c r="AC177" s="39"/>
      <c r="AD177" s="39">
        <v>0.13364300000000001</v>
      </c>
      <c r="AE177" s="39">
        <v>2.4375999999999998E-2</v>
      </c>
      <c r="AF177" s="25"/>
    </row>
    <row r="178" spans="2:32" s="27" customFormat="1" x14ac:dyDescent="0.25">
      <c r="B178" s="13">
        <v>43240</v>
      </c>
      <c r="C178" s="24">
        <v>8.829E-3</v>
      </c>
      <c r="D178" s="24">
        <v>4.3499999999999997E-3</v>
      </c>
      <c r="E178" s="24">
        <v>5.0899999999999999E-3</v>
      </c>
      <c r="F178" s="24">
        <v>1.2616E-2</v>
      </c>
      <c r="G178" s="24">
        <v>0.21885399999999999</v>
      </c>
      <c r="H178" s="24">
        <v>8.5450000000000005E-3</v>
      </c>
      <c r="I178" s="24"/>
      <c r="J178" s="24">
        <v>3.1549999999999998E-3</v>
      </c>
      <c r="K178" s="24">
        <v>7.4330000000000004E-3</v>
      </c>
      <c r="L178" s="24"/>
      <c r="M178" s="24"/>
      <c r="N178" s="24"/>
      <c r="O178" s="24"/>
      <c r="P178" s="24">
        <v>1.5062000000000001E-2</v>
      </c>
      <c r="Q178" s="24"/>
      <c r="R178" s="24">
        <v>5.9599999999999996E-4</v>
      </c>
      <c r="S178" s="24"/>
      <c r="T178" s="24"/>
      <c r="U178" s="24">
        <v>3.6110000000000001E-3</v>
      </c>
      <c r="V178" s="24">
        <v>4.2362999999999998E-2</v>
      </c>
      <c r="W178" s="24"/>
      <c r="X178" s="24">
        <v>8.8197999999999999E-2</v>
      </c>
      <c r="Y178" s="24"/>
      <c r="Z178" s="24"/>
      <c r="AA178" s="24">
        <v>1.6351000000000001E-2</v>
      </c>
      <c r="AB178" s="24">
        <v>3.5165000000000002E-2</v>
      </c>
      <c r="AC178" s="24"/>
      <c r="AD178" s="24">
        <v>8.9490000000000004E-3</v>
      </c>
      <c r="AE178" s="24">
        <v>5.1770000000000002E-3</v>
      </c>
      <c r="AF178" s="25"/>
    </row>
    <row r="179" spans="2:32" s="27" customFormat="1" x14ac:dyDescent="0.25">
      <c r="B179" s="13">
        <v>43246</v>
      </c>
      <c r="C179" s="24">
        <v>0.44815500000000003</v>
      </c>
      <c r="D179" s="24">
        <v>0.108311</v>
      </c>
      <c r="E179" s="24">
        <v>0.13115199999999999</v>
      </c>
      <c r="F179" s="24">
        <v>0.25615100000000002</v>
      </c>
      <c r="G179" s="24">
        <v>4.1471470000000004</v>
      </c>
      <c r="H179" s="24">
        <v>0.30703399999999997</v>
      </c>
      <c r="I179" s="24"/>
      <c r="J179" s="24">
        <v>0.10811999999999999</v>
      </c>
      <c r="K179" s="24">
        <v>0.233594</v>
      </c>
      <c r="L179" s="24"/>
      <c r="M179" s="24"/>
      <c r="N179" s="24"/>
      <c r="O179" s="24"/>
      <c r="P179" s="24">
        <v>0.409161</v>
      </c>
      <c r="Q179" s="24"/>
      <c r="R179" s="24">
        <v>0</v>
      </c>
      <c r="S179" s="24"/>
      <c r="T179" s="24"/>
      <c r="U179" s="24">
        <v>3.5471999999999997E-2</v>
      </c>
      <c r="V179" s="24">
        <v>0.74535700000000005</v>
      </c>
      <c r="W179" s="24"/>
      <c r="X179" s="24">
        <v>1.715203</v>
      </c>
      <c r="Y179" s="24"/>
      <c r="Z179" s="24"/>
      <c r="AA179" s="24">
        <v>6.1147E-2</v>
      </c>
      <c r="AB179" s="24">
        <v>0.61282999999999999</v>
      </c>
      <c r="AC179" s="24"/>
      <c r="AD179" s="24">
        <v>0.23955899999999999</v>
      </c>
      <c r="AE179" s="24">
        <v>3.7397E-2</v>
      </c>
      <c r="AF179" s="25"/>
    </row>
    <row r="180" spans="2:32" s="27" customFormat="1" x14ac:dyDescent="0.25">
      <c r="B180" s="13">
        <v>43252</v>
      </c>
      <c r="C180" s="39">
        <v>1.2952999999999999E-2</v>
      </c>
      <c r="D180" s="39">
        <v>4.8329999999999996E-3</v>
      </c>
      <c r="E180" s="39">
        <v>6.9810000000000002E-3</v>
      </c>
      <c r="F180" s="39">
        <v>1.3171E-2</v>
      </c>
      <c r="G180" s="39">
        <v>0.29676999999999998</v>
      </c>
      <c r="H180" s="39">
        <v>1.6070999999999998E-2</v>
      </c>
      <c r="I180" s="39"/>
      <c r="J180" s="39">
        <v>4.5830000000000003E-3</v>
      </c>
      <c r="K180" s="39">
        <v>9.2339999999999992E-3</v>
      </c>
      <c r="L180" s="39"/>
      <c r="M180" s="39"/>
      <c r="N180" s="39"/>
      <c r="O180" s="39"/>
      <c r="P180" s="39">
        <v>1.7923999999999999E-2</v>
      </c>
      <c r="Q180" s="39"/>
      <c r="R180" s="39">
        <v>0</v>
      </c>
      <c r="S180" s="39"/>
      <c r="T180" s="39"/>
      <c r="U180" s="39">
        <v>7.0270000000000003E-3</v>
      </c>
      <c r="V180" s="39">
        <v>5.0437999999999997E-2</v>
      </c>
      <c r="W180" s="39"/>
      <c r="X180" s="39">
        <v>0.12221700000000001</v>
      </c>
      <c r="Y180" s="39"/>
      <c r="Z180" s="39"/>
      <c r="AA180" s="39">
        <v>1.6893999999999999E-2</v>
      </c>
      <c r="AB180" s="39">
        <v>4.9797000000000001E-2</v>
      </c>
      <c r="AC180" s="39"/>
      <c r="AD180" s="39">
        <v>8.8489999999999992E-3</v>
      </c>
      <c r="AE180" s="39">
        <v>6.0419999999999996E-3</v>
      </c>
      <c r="AF180" s="25"/>
    </row>
    <row r="181" spans="2:32" s="27" customFormat="1" x14ac:dyDescent="0.25">
      <c r="B181" s="13">
        <v>43258</v>
      </c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5"/>
    </row>
    <row r="182" spans="2:32" s="27" customFormat="1" x14ac:dyDescent="0.25">
      <c r="B182" s="13">
        <v>43264</v>
      </c>
      <c r="C182" s="24">
        <v>5.5391999999999997E-2</v>
      </c>
      <c r="D182" s="24">
        <v>2.3314000000000001E-2</v>
      </c>
      <c r="E182" s="24">
        <v>2.3782000000000001E-2</v>
      </c>
      <c r="F182" s="24">
        <v>3.6937999999999999E-2</v>
      </c>
      <c r="G182" s="24">
        <v>1.0235620000000001</v>
      </c>
      <c r="H182" s="24">
        <v>4.5976999999999997E-2</v>
      </c>
      <c r="I182" s="24"/>
      <c r="J182" s="24">
        <v>1.9583E-2</v>
      </c>
      <c r="K182" s="24">
        <v>4.6079000000000002E-2</v>
      </c>
      <c r="L182" s="24"/>
      <c r="M182" s="24"/>
      <c r="N182" s="24"/>
      <c r="O182" s="24"/>
      <c r="P182" s="24">
        <v>7.1488999999999997E-2</v>
      </c>
      <c r="Q182" s="24"/>
      <c r="R182" s="24">
        <v>0</v>
      </c>
      <c r="S182" s="24"/>
      <c r="T182" s="24"/>
      <c r="U182" s="24">
        <v>7.2189999999999997E-3</v>
      </c>
      <c r="V182" s="24">
        <v>0.198828</v>
      </c>
      <c r="W182" s="24"/>
      <c r="X182" s="24">
        <v>0.52729800000000004</v>
      </c>
      <c r="Y182" s="24"/>
      <c r="Z182" s="24"/>
      <c r="AA182" s="24">
        <v>4.7514000000000001E-2</v>
      </c>
      <c r="AB182" s="24">
        <v>0.20905799999999999</v>
      </c>
      <c r="AC182" s="24"/>
      <c r="AD182" s="24">
        <v>6.0201999999999999E-2</v>
      </c>
      <c r="AE182" s="24">
        <v>1.6473000000000002E-2</v>
      </c>
      <c r="AF182" s="25"/>
    </row>
    <row r="183" spans="2:32" s="27" customFormat="1" x14ac:dyDescent="0.25">
      <c r="B183" s="13">
        <v>43270</v>
      </c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5"/>
    </row>
    <row r="184" spans="2:32" s="27" customFormat="1" x14ac:dyDescent="0.25">
      <c r="B184" s="13">
        <v>43276</v>
      </c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5"/>
    </row>
    <row r="185" spans="2:32" s="27" customFormat="1" x14ac:dyDescent="0.25">
      <c r="B185" s="13">
        <v>43282</v>
      </c>
      <c r="C185" s="24">
        <v>0.207373</v>
      </c>
      <c r="D185" s="24">
        <v>3.8124999999999999E-2</v>
      </c>
      <c r="E185" s="24">
        <v>4.7763E-2</v>
      </c>
      <c r="F185" s="24">
        <v>6.1539000000000003E-2</v>
      </c>
      <c r="G185" s="24">
        <v>2.441786</v>
      </c>
      <c r="H185" s="24">
        <v>0.14266100000000001</v>
      </c>
      <c r="I185" s="24"/>
      <c r="J185" s="24">
        <v>5.1750999999999998E-2</v>
      </c>
      <c r="K185" s="24">
        <v>0.11919299999999999</v>
      </c>
      <c r="L185" s="24"/>
      <c r="M185" s="24"/>
      <c r="N185" s="24"/>
      <c r="O185" s="24"/>
      <c r="P185" s="24">
        <v>0.25305800000000001</v>
      </c>
      <c r="Q185" s="24"/>
      <c r="R185" s="24">
        <v>0</v>
      </c>
      <c r="S185" s="24"/>
      <c r="T185" s="24"/>
      <c r="U185" s="24">
        <v>1.9755000000000002E-2</v>
      </c>
      <c r="V185" s="24">
        <v>0.60762000000000005</v>
      </c>
      <c r="W185" s="24"/>
      <c r="X185" s="24">
        <v>0.83229900000000001</v>
      </c>
      <c r="Y185" s="24"/>
      <c r="Z185" s="24"/>
      <c r="AA185" s="24">
        <v>7.4261999999999995E-2</v>
      </c>
      <c r="AB185" s="24">
        <v>0.32588299999999998</v>
      </c>
      <c r="AC185" s="24"/>
      <c r="AD185" s="24">
        <v>0.12092</v>
      </c>
      <c r="AE185" s="24">
        <v>2.3765000000000001E-2</v>
      </c>
      <c r="AF185" s="25"/>
    </row>
    <row r="186" spans="2:32" s="27" customFormat="1" x14ac:dyDescent="0.25">
      <c r="B186" s="13">
        <v>43288</v>
      </c>
      <c r="C186" s="24">
        <v>4.9415000000000001E-2</v>
      </c>
      <c r="D186" s="24">
        <v>1.7756000000000001E-2</v>
      </c>
      <c r="E186" s="24">
        <v>2.2596000000000002E-2</v>
      </c>
      <c r="F186" s="24">
        <v>3.0265E-2</v>
      </c>
      <c r="G186" s="24">
        <v>1.1859770000000001</v>
      </c>
      <c r="H186" s="24">
        <v>5.4977999999999999E-2</v>
      </c>
      <c r="I186" s="24"/>
      <c r="J186" s="24">
        <v>2.1301E-2</v>
      </c>
      <c r="K186" s="24">
        <v>4.9778000000000003E-2</v>
      </c>
      <c r="L186" s="24"/>
      <c r="M186" s="24"/>
      <c r="N186" s="24"/>
      <c r="O186" s="24"/>
      <c r="P186" s="24">
        <v>6.5189999999999998E-2</v>
      </c>
      <c r="Q186" s="24"/>
      <c r="R186" s="24">
        <v>0</v>
      </c>
      <c r="S186" s="24"/>
      <c r="T186" s="24"/>
      <c r="U186" s="24">
        <v>8.0440000000000008E-3</v>
      </c>
      <c r="V186" s="24">
        <v>0.202713</v>
      </c>
      <c r="W186" s="24"/>
      <c r="X186" s="24">
        <v>0.55311200000000005</v>
      </c>
      <c r="Y186" s="24"/>
      <c r="Z186" s="24"/>
      <c r="AA186" s="24">
        <v>6.2126000000000001E-2</v>
      </c>
      <c r="AB186" s="24">
        <v>0.20278099999999999</v>
      </c>
      <c r="AC186" s="24"/>
      <c r="AD186" s="24">
        <v>3.9377000000000002E-2</v>
      </c>
      <c r="AE186" s="24">
        <v>1.3480000000000001E-2</v>
      </c>
      <c r="AF186" s="25"/>
    </row>
    <row r="187" spans="2:32" s="27" customFormat="1" x14ac:dyDescent="0.25">
      <c r="B187" s="13">
        <v>43294</v>
      </c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5"/>
    </row>
    <row r="188" spans="2:32" s="27" customFormat="1" x14ac:dyDescent="0.25">
      <c r="B188" s="13">
        <v>43300</v>
      </c>
      <c r="C188" s="24">
        <v>0.53317800000000004</v>
      </c>
      <c r="D188" s="24">
        <v>7.3736999999999997E-2</v>
      </c>
      <c r="E188" s="24">
        <v>9.2662999999999995E-2</v>
      </c>
      <c r="F188" s="24">
        <v>3.9958E-2</v>
      </c>
      <c r="G188" s="24">
        <v>1.921573</v>
      </c>
      <c r="H188" s="24">
        <v>0.431923</v>
      </c>
      <c r="I188" s="24"/>
      <c r="J188" s="24">
        <v>0.15934300000000001</v>
      </c>
      <c r="K188" s="24">
        <v>0.36566900000000002</v>
      </c>
      <c r="L188" s="24"/>
      <c r="M188" s="24"/>
      <c r="N188" s="24"/>
      <c r="O188" s="24"/>
      <c r="P188" s="24">
        <v>0.63236700000000001</v>
      </c>
      <c r="Q188" s="24"/>
      <c r="R188" s="24">
        <v>0</v>
      </c>
      <c r="S188" s="24"/>
      <c r="T188" s="24"/>
      <c r="U188" s="24">
        <v>4.5690000000000001E-2</v>
      </c>
      <c r="V188" s="24">
        <v>2.74648</v>
      </c>
      <c r="W188" s="24"/>
      <c r="X188" s="24">
        <v>8.0661889999999996</v>
      </c>
      <c r="Y188" s="24"/>
      <c r="Z188" s="24"/>
      <c r="AA188" s="24">
        <v>3.3127999999999998E-2</v>
      </c>
      <c r="AB188" s="24">
        <v>3.0959629999999998</v>
      </c>
      <c r="AC188" s="24"/>
      <c r="AD188" s="24">
        <v>0.62018799999999996</v>
      </c>
      <c r="AE188" s="24">
        <v>4.4381999999999998E-2</v>
      </c>
      <c r="AF188" s="25"/>
    </row>
    <row r="189" spans="2:32" s="27" customFormat="1" x14ac:dyDescent="0.25">
      <c r="B189" s="13">
        <v>43306</v>
      </c>
      <c r="C189" s="39">
        <v>9.8956000000000002E-2</v>
      </c>
      <c r="D189" s="39">
        <v>3.4082000000000001E-2</v>
      </c>
      <c r="E189" s="39">
        <v>3.7728999999999999E-2</v>
      </c>
      <c r="F189" s="39">
        <v>5.2854999999999999E-2</v>
      </c>
      <c r="G189" s="39">
        <v>1.1886620000000001</v>
      </c>
      <c r="H189" s="39">
        <v>0.10659399999999999</v>
      </c>
      <c r="I189" s="39"/>
      <c r="J189" s="39">
        <v>3.9253000000000003E-2</v>
      </c>
      <c r="K189" s="39">
        <v>9.0902999999999998E-2</v>
      </c>
      <c r="L189" s="39"/>
      <c r="M189" s="39"/>
      <c r="N189" s="39"/>
      <c r="O189" s="39"/>
      <c r="P189" s="39">
        <v>0.116106</v>
      </c>
      <c r="Q189" s="39"/>
      <c r="R189" s="39">
        <v>0</v>
      </c>
      <c r="S189" s="39"/>
      <c r="T189" s="39"/>
      <c r="U189" s="39">
        <v>9.5160000000000002E-3</v>
      </c>
      <c r="V189" s="39">
        <v>0.27502100000000002</v>
      </c>
      <c r="W189" s="39"/>
      <c r="X189" s="39">
        <v>0.83599599999999996</v>
      </c>
      <c r="Y189" s="39"/>
      <c r="Z189" s="39"/>
      <c r="AA189" s="39">
        <v>2.7132E-2</v>
      </c>
      <c r="AB189" s="39">
        <v>0.31283499999999997</v>
      </c>
      <c r="AC189" s="39"/>
      <c r="AD189" s="39">
        <v>0.114858</v>
      </c>
      <c r="AE189" s="39">
        <v>1.7246999999999998E-2</v>
      </c>
      <c r="AF189" s="25"/>
    </row>
    <row r="190" spans="2:32" s="27" customFormat="1" x14ac:dyDescent="0.25">
      <c r="B190" s="13">
        <v>43312</v>
      </c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5"/>
    </row>
    <row r="191" spans="2:32" s="27" customFormat="1" x14ac:dyDescent="0.25">
      <c r="B191" s="13">
        <v>43318</v>
      </c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5"/>
    </row>
    <row r="192" spans="2:32" s="27" customFormat="1" x14ac:dyDescent="0.25">
      <c r="B192" s="13">
        <v>43324</v>
      </c>
      <c r="C192" s="24">
        <v>5.0937000000000003E-2</v>
      </c>
      <c r="D192" s="24">
        <v>2.8169E-2</v>
      </c>
      <c r="E192" s="24">
        <v>2.8265999999999999E-2</v>
      </c>
      <c r="F192" s="24">
        <v>5.1151000000000002E-2</v>
      </c>
      <c r="G192" s="24">
        <v>1.404827</v>
      </c>
      <c r="H192" s="24">
        <v>5.1540000000000002E-2</v>
      </c>
      <c r="I192" s="24"/>
      <c r="J192" s="24">
        <v>2.3446000000000002E-2</v>
      </c>
      <c r="K192" s="24">
        <v>5.4150999999999998E-2</v>
      </c>
      <c r="L192" s="24"/>
      <c r="M192" s="24"/>
      <c r="N192" s="24"/>
      <c r="O192" s="24"/>
      <c r="P192" s="24">
        <v>6.6552E-2</v>
      </c>
      <c r="Q192" s="24"/>
      <c r="R192" s="24">
        <v>1.137E-3</v>
      </c>
      <c r="S192" s="24"/>
      <c r="T192" s="24"/>
      <c r="U192" s="24">
        <v>7.2579999999999997E-3</v>
      </c>
      <c r="V192" s="24">
        <v>0.22475300000000001</v>
      </c>
      <c r="W192" s="24"/>
      <c r="X192" s="24">
        <v>0.60585100000000003</v>
      </c>
      <c r="Y192" s="24"/>
      <c r="Z192" s="24"/>
      <c r="AA192" s="24">
        <v>2.8733000000000002E-2</v>
      </c>
      <c r="AB192" s="24">
        <v>0.229156</v>
      </c>
      <c r="AC192" s="24"/>
      <c r="AD192" s="24">
        <v>4.018E-2</v>
      </c>
      <c r="AE192" s="24">
        <v>1.6375000000000001E-2</v>
      </c>
      <c r="AF192" s="25"/>
    </row>
    <row r="193" spans="2:32" s="27" customFormat="1" x14ac:dyDescent="0.25">
      <c r="B193" s="13">
        <v>43330</v>
      </c>
      <c r="C193" s="39">
        <v>1.4234999999999999E-2</v>
      </c>
      <c r="D193" s="39">
        <v>1.1407E-2</v>
      </c>
      <c r="E193" s="39">
        <v>9.0109999999999999E-3</v>
      </c>
      <c r="F193" s="39">
        <v>2.1316999999999999E-2</v>
      </c>
      <c r="G193" s="39">
        <v>0.34473100000000001</v>
      </c>
      <c r="H193" s="39">
        <v>1.2564000000000001E-2</v>
      </c>
      <c r="I193" s="39"/>
      <c r="J193" s="39">
        <v>5.6810000000000003E-3</v>
      </c>
      <c r="K193" s="39">
        <v>1.3167E-2</v>
      </c>
      <c r="L193" s="39"/>
      <c r="M193" s="39"/>
      <c r="N193" s="39"/>
      <c r="O193" s="39"/>
      <c r="P193" s="39">
        <v>2.0007E-2</v>
      </c>
      <c r="Q193" s="39"/>
      <c r="R193" s="39">
        <v>3.8099999999999999E-4</v>
      </c>
      <c r="S193" s="39"/>
      <c r="T193" s="39"/>
      <c r="U193" s="39">
        <v>3.9280000000000001E-3</v>
      </c>
      <c r="V193" s="39">
        <v>7.9541000000000001E-2</v>
      </c>
      <c r="W193" s="39"/>
      <c r="X193" s="39">
        <v>0.182312</v>
      </c>
      <c r="Y193" s="39"/>
      <c r="Z193" s="39"/>
      <c r="AA193" s="39">
        <v>1.9647999999999999E-2</v>
      </c>
      <c r="AB193" s="39">
        <v>8.4061999999999998E-2</v>
      </c>
      <c r="AC193" s="39"/>
      <c r="AD193" s="39">
        <v>1.2659E-2</v>
      </c>
      <c r="AE193" s="39">
        <v>9.3240000000000007E-3</v>
      </c>
      <c r="AF193" s="41"/>
    </row>
    <row r="194" spans="2:32" s="27" customFormat="1" x14ac:dyDescent="0.25">
      <c r="B194" s="13">
        <v>43336</v>
      </c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5"/>
    </row>
    <row r="195" spans="2:32" s="27" customFormat="1" x14ac:dyDescent="0.25">
      <c r="B195" s="13">
        <v>43342</v>
      </c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5"/>
    </row>
    <row r="196" spans="2:32" s="27" customFormat="1" x14ac:dyDescent="0.25">
      <c r="B196" s="14">
        <v>43348</v>
      </c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5"/>
    </row>
    <row r="197" spans="2:32" s="27" customFormat="1" x14ac:dyDescent="0.25">
      <c r="B197" s="13">
        <v>43354</v>
      </c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41"/>
    </row>
    <row r="198" spans="2:32" s="27" customFormat="1" x14ac:dyDescent="0.25">
      <c r="B198" s="13">
        <v>43360</v>
      </c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5"/>
    </row>
    <row r="199" spans="2:32" s="27" customFormat="1" x14ac:dyDescent="0.25">
      <c r="B199" s="13">
        <v>43366</v>
      </c>
      <c r="C199" s="39">
        <v>0.104962</v>
      </c>
      <c r="D199" s="39">
        <v>2.5916999999999999E-2</v>
      </c>
      <c r="E199" s="39">
        <v>2.9061E-2</v>
      </c>
      <c r="F199" s="39">
        <v>3.8857999999999997E-2</v>
      </c>
      <c r="G199" s="39">
        <v>1.031741</v>
      </c>
      <c r="H199" s="39">
        <v>6.7100000000000007E-2</v>
      </c>
      <c r="I199" s="39"/>
      <c r="J199" s="39">
        <v>2.6100000000000002E-2</v>
      </c>
      <c r="K199" s="39">
        <v>5.2787000000000001E-2</v>
      </c>
      <c r="L199" s="39"/>
      <c r="M199" s="39"/>
      <c r="N199" s="39"/>
      <c r="O199" s="39"/>
      <c r="P199" s="39">
        <v>9.3289999999999998E-2</v>
      </c>
      <c r="Q199" s="39"/>
      <c r="R199" s="39">
        <v>8.9829999999999997E-3</v>
      </c>
      <c r="S199" s="39"/>
      <c r="T199" s="39"/>
      <c r="U199" s="39">
        <v>7.8399999999999997E-3</v>
      </c>
      <c r="V199" s="39">
        <v>0.16858300000000001</v>
      </c>
      <c r="W199" s="39"/>
      <c r="X199" s="39">
        <v>0.47437200000000002</v>
      </c>
      <c r="Y199" s="39"/>
      <c r="Z199" s="39"/>
      <c r="AA199" s="39">
        <v>1.8849000000000001E-2</v>
      </c>
      <c r="AB199" s="39">
        <v>0.162527</v>
      </c>
      <c r="AC199" s="39"/>
      <c r="AD199" s="39">
        <v>0.103145</v>
      </c>
      <c r="AE199" s="39">
        <v>1.4496E-2</v>
      </c>
      <c r="AF199" s="41"/>
    </row>
    <row r="200" spans="2:32" s="27" customFormat="1" x14ac:dyDescent="0.25">
      <c r="B200" s="13">
        <v>43372</v>
      </c>
      <c r="C200" s="39">
        <v>2.0913000000000001E-2</v>
      </c>
      <c r="D200" s="39">
        <v>1.0547000000000001E-2</v>
      </c>
      <c r="E200" s="39">
        <v>1.1858E-2</v>
      </c>
      <c r="F200" s="39">
        <v>2.3848000000000001E-2</v>
      </c>
      <c r="G200" s="39">
        <v>0.361099</v>
      </c>
      <c r="H200" s="39">
        <v>1.8505000000000001E-2</v>
      </c>
      <c r="I200" s="39"/>
      <c r="J200" s="39">
        <v>7.0530000000000002E-3</v>
      </c>
      <c r="K200" s="39">
        <v>1.6048E-2</v>
      </c>
      <c r="L200" s="39"/>
      <c r="M200" s="39"/>
      <c r="N200" s="39"/>
      <c r="O200" s="39"/>
      <c r="P200" s="39">
        <v>2.6107000000000002E-2</v>
      </c>
      <c r="Q200" s="39"/>
      <c r="R200" s="39">
        <v>2.32E-3</v>
      </c>
      <c r="S200" s="39"/>
      <c r="T200" s="39"/>
      <c r="U200" s="39">
        <v>5.0800000000000003E-3</v>
      </c>
      <c r="V200" s="39">
        <v>6.1366999999999998E-2</v>
      </c>
      <c r="W200" s="39"/>
      <c r="X200" s="39">
        <v>0.15001800000000001</v>
      </c>
      <c r="Y200" s="39"/>
      <c r="Z200" s="39"/>
      <c r="AA200" s="39">
        <v>8.9929999999999993E-3</v>
      </c>
      <c r="AB200" s="39">
        <v>5.7752999999999999E-2</v>
      </c>
      <c r="AC200" s="39"/>
      <c r="AD200" s="39">
        <v>1.4036E-2</v>
      </c>
      <c r="AE200" s="39">
        <v>6.8869999999999999E-3</v>
      </c>
      <c r="AF200" s="41"/>
    </row>
    <row r="201" spans="2:32" s="27" customFormat="1" x14ac:dyDescent="0.25">
      <c r="B201" s="13">
        <v>43378</v>
      </c>
      <c r="C201" s="24">
        <v>4.1542999999999997E-2</v>
      </c>
      <c r="D201" s="24">
        <v>1.6285000000000001E-2</v>
      </c>
      <c r="E201" s="24">
        <v>1.7278999999999999E-2</v>
      </c>
      <c r="F201" s="24">
        <v>2.8150999999999999E-2</v>
      </c>
      <c r="G201" s="24">
        <v>0.63177700000000003</v>
      </c>
      <c r="H201" s="24">
        <v>3.4411999999999998E-2</v>
      </c>
      <c r="I201" s="24"/>
      <c r="J201" s="24">
        <v>1.1929E-2</v>
      </c>
      <c r="K201" s="24">
        <v>2.7932999999999999E-2</v>
      </c>
      <c r="L201" s="24"/>
      <c r="M201" s="24"/>
      <c r="N201" s="24"/>
      <c r="O201" s="24"/>
      <c r="P201" s="24">
        <v>3.9424000000000001E-2</v>
      </c>
      <c r="Q201" s="24"/>
      <c r="R201" s="24">
        <v>0</v>
      </c>
      <c r="S201" s="24"/>
      <c r="T201" s="24"/>
      <c r="U201" s="24">
        <v>4.1999999999999997E-3</v>
      </c>
      <c r="V201" s="24">
        <v>0.127777</v>
      </c>
      <c r="W201" s="24"/>
      <c r="X201" s="24">
        <v>0.35605999999999999</v>
      </c>
      <c r="Y201" s="24"/>
      <c r="Z201" s="24"/>
      <c r="AA201" s="24">
        <v>2.0317999999999999E-2</v>
      </c>
      <c r="AB201" s="24">
        <v>0.128639</v>
      </c>
      <c r="AC201" s="24"/>
      <c r="AD201" s="24">
        <v>2.8032000000000001E-2</v>
      </c>
      <c r="AE201" s="24">
        <v>8.1320000000000003E-3</v>
      </c>
      <c r="AF201" s="25"/>
    </row>
    <row r="202" spans="2:32" s="27" customFormat="1" x14ac:dyDescent="0.25">
      <c r="B202" s="13">
        <v>43384</v>
      </c>
      <c r="C202" s="39">
        <v>9.5815999999999998E-2</v>
      </c>
      <c r="D202" s="39">
        <v>2.3252999999999999E-2</v>
      </c>
      <c r="E202" s="39">
        <v>1.9598999999999998E-2</v>
      </c>
      <c r="F202" s="39">
        <v>2.9055999999999998E-2</v>
      </c>
      <c r="G202" s="39">
        <v>0.95389000000000002</v>
      </c>
      <c r="H202" s="39">
        <v>4.3256000000000003E-2</v>
      </c>
      <c r="I202" s="39"/>
      <c r="J202" s="39">
        <v>1.7659999999999999E-2</v>
      </c>
      <c r="K202" s="39">
        <v>3.5340000000000003E-2</v>
      </c>
      <c r="L202" s="39"/>
      <c r="M202" s="39"/>
      <c r="N202" s="39"/>
      <c r="O202" s="39"/>
      <c r="P202" s="39">
        <v>5.5542000000000001E-2</v>
      </c>
      <c r="Q202" s="39"/>
      <c r="R202" s="39">
        <v>0</v>
      </c>
      <c r="S202" s="39"/>
      <c r="T202" s="39"/>
      <c r="U202" s="39">
        <v>7.7580000000000001E-3</v>
      </c>
      <c r="V202" s="39">
        <v>8.5166000000000006E-2</v>
      </c>
      <c r="W202" s="39"/>
      <c r="X202" s="39">
        <v>0.20338000000000001</v>
      </c>
      <c r="Y202" s="39"/>
      <c r="Z202" s="39"/>
      <c r="AA202" s="39">
        <v>3.1587999999999998E-2</v>
      </c>
      <c r="AB202" s="39">
        <v>8.9107000000000006E-2</v>
      </c>
      <c r="AC202" s="39"/>
      <c r="AD202" s="39">
        <v>3.6123000000000002E-2</v>
      </c>
      <c r="AE202" s="39">
        <v>8.9449999999999998E-3</v>
      </c>
      <c r="AF202" s="41"/>
    </row>
    <row r="203" spans="2:32" s="27" customFormat="1" x14ac:dyDescent="0.25">
      <c r="B203" s="13">
        <v>43390</v>
      </c>
      <c r="C203" s="24">
        <v>3.5264999999999998E-2</v>
      </c>
      <c r="D203" s="24">
        <v>1.196E-2</v>
      </c>
      <c r="E203" s="24">
        <v>1.1273E-2</v>
      </c>
      <c r="F203" s="24">
        <v>2.1558999999999998E-2</v>
      </c>
      <c r="G203" s="24">
        <v>0.34426800000000002</v>
      </c>
      <c r="H203" s="24">
        <v>2.9068E-2</v>
      </c>
      <c r="I203" s="24"/>
      <c r="J203" s="24">
        <v>1.0229E-2</v>
      </c>
      <c r="K203" s="24">
        <v>2.3727999999999999E-2</v>
      </c>
      <c r="L203" s="24"/>
      <c r="M203" s="24"/>
      <c r="N203" s="24"/>
      <c r="O203" s="24"/>
      <c r="P203" s="24">
        <v>4.6061999999999999E-2</v>
      </c>
      <c r="Q203" s="24"/>
      <c r="R203" s="24">
        <v>1.0679999999999999E-3</v>
      </c>
      <c r="S203" s="24"/>
      <c r="T203" s="24"/>
      <c r="U203" s="24">
        <v>4.2009999999999999E-3</v>
      </c>
      <c r="V203" s="24">
        <v>5.4600999999999997E-2</v>
      </c>
      <c r="W203" s="24"/>
      <c r="X203" s="24">
        <v>0.13795199999999999</v>
      </c>
      <c r="Y203" s="24"/>
      <c r="Z203" s="24"/>
      <c r="AA203" s="24">
        <v>9.9410000000000002E-3</v>
      </c>
      <c r="AB203" s="24">
        <v>5.5101999999999998E-2</v>
      </c>
      <c r="AC203" s="24"/>
      <c r="AD203" s="24">
        <v>3.3507000000000002E-2</v>
      </c>
      <c r="AE203" s="24">
        <v>4.0460000000000001E-3</v>
      </c>
      <c r="AF203" s="25"/>
    </row>
    <row r="204" spans="2:32" s="27" customFormat="1" x14ac:dyDescent="0.25">
      <c r="B204" s="13">
        <v>43396</v>
      </c>
      <c r="C204" s="24">
        <v>4.3214000000000002E-2</v>
      </c>
      <c r="D204" s="24">
        <v>1.7798999999999999E-2</v>
      </c>
      <c r="E204" s="24">
        <v>1.5678000000000001E-2</v>
      </c>
      <c r="F204" s="24">
        <v>3.4098000000000003E-2</v>
      </c>
      <c r="G204" s="24">
        <v>0.52420699999999998</v>
      </c>
      <c r="H204" s="24">
        <v>3.1572999999999997E-2</v>
      </c>
      <c r="I204" s="24"/>
      <c r="J204" s="24">
        <v>1.1827000000000001E-2</v>
      </c>
      <c r="K204" s="24">
        <v>2.6513999999999999E-2</v>
      </c>
      <c r="L204" s="24"/>
      <c r="M204" s="24"/>
      <c r="N204" s="24"/>
      <c r="O204" s="24"/>
      <c r="P204" s="24">
        <v>3.7359000000000003E-2</v>
      </c>
      <c r="Q204" s="24"/>
      <c r="R204" s="24">
        <v>0</v>
      </c>
      <c r="S204" s="24"/>
      <c r="T204" s="24"/>
      <c r="U204" s="24">
        <v>5.0730000000000003E-3</v>
      </c>
      <c r="V204" s="24">
        <v>8.5352999999999998E-2</v>
      </c>
      <c r="W204" s="24"/>
      <c r="X204" s="24">
        <v>0.20788499999999999</v>
      </c>
      <c r="Y204" s="24"/>
      <c r="Z204" s="24"/>
      <c r="AA204" s="24">
        <v>2.2446000000000001E-2</v>
      </c>
      <c r="AB204" s="24">
        <v>8.3750000000000005E-2</v>
      </c>
      <c r="AC204" s="24"/>
      <c r="AD204" s="24">
        <v>3.2256E-2</v>
      </c>
      <c r="AE204" s="24">
        <v>6.8089999999999999E-3</v>
      </c>
      <c r="AF204" s="25"/>
    </row>
    <row r="205" spans="2:32" s="27" customFormat="1" x14ac:dyDescent="0.25">
      <c r="B205" s="13">
        <v>43402</v>
      </c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5"/>
    </row>
    <row r="206" spans="2:32" s="27" customFormat="1" x14ac:dyDescent="0.25">
      <c r="B206" s="13">
        <v>43408</v>
      </c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5"/>
    </row>
    <row r="207" spans="2:32" s="27" customFormat="1" x14ac:dyDescent="0.25">
      <c r="B207" s="13">
        <v>43414</v>
      </c>
      <c r="C207" s="39">
        <v>4.2987999999999998E-2</v>
      </c>
      <c r="D207" s="39">
        <v>6.2420000000000002E-3</v>
      </c>
      <c r="E207" s="39">
        <v>7.1510000000000002E-3</v>
      </c>
      <c r="F207" s="39">
        <v>1.4961E-2</v>
      </c>
      <c r="G207" s="39">
        <v>0.17257700000000001</v>
      </c>
      <c r="H207" s="39">
        <v>1.8269000000000001E-2</v>
      </c>
      <c r="I207" s="39"/>
      <c r="J207" s="39">
        <v>7.8480000000000008E-3</v>
      </c>
      <c r="K207" s="39">
        <v>1.5304E-2</v>
      </c>
      <c r="L207" s="39"/>
      <c r="M207" s="39"/>
      <c r="N207" s="39"/>
      <c r="O207" s="39"/>
      <c r="P207" s="39">
        <v>3.2081999999999999E-2</v>
      </c>
      <c r="Q207" s="39"/>
      <c r="R207" s="39">
        <v>5.4900000000000001E-4</v>
      </c>
      <c r="S207" s="39"/>
      <c r="T207" s="39"/>
      <c r="U207" s="39">
        <v>3.6410000000000001E-3</v>
      </c>
      <c r="V207" s="39">
        <v>2.9995999999999998E-2</v>
      </c>
      <c r="W207" s="39"/>
      <c r="X207" s="39">
        <v>5.9461E-2</v>
      </c>
      <c r="Y207" s="39"/>
      <c r="Z207" s="39"/>
      <c r="AA207" s="39">
        <v>1.0422000000000001E-2</v>
      </c>
      <c r="AB207" s="39">
        <v>2.5273E-2</v>
      </c>
      <c r="AC207" s="39"/>
      <c r="AD207" s="39">
        <v>1.4678E-2</v>
      </c>
      <c r="AE207" s="39">
        <v>2.464E-3</v>
      </c>
      <c r="AF207" s="25"/>
    </row>
    <row r="208" spans="2:32" s="27" customFormat="1" x14ac:dyDescent="0.25">
      <c r="B208" s="13">
        <v>43420</v>
      </c>
      <c r="C208" s="24">
        <v>5.0819999999999997E-2</v>
      </c>
      <c r="D208" s="24">
        <v>1.7689E-2</v>
      </c>
      <c r="E208" s="24">
        <v>1.5132E-2</v>
      </c>
      <c r="F208" s="24">
        <v>3.2582E-2</v>
      </c>
      <c r="G208" s="24">
        <v>0.50337200000000004</v>
      </c>
      <c r="H208" s="24">
        <v>3.1669000000000003E-2</v>
      </c>
      <c r="I208" s="24"/>
      <c r="J208" s="24">
        <v>1.3756000000000001E-2</v>
      </c>
      <c r="K208" s="24">
        <v>2.9330999999999999E-2</v>
      </c>
      <c r="L208" s="24"/>
      <c r="M208" s="24"/>
      <c r="N208" s="24"/>
      <c r="O208" s="24"/>
      <c r="P208" s="24">
        <v>4.4212000000000001E-2</v>
      </c>
      <c r="Q208" s="24"/>
      <c r="R208" s="24">
        <v>3.5199999999999999E-4</v>
      </c>
      <c r="S208" s="24"/>
      <c r="T208" s="24"/>
      <c r="U208" s="24">
        <v>5.751E-3</v>
      </c>
      <c r="V208" s="24">
        <v>9.3149999999999997E-2</v>
      </c>
      <c r="W208" s="24"/>
      <c r="X208" s="24">
        <v>0.210762</v>
      </c>
      <c r="Y208" s="24"/>
      <c r="Z208" s="24"/>
      <c r="AA208" s="24">
        <v>3.3028000000000002E-2</v>
      </c>
      <c r="AB208" s="24">
        <v>9.0203000000000005E-2</v>
      </c>
      <c r="AC208" s="24"/>
      <c r="AD208" s="24">
        <v>3.8105E-2</v>
      </c>
      <c r="AE208" s="24">
        <v>6.8490000000000001E-3</v>
      </c>
      <c r="AF208" s="25"/>
    </row>
    <row r="209" spans="2:32" s="27" customFormat="1" x14ac:dyDescent="0.25">
      <c r="B209" s="13">
        <v>43426</v>
      </c>
      <c r="C209" s="39">
        <v>3.8612E-2</v>
      </c>
      <c r="D209" s="39">
        <v>6.9049999999999997E-3</v>
      </c>
      <c r="E209" s="39">
        <v>1.0956E-2</v>
      </c>
      <c r="F209" s="39">
        <v>9.9330000000000009E-3</v>
      </c>
      <c r="G209" s="39">
        <v>0.38339099999999998</v>
      </c>
      <c r="H209" s="39">
        <v>2.4393999999999999E-2</v>
      </c>
      <c r="I209" s="39"/>
      <c r="J209" s="39">
        <v>9.5849999999999998E-3</v>
      </c>
      <c r="K209" s="39">
        <v>1.9677E-2</v>
      </c>
      <c r="L209" s="39"/>
      <c r="M209" s="39"/>
      <c r="N209" s="39"/>
      <c r="O209" s="39"/>
      <c r="P209" s="39">
        <v>2.6669999999999999E-2</v>
      </c>
      <c r="Q209" s="39"/>
      <c r="R209" s="39">
        <v>0</v>
      </c>
      <c r="S209" s="39"/>
      <c r="T209" s="39"/>
      <c r="U209" s="39">
        <v>7.9050000000000006E-3</v>
      </c>
      <c r="V209" s="39">
        <v>5.4629999999999998E-2</v>
      </c>
      <c r="W209" s="39"/>
      <c r="X209" s="39">
        <v>0.116191</v>
      </c>
      <c r="Y209" s="39"/>
      <c r="Z209" s="39"/>
      <c r="AA209" s="39">
        <v>0</v>
      </c>
      <c r="AB209" s="39">
        <v>4.5562999999999999E-2</v>
      </c>
      <c r="AC209" s="39"/>
      <c r="AD209" s="39">
        <v>1.1368E-2</v>
      </c>
      <c r="AE209" s="39">
        <v>3.078E-3</v>
      </c>
      <c r="AF209" s="41"/>
    </row>
    <row r="210" spans="2:32" s="27" customFormat="1" x14ac:dyDescent="0.25">
      <c r="B210" s="13">
        <v>43432</v>
      </c>
      <c r="C210" s="39">
        <v>2.7407999999999998E-2</v>
      </c>
      <c r="D210" s="39">
        <v>5.8129999999999996E-3</v>
      </c>
      <c r="E210" s="39">
        <v>7.1219999999999999E-3</v>
      </c>
      <c r="F210" s="39">
        <v>1.0784999999999999E-2</v>
      </c>
      <c r="G210" s="39">
        <v>0.25433800000000001</v>
      </c>
      <c r="H210" s="39">
        <v>1.6826000000000001E-2</v>
      </c>
      <c r="I210" s="39"/>
      <c r="J210" s="39">
        <v>5.3249999999999999E-3</v>
      </c>
      <c r="K210" s="39">
        <v>1.0793000000000001E-2</v>
      </c>
      <c r="L210" s="39"/>
      <c r="M210" s="39"/>
      <c r="N210" s="39"/>
      <c r="O210" s="39"/>
      <c r="P210" s="39">
        <v>1.9816E-2</v>
      </c>
      <c r="Q210" s="39"/>
      <c r="R210" s="39">
        <v>0</v>
      </c>
      <c r="S210" s="39"/>
      <c r="T210" s="39"/>
      <c r="U210" s="39">
        <v>4.8869999999999999E-3</v>
      </c>
      <c r="V210" s="39">
        <v>4.3186000000000002E-2</v>
      </c>
      <c r="W210" s="39"/>
      <c r="X210" s="39">
        <v>8.5538000000000003E-2</v>
      </c>
      <c r="Y210" s="39"/>
      <c r="Z210" s="39"/>
      <c r="AA210" s="39">
        <v>5.3220000000000003E-3</v>
      </c>
      <c r="AB210" s="39">
        <v>3.5220000000000001E-2</v>
      </c>
      <c r="AC210" s="39"/>
      <c r="AD210" s="39">
        <v>9.7769999999999992E-3</v>
      </c>
      <c r="AE210" s="39">
        <v>3.398E-3</v>
      </c>
      <c r="AF210" s="41"/>
    </row>
    <row r="211" spans="2:32" s="27" customFormat="1" x14ac:dyDescent="0.25">
      <c r="B211" s="13">
        <v>43438</v>
      </c>
      <c r="C211" s="39">
        <v>2.9876E-2</v>
      </c>
      <c r="D211" s="39">
        <v>1.0770999999999999E-2</v>
      </c>
      <c r="E211" s="39">
        <v>1.3721000000000001E-2</v>
      </c>
      <c r="F211" s="39">
        <v>1.4683E-2</v>
      </c>
      <c r="G211" s="39">
        <v>0.73347499999999999</v>
      </c>
      <c r="H211" s="39">
        <v>2.9042999999999999E-2</v>
      </c>
      <c r="I211" s="39"/>
      <c r="J211" s="39">
        <v>1.269E-2</v>
      </c>
      <c r="K211" s="39">
        <v>2.7897000000000002E-2</v>
      </c>
      <c r="L211" s="39"/>
      <c r="M211" s="39"/>
      <c r="N211" s="39"/>
      <c r="O211" s="39"/>
      <c r="P211" s="39">
        <v>2.8726000000000002E-2</v>
      </c>
      <c r="Q211" s="39"/>
      <c r="R211" s="39">
        <v>2.5869999999999999E-3</v>
      </c>
      <c r="S211" s="39"/>
      <c r="T211" s="39"/>
      <c r="U211" s="39">
        <v>5.3010000000000002E-3</v>
      </c>
      <c r="V211" s="39">
        <v>9.7251000000000004E-2</v>
      </c>
      <c r="W211" s="39"/>
      <c r="X211" s="39">
        <v>0.25025700000000001</v>
      </c>
      <c r="Y211" s="39"/>
      <c r="Z211" s="39"/>
      <c r="AA211" s="39">
        <v>6.2189999999999997E-3</v>
      </c>
      <c r="AB211" s="39">
        <v>9.4232999999999997E-2</v>
      </c>
      <c r="AC211" s="39"/>
      <c r="AD211" s="39">
        <v>1.0496999999999999E-2</v>
      </c>
      <c r="AE211" s="39">
        <v>4.9579999999999997E-3</v>
      </c>
      <c r="AF211" s="41"/>
    </row>
    <row r="212" spans="2:32" s="27" customFormat="1" x14ac:dyDescent="0.25">
      <c r="B212" s="13">
        <v>43444</v>
      </c>
      <c r="C212" s="39">
        <v>5.4942999999999999E-2</v>
      </c>
      <c r="D212" s="39">
        <v>1.294E-2</v>
      </c>
      <c r="E212" s="39">
        <v>1.4189999999999999E-2</v>
      </c>
      <c r="F212" s="39">
        <v>2.3715E-2</v>
      </c>
      <c r="G212" s="39">
        <v>0.97123400000000004</v>
      </c>
      <c r="H212" s="39">
        <v>3.4272999999999998E-2</v>
      </c>
      <c r="I212" s="39"/>
      <c r="J212" s="39">
        <v>1.1376000000000001E-2</v>
      </c>
      <c r="K212" s="39">
        <v>2.8511000000000002E-2</v>
      </c>
      <c r="L212" s="39"/>
      <c r="M212" s="39"/>
      <c r="N212" s="39"/>
      <c r="O212" s="39"/>
      <c r="P212" s="39">
        <v>7.8479999999999994E-2</v>
      </c>
      <c r="Q212" s="39"/>
      <c r="R212" s="39">
        <v>5.6309999999999997E-3</v>
      </c>
      <c r="S212" s="39"/>
      <c r="T212" s="39"/>
      <c r="U212" s="39">
        <v>6.9490000000000003E-3</v>
      </c>
      <c r="V212" s="39">
        <v>0.13406399999999999</v>
      </c>
      <c r="W212" s="39"/>
      <c r="X212" s="39">
        <v>0.174373</v>
      </c>
      <c r="Y212" s="39"/>
      <c r="Z212" s="39"/>
      <c r="AA212" s="39">
        <v>1.1612000000000001E-2</v>
      </c>
      <c r="AB212" s="39">
        <v>6.9052000000000002E-2</v>
      </c>
      <c r="AC212" s="39"/>
      <c r="AD212" s="39">
        <v>2.3779000000000002E-2</v>
      </c>
      <c r="AE212" s="39">
        <v>5.548E-3</v>
      </c>
      <c r="AF212" s="41"/>
    </row>
    <row r="213" spans="2:32" s="27" customFormat="1" x14ac:dyDescent="0.25">
      <c r="B213" s="13">
        <v>43450</v>
      </c>
      <c r="C213" s="39">
        <v>5.8652000000000003E-2</v>
      </c>
      <c r="D213" s="39">
        <v>1.9657000000000001E-2</v>
      </c>
      <c r="E213" s="39">
        <v>2.1795999999999999E-2</v>
      </c>
      <c r="F213" s="39">
        <v>3.0936000000000002E-2</v>
      </c>
      <c r="G213" s="39">
        <v>0.99496600000000002</v>
      </c>
      <c r="H213" s="39">
        <v>4.6116999999999998E-2</v>
      </c>
      <c r="I213" s="39"/>
      <c r="J213" s="39">
        <v>1.8058999999999999E-2</v>
      </c>
      <c r="K213" s="39">
        <v>4.0654999999999997E-2</v>
      </c>
      <c r="L213" s="39"/>
      <c r="M213" s="39"/>
      <c r="N213" s="39"/>
      <c r="O213" s="39"/>
      <c r="P213" s="39">
        <v>4.5575999999999998E-2</v>
      </c>
      <c r="Q213" s="39"/>
      <c r="R213" s="39">
        <v>0</v>
      </c>
      <c r="S213" s="39"/>
      <c r="T213" s="39"/>
      <c r="U213" s="39">
        <v>6.5269999999999998E-3</v>
      </c>
      <c r="V213" s="39">
        <v>0.16322700000000001</v>
      </c>
      <c r="W213" s="39"/>
      <c r="X213" s="39">
        <v>0.37753100000000001</v>
      </c>
      <c r="Y213" s="39"/>
      <c r="Z213" s="39"/>
      <c r="AA213" s="39">
        <v>1.8845000000000001E-2</v>
      </c>
      <c r="AB213" s="39">
        <v>0.138042</v>
      </c>
      <c r="AC213" s="39"/>
      <c r="AD213" s="39">
        <v>3.0027000000000002E-2</v>
      </c>
      <c r="AE213" s="39">
        <v>1.0168999999999999E-2</v>
      </c>
      <c r="AF213" s="41"/>
    </row>
    <row r="214" spans="2:32" s="27" customFormat="1" x14ac:dyDescent="0.25">
      <c r="B214" s="13">
        <v>43456</v>
      </c>
      <c r="C214" s="39">
        <v>2.5321E-2</v>
      </c>
      <c r="D214" s="39">
        <v>4.5900000000000003E-3</v>
      </c>
      <c r="E214" s="39">
        <v>5.6379999999999998E-3</v>
      </c>
      <c r="F214" s="39">
        <v>6.9810000000000002E-3</v>
      </c>
      <c r="G214" s="39">
        <v>0.16661500000000001</v>
      </c>
      <c r="H214" s="39">
        <v>1.2982E-2</v>
      </c>
      <c r="I214" s="39"/>
      <c r="J214" s="39">
        <v>4.3249999999999999E-3</v>
      </c>
      <c r="K214" s="39">
        <v>8.848E-3</v>
      </c>
      <c r="L214" s="39"/>
      <c r="M214" s="39"/>
      <c r="N214" s="39"/>
      <c r="O214" s="39"/>
      <c r="P214" s="39">
        <v>1.3431E-2</v>
      </c>
      <c r="Q214" s="39"/>
      <c r="R214" s="39">
        <v>0</v>
      </c>
      <c r="S214" s="39"/>
      <c r="T214" s="39"/>
      <c r="U214" s="39">
        <v>4.0679999999999996E-3</v>
      </c>
      <c r="V214" s="39">
        <v>3.3280999999999998E-2</v>
      </c>
      <c r="W214" s="39"/>
      <c r="X214" s="39">
        <v>5.0872000000000001E-2</v>
      </c>
      <c r="Y214" s="39"/>
      <c r="Z214" s="39"/>
      <c r="AA214" s="39">
        <v>8.7299999999999997E-4</v>
      </c>
      <c r="AB214" s="39">
        <v>1.9706000000000001E-2</v>
      </c>
      <c r="AC214" s="39"/>
      <c r="AD214" s="39">
        <v>5.9540000000000001E-3</v>
      </c>
      <c r="AE214" s="39">
        <v>2.5920000000000001E-3</v>
      </c>
      <c r="AF214" s="41"/>
    </row>
    <row r="215" spans="2:32" s="27" customFormat="1" ht="15.75" thickBot="1" x14ac:dyDescent="0.3">
      <c r="B215" s="15">
        <v>43462</v>
      </c>
      <c r="C215" s="40">
        <v>8.4681000000000006E-2</v>
      </c>
      <c r="D215" s="40">
        <v>1.3929E-2</v>
      </c>
      <c r="E215" s="40">
        <v>1.4898E-2</v>
      </c>
      <c r="F215" s="40">
        <v>1.7514999999999999E-2</v>
      </c>
      <c r="G215" s="40">
        <v>1.000421</v>
      </c>
      <c r="H215" s="40">
        <v>4.6329000000000002E-2</v>
      </c>
      <c r="I215" s="40"/>
      <c r="J215" s="40">
        <v>1.6316000000000001E-2</v>
      </c>
      <c r="K215" s="40">
        <v>4.2557999999999999E-2</v>
      </c>
      <c r="L215" s="40"/>
      <c r="M215" s="40"/>
      <c r="N215" s="40"/>
      <c r="O215" s="40"/>
      <c r="P215" s="40">
        <v>8.9964000000000002E-2</v>
      </c>
      <c r="Q215" s="40"/>
      <c r="R215" s="40">
        <v>0</v>
      </c>
      <c r="S215" s="40"/>
      <c r="T215" s="40"/>
      <c r="U215" s="40">
        <v>8.7480000000000006E-3</v>
      </c>
      <c r="V215" s="40">
        <v>0.28077299999999999</v>
      </c>
      <c r="W215" s="40"/>
      <c r="X215" s="40">
        <v>0.23614399999999999</v>
      </c>
      <c r="Y215" s="40"/>
      <c r="Z215" s="40"/>
      <c r="AA215" s="40">
        <v>6.1201999999999999E-2</v>
      </c>
      <c r="AB215" s="40">
        <v>8.9647000000000004E-2</v>
      </c>
      <c r="AC215" s="40"/>
      <c r="AD215" s="40">
        <v>3.5791999999999997E-2</v>
      </c>
      <c r="AE215" s="40">
        <v>1.2421E-2</v>
      </c>
      <c r="AF215" s="42"/>
    </row>
    <row r="216" spans="2:32" s="27" customFormat="1" ht="15.75" thickBot="1" x14ac:dyDescent="0.3">
      <c r="B216" s="11"/>
    </row>
    <row r="217" spans="2:32" s="27" customFormat="1" x14ac:dyDescent="0.25">
      <c r="B217" s="16" t="s">
        <v>5</v>
      </c>
      <c r="C217" s="31">
        <f t="shared" ref="C217:AF217" si="8">COUNT(C155:C215)</f>
        <v>39</v>
      </c>
      <c r="D217" s="31">
        <f t="shared" si="8"/>
        <v>39</v>
      </c>
      <c r="E217" s="31">
        <f t="shared" si="8"/>
        <v>39</v>
      </c>
      <c r="F217" s="31">
        <f t="shared" si="8"/>
        <v>39</v>
      </c>
      <c r="G217" s="31">
        <f t="shared" si="8"/>
        <v>39</v>
      </c>
      <c r="H217" s="31">
        <f t="shared" si="8"/>
        <v>39</v>
      </c>
      <c r="I217" s="31">
        <f t="shared" si="8"/>
        <v>0</v>
      </c>
      <c r="J217" s="31">
        <f t="shared" si="8"/>
        <v>39</v>
      </c>
      <c r="K217" s="31">
        <f t="shared" si="8"/>
        <v>39</v>
      </c>
      <c r="L217" s="31">
        <f t="shared" si="8"/>
        <v>0</v>
      </c>
      <c r="M217" s="31">
        <f t="shared" si="8"/>
        <v>0</v>
      </c>
      <c r="N217" s="31">
        <f t="shared" si="8"/>
        <v>0</v>
      </c>
      <c r="O217" s="31">
        <f t="shared" si="8"/>
        <v>0</v>
      </c>
      <c r="P217" s="31">
        <f t="shared" si="8"/>
        <v>39</v>
      </c>
      <c r="Q217" s="31">
        <f t="shared" si="8"/>
        <v>0</v>
      </c>
      <c r="R217" s="31">
        <f t="shared" si="8"/>
        <v>39</v>
      </c>
      <c r="S217" s="31">
        <f t="shared" si="8"/>
        <v>0</v>
      </c>
      <c r="T217" s="31">
        <f t="shared" si="8"/>
        <v>0</v>
      </c>
      <c r="U217" s="31">
        <f t="shared" si="8"/>
        <v>39</v>
      </c>
      <c r="V217" s="31">
        <f t="shared" si="8"/>
        <v>39</v>
      </c>
      <c r="W217" s="31">
        <f t="shared" si="8"/>
        <v>0</v>
      </c>
      <c r="X217" s="31">
        <f t="shared" si="8"/>
        <v>39</v>
      </c>
      <c r="Y217" s="31">
        <f t="shared" si="8"/>
        <v>0</v>
      </c>
      <c r="Z217" s="31">
        <f t="shared" si="8"/>
        <v>0</v>
      </c>
      <c r="AA217" s="31">
        <f t="shared" si="8"/>
        <v>39</v>
      </c>
      <c r="AB217" s="31">
        <f t="shared" si="8"/>
        <v>39</v>
      </c>
      <c r="AC217" s="31">
        <f t="shared" si="8"/>
        <v>0</v>
      </c>
      <c r="AD217" s="31">
        <f t="shared" si="8"/>
        <v>39</v>
      </c>
      <c r="AE217" s="31">
        <f t="shared" si="8"/>
        <v>39</v>
      </c>
      <c r="AF217" s="36">
        <f t="shared" si="8"/>
        <v>0</v>
      </c>
    </row>
    <row r="218" spans="2:32" s="27" customFormat="1" x14ac:dyDescent="0.25">
      <c r="B218" s="17" t="s">
        <v>2</v>
      </c>
      <c r="C218" s="32">
        <f t="shared" ref="C218:AF218" si="9">MAX(C155:C215)</f>
        <v>0.53317800000000004</v>
      </c>
      <c r="D218" s="32">
        <f t="shared" si="9"/>
        <v>0.108311</v>
      </c>
      <c r="E218" s="32">
        <f t="shared" si="9"/>
        <v>0.13115199999999999</v>
      </c>
      <c r="F218" s="32">
        <f t="shared" si="9"/>
        <v>0.25615100000000002</v>
      </c>
      <c r="G218" s="32">
        <f t="shared" si="9"/>
        <v>5.1003489999999996</v>
      </c>
      <c r="H218" s="32">
        <f t="shared" si="9"/>
        <v>0.431923</v>
      </c>
      <c r="I218" s="32">
        <f t="shared" si="9"/>
        <v>0</v>
      </c>
      <c r="J218" s="32">
        <f t="shared" si="9"/>
        <v>0.15934300000000001</v>
      </c>
      <c r="K218" s="32">
        <f t="shared" si="9"/>
        <v>0.36566900000000002</v>
      </c>
      <c r="L218" s="32">
        <f t="shared" si="9"/>
        <v>0</v>
      </c>
      <c r="M218" s="32">
        <f t="shared" si="9"/>
        <v>0</v>
      </c>
      <c r="N218" s="32">
        <f t="shared" si="9"/>
        <v>0</v>
      </c>
      <c r="O218" s="32">
        <f t="shared" si="9"/>
        <v>0</v>
      </c>
      <c r="P218" s="32">
        <f t="shared" si="9"/>
        <v>0.63236700000000001</v>
      </c>
      <c r="Q218" s="32">
        <f t="shared" si="9"/>
        <v>0</v>
      </c>
      <c r="R218" s="32">
        <f t="shared" si="9"/>
        <v>8.9829999999999997E-3</v>
      </c>
      <c r="S218" s="32">
        <f t="shared" si="9"/>
        <v>0</v>
      </c>
      <c r="T218" s="32">
        <f t="shared" si="9"/>
        <v>0</v>
      </c>
      <c r="U218" s="32">
        <f t="shared" si="9"/>
        <v>4.5690000000000001E-2</v>
      </c>
      <c r="V218" s="32">
        <f t="shared" si="9"/>
        <v>2.74648</v>
      </c>
      <c r="W218" s="32">
        <f t="shared" si="9"/>
        <v>0</v>
      </c>
      <c r="X218" s="32">
        <f t="shared" si="9"/>
        <v>8.0661889999999996</v>
      </c>
      <c r="Y218" s="32">
        <f t="shared" si="9"/>
        <v>0</v>
      </c>
      <c r="Z218" s="32">
        <f t="shared" si="9"/>
        <v>0</v>
      </c>
      <c r="AA218" s="32">
        <f t="shared" si="9"/>
        <v>0.17547599999999999</v>
      </c>
      <c r="AB218" s="32">
        <f t="shared" si="9"/>
        <v>3.0959629999999998</v>
      </c>
      <c r="AC218" s="32">
        <f t="shared" si="9"/>
        <v>0</v>
      </c>
      <c r="AD218" s="32">
        <f t="shared" si="9"/>
        <v>0.62018799999999996</v>
      </c>
      <c r="AE218" s="32">
        <f t="shared" si="9"/>
        <v>4.4381999999999998E-2</v>
      </c>
      <c r="AF218" s="37">
        <f t="shared" si="9"/>
        <v>0</v>
      </c>
    </row>
    <row r="219" spans="2:32" s="27" customFormat="1" x14ac:dyDescent="0.25">
      <c r="B219" s="17" t="s">
        <v>3</v>
      </c>
      <c r="C219" s="32">
        <f t="shared" ref="C219:AF219" si="10">MIN(C155:C215)</f>
        <v>7.4570000000000001E-3</v>
      </c>
      <c r="D219" s="32">
        <f t="shared" si="10"/>
        <v>1.897E-3</v>
      </c>
      <c r="E219" s="32">
        <f t="shared" si="10"/>
        <v>2.4329999999999998E-3</v>
      </c>
      <c r="F219" s="32">
        <f t="shared" si="10"/>
        <v>4.7679999999999997E-3</v>
      </c>
      <c r="G219" s="32">
        <f t="shared" si="10"/>
        <v>0.11181099999999999</v>
      </c>
      <c r="H219" s="32">
        <f t="shared" si="10"/>
        <v>6.5279999999999999E-3</v>
      </c>
      <c r="I219" s="32">
        <f t="shared" si="10"/>
        <v>0</v>
      </c>
      <c r="J219" s="32">
        <f t="shared" si="10"/>
        <v>2.1489999999999999E-3</v>
      </c>
      <c r="K219" s="32">
        <f t="shared" si="10"/>
        <v>4.5589999999999997E-3</v>
      </c>
      <c r="L219" s="32">
        <f t="shared" si="10"/>
        <v>0</v>
      </c>
      <c r="M219" s="32">
        <f t="shared" si="10"/>
        <v>0</v>
      </c>
      <c r="N219" s="32">
        <f t="shared" si="10"/>
        <v>0</v>
      </c>
      <c r="O219" s="32">
        <f t="shared" si="10"/>
        <v>0</v>
      </c>
      <c r="P219" s="32">
        <f t="shared" si="10"/>
        <v>8.4480000000000006E-3</v>
      </c>
      <c r="Q219" s="32">
        <f t="shared" si="10"/>
        <v>0</v>
      </c>
      <c r="R219" s="32">
        <f t="shared" si="10"/>
        <v>0</v>
      </c>
      <c r="S219" s="32">
        <f t="shared" si="10"/>
        <v>0</v>
      </c>
      <c r="T219" s="32">
        <f t="shared" si="10"/>
        <v>0</v>
      </c>
      <c r="U219" s="32">
        <f t="shared" si="10"/>
        <v>2.5409999999999999E-3</v>
      </c>
      <c r="V219" s="32">
        <f t="shared" si="10"/>
        <v>2.1923000000000002E-2</v>
      </c>
      <c r="W219" s="32">
        <f t="shared" si="10"/>
        <v>0</v>
      </c>
      <c r="X219" s="32">
        <f t="shared" si="10"/>
        <v>3.4453999999999999E-2</v>
      </c>
      <c r="Y219" s="32">
        <f t="shared" si="10"/>
        <v>0</v>
      </c>
      <c r="Z219" s="32">
        <f t="shared" si="10"/>
        <v>0</v>
      </c>
      <c r="AA219" s="32">
        <f t="shared" si="10"/>
        <v>0</v>
      </c>
      <c r="AB219" s="32">
        <f t="shared" si="10"/>
        <v>1.4914E-2</v>
      </c>
      <c r="AC219" s="32">
        <f t="shared" si="10"/>
        <v>0</v>
      </c>
      <c r="AD219" s="32">
        <f t="shared" si="10"/>
        <v>3.6670000000000001E-3</v>
      </c>
      <c r="AE219" s="32">
        <f t="shared" si="10"/>
        <v>1.784E-3</v>
      </c>
      <c r="AF219" s="37">
        <f t="shared" si="10"/>
        <v>0</v>
      </c>
    </row>
    <row r="220" spans="2:32" s="27" customFormat="1" x14ac:dyDescent="0.25">
      <c r="B220" s="17" t="s">
        <v>4</v>
      </c>
      <c r="C220" s="5" t="s">
        <v>19</v>
      </c>
      <c r="D220" s="5" t="s">
        <v>19</v>
      </c>
      <c r="E220" s="5" t="s">
        <v>19</v>
      </c>
      <c r="F220" s="5" t="s">
        <v>19</v>
      </c>
      <c r="G220" s="5">
        <v>2000</v>
      </c>
      <c r="H220" s="5" t="s">
        <v>19</v>
      </c>
      <c r="I220" s="5" t="s">
        <v>19</v>
      </c>
      <c r="J220" s="5" t="s">
        <v>19</v>
      </c>
      <c r="K220" s="5" t="s">
        <v>19</v>
      </c>
      <c r="L220" s="5" t="s">
        <v>19</v>
      </c>
      <c r="M220" s="5" t="s">
        <v>19</v>
      </c>
      <c r="N220" s="5" t="s">
        <v>19</v>
      </c>
      <c r="O220" s="5">
        <v>50000</v>
      </c>
      <c r="P220" s="5" t="s">
        <v>19</v>
      </c>
      <c r="Q220" s="5" t="s">
        <v>19</v>
      </c>
      <c r="R220" s="5" t="s">
        <v>19</v>
      </c>
      <c r="S220" s="5" t="s">
        <v>19</v>
      </c>
      <c r="T220" s="5" t="s">
        <v>19</v>
      </c>
      <c r="U220" s="5" t="s">
        <v>19</v>
      </c>
      <c r="V220" s="5">
        <v>1000</v>
      </c>
      <c r="W220" s="5" t="s">
        <v>19</v>
      </c>
      <c r="X220" s="5">
        <v>730</v>
      </c>
      <c r="Y220" s="5" t="s">
        <v>19</v>
      </c>
      <c r="Z220" s="5" t="s">
        <v>19</v>
      </c>
      <c r="AA220" s="5">
        <v>400</v>
      </c>
      <c r="AB220" s="5">
        <v>730</v>
      </c>
      <c r="AC220" s="5" t="s">
        <v>19</v>
      </c>
      <c r="AD220" s="5" t="s">
        <v>19</v>
      </c>
      <c r="AE220" s="5">
        <v>400</v>
      </c>
      <c r="AF220" s="6" t="s">
        <v>19</v>
      </c>
    </row>
    <row r="221" spans="2:32" s="27" customFormat="1" ht="15.75" thickBot="1" x14ac:dyDescent="0.3">
      <c r="B221" s="18" t="s">
        <v>6</v>
      </c>
      <c r="C221" s="33" t="str">
        <f t="shared" ref="C221:AF221" si="11">IF(ISNUMBER(C220),COUNTIF(C155:C215,"&gt;"&amp;C220),"n/a")</f>
        <v>n/a</v>
      </c>
      <c r="D221" s="33" t="str">
        <f t="shared" si="11"/>
        <v>n/a</v>
      </c>
      <c r="E221" s="33" t="str">
        <f t="shared" si="11"/>
        <v>n/a</v>
      </c>
      <c r="F221" s="33" t="str">
        <f t="shared" si="11"/>
        <v>n/a</v>
      </c>
      <c r="G221" s="33">
        <f t="shared" si="11"/>
        <v>0</v>
      </c>
      <c r="H221" s="33" t="str">
        <f t="shared" si="11"/>
        <v>n/a</v>
      </c>
      <c r="I221" s="33" t="str">
        <f t="shared" si="11"/>
        <v>n/a</v>
      </c>
      <c r="J221" s="33" t="str">
        <f t="shared" si="11"/>
        <v>n/a</v>
      </c>
      <c r="K221" s="33" t="str">
        <f t="shared" si="11"/>
        <v>n/a</v>
      </c>
      <c r="L221" s="33" t="str">
        <f t="shared" si="11"/>
        <v>n/a</v>
      </c>
      <c r="M221" s="33" t="str">
        <f t="shared" si="11"/>
        <v>n/a</v>
      </c>
      <c r="N221" s="33" t="str">
        <f t="shared" si="11"/>
        <v>n/a</v>
      </c>
      <c r="O221" s="33">
        <f t="shared" si="11"/>
        <v>0</v>
      </c>
      <c r="P221" s="33" t="str">
        <f t="shared" si="11"/>
        <v>n/a</v>
      </c>
      <c r="Q221" s="33" t="str">
        <f t="shared" si="11"/>
        <v>n/a</v>
      </c>
      <c r="R221" s="33" t="str">
        <f t="shared" si="11"/>
        <v>n/a</v>
      </c>
      <c r="S221" s="33" t="str">
        <f t="shared" si="11"/>
        <v>n/a</v>
      </c>
      <c r="T221" s="33" t="str">
        <f t="shared" si="11"/>
        <v>n/a</v>
      </c>
      <c r="U221" s="33" t="str">
        <f t="shared" si="11"/>
        <v>n/a</v>
      </c>
      <c r="V221" s="33">
        <f t="shared" si="11"/>
        <v>0</v>
      </c>
      <c r="W221" s="33" t="str">
        <f t="shared" si="11"/>
        <v>n/a</v>
      </c>
      <c r="X221" s="33">
        <f t="shared" si="11"/>
        <v>0</v>
      </c>
      <c r="Y221" s="33" t="str">
        <f t="shared" si="11"/>
        <v>n/a</v>
      </c>
      <c r="Z221" s="33" t="str">
        <f t="shared" si="11"/>
        <v>n/a</v>
      </c>
      <c r="AA221" s="33">
        <f t="shared" si="11"/>
        <v>0</v>
      </c>
      <c r="AB221" s="33">
        <f t="shared" si="11"/>
        <v>0</v>
      </c>
      <c r="AC221" s="33" t="str">
        <f t="shared" si="11"/>
        <v>n/a</v>
      </c>
      <c r="AD221" s="33" t="str">
        <f t="shared" si="11"/>
        <v>n/a</v>
      </c>
      <c r="AE221" s="33">
        <f t="shared" si="11"/>
        <v>0</v>
      </c>
      <c r="AF221" s="38" t="str">
        <f t="shared" si="11"/>
        <v>n/a</v>
      </c>
    </row>
    <row r="222" spans="2:32" s="27" customFormat="1" x14ac:dyDescent="0.25">
      <c r="B222" s="11"/>
      <c r="C222" s="30"/>
      <c r="D222" s="30"/>
      <c r="E222" s="30"/>
      <c r="F222" s="30"/>
      <c r="G222" s="30"/>
      <c r="H222" s="30"/>
      <c r="K222" s="30"/>
      <c r="L222" s="30"/>
      <c r="M222" s="30"/>
      <c r="N222" s="30"/>
      <c r="O222" s="30"/>
      <c r="R222" s="30"/>
      <c r="S222" s="30"/>
      <c r="T222" s="30"/>
      <c r="U222" s="30"/>
      <c r="V222" s="30"/>
      <c r="W222" s="30"/>
      <c r="AA222" s="30"/>
      <c r="AB222" s="30"/>
      <c r="AC222" s="30"/>
      <c r="AD222" s="30"/>
      <c r="AE222" s="30"/>
    </row>
    <row r="223" spans="2:32" s="27" customFormat="1" x14ac:dyDescent="0.25">
      <c r="K223" s="35"/>
    </row>
    <row r="224" spans="2:32" s="27" customFormat="1" x14ac:dyDescent="0.25">
      <c r="B224" s="4"/>
    </row>
    <row r="225" spans="2:32" s="27" customFormat="1" ht="15.75" thickBot="1" x14ac:dyDescent="0.3">
      <c r="B225" s="4"/>
    </row>
    <row r="226" spans="2:32" s="27" customFormat="1" ht="60" x14ac:dyDescent="0.25">
      <c r="B226" s="12" t="s">
        <v>12</v>
      </c>
      <c r="C226" s="22" t="s">
        <v>106</v>
      </c>
      <c r="D226" s="22" t="s">
        <v>107</v>
      </c>
      <c r="E226" s="22" t="s">
        <v>108</v>
      </c>
      <c r="F226" s="22" t="s">
        <v>109</v>
      </c>
      <c r="G226" s="22" t="s">
        <v>110</v>
      </c>
      <c r="H226" s="22" t="s">
        <v>111</v>
      </c>
      <c r="I226" s="22" t="s">
        <v>112</v>
      </c>
      <c r="J226" s="22" t="s">
        <v>113</v>
      </c>
      <c r="K226" s="22" t="s">
        <v>114</v>
      </c>
      <c r="L226" s="22" t="s">
        <v>115</v>
      </c>
      <c r="M226" s="22" t="s">
        <v>116</v>
      </c>
      <c r="N226" s="22" t="s">
        <v>117</v>
      </c>
      <c r="O226" s="22" t="s">
        <v>118</v>
      </c>
      <c r="P226" s="22" t="s">
        <v>119</v>
      </c>
      <c r="Q226" s="22" t="s">
        <v>120</v>
      </c>
      <c r="R226" s="22" t="s">
        <v>121</v>
      </c>
      <c r="S226" s="22" t="s">
        <v>122</v>
      </c>
      <c r="T226" s="22" t="s">
        <v>123</v>
      </c>
      <c r="U226" s="22" t="s">
        <v>124</v>
      </c>
      <c r="V226" s="22" t="s">
        <v>125</v>
      </c>
      <c r="W226" s="22" t="s">
        <v>126</v>
      </c>
      <c r="X226" s="22" t="s">
        <v>127</v>
      </c>
      <c r="Y226" s="22" t="s">
        <v>128</v>
      </c>
      <c r="Z226" s="22" t="s">
        <v>129</v>
      </c>
      <c r="AA226" s="22" t="s">
        <v>130</v>
      </c>
      <c r="AB226" s="22" t="s">
        <v>131</v>
      </c>
      <c r="AC226" s="22" t="s">
        <v>132</v>
      </c>
      <c r="AD226" s="22" t="s">
        <v>133</v>
      </c>
      <c r="AE226" s="22" t="s">
        <v>134</v>
      </c>
      <c r="AF226" s="23" t="s">
        <v>135</v>
      </c>
    </row>
    <row r="227" spans="2:32" s="27" customFormat="1" x14ac:dyDescent="0.25">
      <c r="B227" s="13">
        <v>43102</v>
      </c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5"/>
    </row>
    <row r="228" spans="2:32" s="27" customFormat="1" x14ac:dyDescent="0.25">
      <c r="B228" s="13">
        <v>43108</v>
      </c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5"/>
    </row>
    <row r="229" spans="2:32" s="27" customFormat="1" x14ac:dyDescent="0.25">
      <c r="B229" s="13">
        <v>43114</v>
      </c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5"/>
    </row>
    <row r="230" spans="2:32" s="27" customFormat="1" x14ac:dyDescent="0.25">
      <c r="B230" s="13">
        <v>43120</v>
      </c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5"/>
    </row>
    <row r="231" spans="2:32" s="27" customFormat="1" x14ac:dyDescent="0.25">
      <c r="B231" s="13">
        <v>43126</v>
      </c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5"/>
    </row>
    <row r="232" spans="2:32" s="27" customFormat="1" x14ac:dyDescent="0.25">
      <c r="B232" s="13">
        <v>43132</v>
      </c>
      <c r="C232" s="24">
        <v>1.7371000000000001E-2</v>
      </c>
      <c r="D232" s="24">
        <v>4.1149999999999999E-2</v>
      </c>
      <c r="E232" s="24">
        <v>1.84E-2</v>
      </c>
      <c r="F232" s="24">
        <v>1.7354999999999999E-2</v>
      </c>
      <c r="G232" s="24">
        <v>1.7992000000000001E-2</v>
      </c>
      <c r="H232" s="24"/>
      <c r="I232" s="24"/>
      <c r="J232" s="24">
        <v>5.6841999999999997E-2</v>
      </c>
      <c r="K232" s="24">
        <v>3.7012000000000003E-2</v>
      </c>
      <c r="L232" s="24"/>
      <c r="M232" s="24"/>
      <c r="N232" s="24">
        <v>1.4735E-2</v>
      </c>
      <c r="O232" s="24">
        <v>3.8E-3</v>
      </c>
      <c r="P232" s="24">
        <v>6.1450000000000003E-3</v>
      </c>
      <c r="Q232" s="24"/>
      <c r="R232" s="24">
        <v>2.8670000000000002E-3</v>
      </c>
      <c r="S232" s="24">
        <v>8.0420000000000005E-3</v>
      </c>
      <c r="T232" s="24"/>
      <c r="U232" s="24"/>
      <c r="V232" s="24">
        <v>2.2985999999999999E-2</v>
      </c>
      <c r="W232" s="24">
        <v>2.1198999999999999E-2</v>
      </c>
      <c r="X232" s="24">
        <v>1.4487999999999999E-2</v>
      </c>
      <c r="Y232" s="24"/>
      <c r="Z232" s="24">
        <v>5.7780000000000001E-3</v>
      </c>
      <c r="AA232" s="24">
        <v>6.4559999999999999E-3</v>
      </c>
      <c r="AB232" s="24">
        <v>0</v>
      </c>
      <c r="AC232" s="24">
        <v>1.642E-3</v>
      </c>
      <c r="AD232" s="24">
        <v>4.0850000000000001E-3</v>
      </c>
      <c r="AE232" s="24">
        <v>0.90777600000000003</v>
      </c>
      <c r="AF232" s="25">
        <v>1.01912</v>
      </c>
    </row>
    <row r="233" spans="2:32" s="27" customFormat="1" x14ac:dyDescent="0.25">
      <c r="B233" s="13">
        <v>43138</v>
      </c>
      <c r="C233" s="24">
        <v>1.7242E-2</v>
      </c>
      <c r="D233" s="24">
        <v>3.2551999999999998E-2</v>
      </c>
      <c r="E233" s="24">
        <v>1.3783999999999999E-2</v>
      </c>
      <c r="F233" s="24">
        <v>1.1122999999999999E-2</v>
      </c>
      <c r="G233" s="24">
        <v>1.5043000000000001E-2</v>
      </c>
      <c r="H233" s="24"/>
      <c r="I233" s="24"/>
      <c r="J233" s="24">
        <v>3.5569999999999997E-2</v>
      </c>
      <c r="K233" s="24">
        <v>1.3356E-2</v>
      </c>
      <c r="L233" s="24"/>
      <c r="M233" s="24"/>
      <c r="N233" s="24">
        <v>8.4130000000000003E-3</v>
      </c>
      <c r="O233" s="24">
        <v>9.6900000000000003E-4</v>
      </c>
      <c r="P233" s="24">
        <v>2.3839999999999998E-3</v>
      </c>
      <c r="Q233" s="24"/>
      <c r="R233" s="24">
        <v>1.0250000000000001E-3</v>
      </c>
      <c r="S233" s="24">
        <v>2.9859999999999999E-3</v>
      </c>
      <c r="T233" s="24"/>
      <c r="U233" s="24"/>
      <c r="V233" s="24">
        <v>6.2449999999999997E-3</v>
      </c>
      <c r="W233" s="24">
        <v>4.0699999999999998E-3</v>
      </c>
      <c r="X233" s="24">
        <v>3.411E-3</v>
      </c>
      <c r="Y233" s="24"/>
      <c r="Z233" s="24">
        <v>6.234E-3</v>
      </c>
      <c r="AA233" s="24">
        <v>6.29E-4</v>
      </c>
      <c r="AB233" s="24">
        <v>0</v>
      </c>
      <c r="AC233" s="24">
        <v>0</v>
      </c>
      <c r="AD233" s="24">
        <v>1.07E-3</v>
      </c>
      <c r="AE233" s="24">
        <v>0.95357700000000001</v>
      </c>
      <c r="AF233" s="25">
        <v>1.088028</v>
      </c>
    </row>
    <row r="234" spans="2:32" s="27" customFormat="1" x14ac:dyDescent="0.25">
      <c r="B234" s="13">
        <v>43144</v>
      </c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5"/>
    </row>
    <row r="235" spans="2:32" s="27" customFormat="1" x14ac:dyDescent="0.25">
      <c r="B235" s="13">
        <v>43150</v>
      </c>
      <c r="C235" s="24">
        <v>3.8440000000000002E-2</v>
      </c>
      <c r="D235" s="24">
        <v>9.3357999999999997E-2</v>
      </c>
      <c r="E235" s="24">
        <v>4.1104000000000002E-2</v>
      </c>
      <c r="F235" s="24">
        <v>4.0758000000000003E-2</v>
      </c>
      <c r="G235" s="24">
        <v>3.8100000000000002E-2</v>
      </c>
      <c r="H235" s="24"/>
      <c r="I235" s="24"/>
      <c r="J235" s="24">
        <v>0.13322400000000001</v>
      </c>
      <c r="K235" s="24">
        <v>8.7318000000000007E-2</v>
      </c>
      <c r="L235" s="24"/>
      <c r="M235" s="24"/>
      <c r="N235" s="24">
        <v>3.0671E-2</v>
      </c>
      <c r="O235" s="24">
        <v>5.2180000000000004E-3</v>
      </c>
      <c r="P235" s="24">
        <v>1.2135E-2</v>
      </c>
      <c r="Q235" s="24"/>
      <c r="R235" s="24">
        <v>5.4869999999999997E-3</v>
      </c>
      <c r="S235" s="24">
        <v>1.4413E-2</v>
      </c>
      <c r="T235" s="24"/>
      <c r="U235" s="24"/>
      <c r="V235" s="24">
        <v>3.9900999999999999E-2</v>
      </c>
      <c r="W235" s="24">
        <v>3.3033E-2</v>
      </c>
      <c r="X235" s="24">
        <v>2.7153E-2</v>
      </c>
      <c r="Y235" s="24"/>
      <c r="Z235" s="24">
        <v>3.3089999999999999E-3</v>
      </c>
      <c r="AA235" s="24">
        <v>2.1242E-2</v>
      </c>
      <c r="AB235" s="24">
        <v>1.0747E-2</v>
      </c>
      <c r="AC235" s="24">
        <v>1.2337000000000001E-2</v>
      </c>
      <c r="AD235" s="24">
        <v>5.4229999999999999E-3</v>
      </c>
      <c r="AE235" s="24">
        <v>0.94206800000000002</v>
      </c>
      <c r="AF235" s="25">
        <v>1.271682</v>
      </c>
    </row>
    <row r="236" spans="2:32" s="27" customFormat="1" x14ac:dyDescent="0.25">
      <c r="B236" s="13">
        <v>43156</v>
      </c>
      <c r="C236" s="24">
        <v>8.2400000000000008E-3</v>
      </c>
      <c r="D236" s="24">
        <v>1.5547E-2</v>
      </c>
      <c r="E236" s="24">
        <v>7.169E-3</v>
      </c>
      <c r="F236" s="24">
        <v>5.764E-3</v>
      </c>
      <c r="G236" s="24">
        <v>7.1370000000000001E-3</v>
      </c>
      <c r="H236" s="24"/>
      <c r="I236" s="24"/>
      <c r="J236" s="24">
        <v>2.0476000000000001E-2</v>
      </c>
      <c r="K236" s="24">
        <v>1.2462000000000001E-2</v>
      </c>
      <c r="L236" s="24"/>
      <c r="M236" s="24"/>
      <c r="N236" s="24">
        <v>5.8950000000000001E-3</v>
      </c>
      <c r="O236" s="24">
        <v>1.779E-3</v>
      </c>
      <c r="P236" s="24">
        <v>2.5300000000000001E-3</v>
      </c>
      <c r="Q236" s="24"/>
      <c r="R236" s="24">
        <v>1.121E-3</v>
      </c>
      <c r="S236" s="24">
        <v>3.552E-3</v>
      </c>
      <c r="T236" s="24"/>
      <c r="U236" s="24"/>
      <c r="V236" s="24">
        <v>8.4539999999999997E-3</v>
      </c>
      <c r="W236" s="24">
        <v>9.2899999999999996E-3</v>
      </c>
      <c r="X236" s="24">
        <v>4.888E-3</v>
      </c>
      <c r="Y236" s="24"/>
      <c r="Z236" s="24">
        <v>3.7490000000000002E-3</v>
      </c>
      <c r="AA236" s="24">
        <v>5.2189999999999997E-3</v>
      </c>
      <c r="AB236" s="24">
        <v>3.1250000000000002E-3</v>
      </c>
      <c r="AC236" s="24">
        <v>1.585E-3</v>
      </c>
      <c r="AD236" s="24">
        <v>3.274E-3</v>
      </c>
      <c r="AE236" s="24">
        <v>0.91471100000000005</v>
      </c>
      <c r="AF236" s="25">
        <v>1.0893360000000001</v>
      </c>
    </row>
    <row r="237" spans="2:32" s="27" customFormat="1" x14ac:dyDescent="0.25">
      <c r="B237" s="13">
        <v>43162</v>
      </c>
      <c r="C237" s="24">
        <v>2.6029999999999998E-3</v>
      </c>
      <c r="D237" s="24">
        <v>4.0819999999999997E-3</v>
      </c>
      <c r="E237" s="24">
        <v>1.6249999999999999E-3</v>
      </c>
      <c r="F237" s="24">
        <v>1.4660000000000001E-3</v>
      </c>
      <c r="G237" s="24">
        <v>1.92E-3</v>
      </c>
      <c r="H237" s="24"/>
      <c r="I237" s="24"/>
      <c r="J237" s="24">
        <v>5.2300000000000003E-3</v>
      </c>
      <c r="K237" s="24">
        <v>2.843E-3</v>
      </c>
      <c r="L237" s="24"/>
      <c r="M237" s="24"/>
      <c r="N237" s="24">
        <v>2.0279999999999999E-3</v>
      </c>
      <c r="O237" s="24">
        <v>6.1899999999999998E-4</v>
      </c>
      <c r="P237" s="24">
        <v>3.6499999999999998E-4</v>
      </c>
      <c r="Q237" s="24"/>
      <c r="R237" s="24">
        <v>0</v>
      </c>
      <c r="S237" s="24">
        <v>8.2600000000000002E-4</v>
      </c>
      <c r="T237" s="24"/>
      <c r="U237" s="24"/>
      <c r="V237" s="24">
        <v>3.2299999999999998E-3</v>
      </c>
      <c r="W237" s="24">
        <v>1.2960000000000001E-3</v>
      </c>
      <c r="X237" s="24">
        <v>4.8430000000000001E-3</v>
      </c>
      <c r="Y237" s="24"/>
      <c r="Z237" s="24">
        <v>3.5850000000000001E-3</v>
      </c>
      <c r="AA237" s="24">
        <v>0</v>
      </c>
      <c r="AB237" s="24">
        <v>0</v>
      </c>
      <c r="AC237" s="24">
        <v>0</v>
      </c>
      <c r="AD237" s="24">
        <v>1.0269999999999999E-3</v>
      </c>
      <c r="AE237" s="24">
        <v>0.89388900000000004</v>
      </c>
      <c r="AF237" s="25">
        <v>1.113504</v>
      </c>
    </row>
    <row r="238" spans="2:32" s="27" customFormat="1" x14ac:dyDescent="0.25">
      <c r="B238" s="13">
        <v>43168</v>
      </c>
      <c r="C238" s="24">
        <v>4.3930000000000002E-3</v>
      </c>
      <c r="D238" s="24">
        <v>8.0599999999999995E-3</v>
      </c>
      <c r="E238" s="24">
        <v>3.3730000000000001E-3</v>
      </c>
      <c r="F238" s="24">
        <v>2.6749999999999999E-3</v>
      </c>
      <c r="G238" s="24">
        <v>3.7100000000000002E-3</v>
      </c>
      <c r="H238" s="24"/>
      <c r="I238" s="24"/>
      <c r="J238" s="24">
        <v>9.6340000000000002E-3</v>
      </c>
      <c r="K238" s="24">
        <v>6.2139999999999999E-3</v>
      </c>
      <c r="L238" s="24"/>
      <c r="M238" s="24"/>
      <c r="N238" s="24">
        <v>3.0999999999999999E-3</v>
      </c>
      <c r="O238" s="24">
        <v>8.6700000000000004E-4</v>
      </c>
      <c r="P238" s="24">
        <v>7.3700000000000002E-4</v>
      </c>
      <c r="Q238" s="24"/>
      <c r="R238" s="24">
        <v>4.1800000000000002E-4</v>
      </c>
      <c r="S238" s="24">
        <v>1.4009999999999999E-3</v>
      </c>
      <c r="T238" s="24"/>
      <c r="U238" s="24"/>
      <c r="V238" s="24">
        <v>5.96E-3</v>
      </c>
      <c r="W238" s="24">
        <v>1.879E-3</v>
      </c>
      <c r="X238" s="24">
        <v>3.7439999999999999E-3</v>
      </c>
      <c r="Y238" s="24"/>
      <c r="Z238" s="24">
        <v>2.4599999999999999E-3</v>
      </c>
      <c r="AA238" s="24">
        <v>0</v>
      </c>
      <c r="AB238" s="24">
        <v>0</v>
      </c>
      <c r="AC238" s="24">
        <v>0</v>
      </c>
      <c r="AD238" s="24">
        <v>1.3159999999999999E-3</v>
      </c>
      <c r="AE238" s="24">
        <v>0.86007800000000001</v>
      </c>
      <c r="AF238" s="25">
        <v>1.0744260000000001</v>
      </c>
    </row>
    <row r="239" spans="2:32" s="27" customFormat="1" x14ac:dyDescent="0.25">
      <c r="B239" s="13">
        <v>43174</v>
      </c>
      <c r="C239" s="24">
        <v>1.3591000000000001E-2</v>
      </c>
      <c r="D239" s="24">
        <v>3.3549000000000002E-2</v>
      </c>
      <c r="E239" s="24">
        <v>1.5184E-2</v>
      </c>
      <c r="F239" s="24">
        <v>1.3606E-2</v>
      </c>
      <c r="G239" s="24">
        <v>1.5214999999999999E-2</v>
      </c>
      <c r="H239" s="24"/>
      <c r="I239" s="24"/>
      <c r="J239" s="24">
        <v>4.5546000000000003E-2</v>
      </c>
      <c r="K239" s="24">
        <v>1.6077000000000001E-2</v>
      </c>
      <c r="L239" s="24"/>
      <c r="M239" s="24"/>
      <c r="N239" s="24">
        <v>1.4099E-2</v>
      </c>
      <c r="O239" s="24">
        <v>2.9520000000000002E-3</v>
      </c>
      <c r="P239" s="24">
        <v>4.862E-3</v>
      </c>
      <c r="Q239" s="24"/>
      <c r="R239" s="24">
        <v>2.7539999999999999E-3</v>
      </c>
      <c r="S239" s="24">
        <v>6.2199999999999998E-3</v>
      </c>
      <c r="T239" s="24"/>
      <c r="U239" s="24"/>
      <c r="V239" s="24">
        <v>1.3422999999999999E-2</v>
      </c>
      <c r="W239" s="24">
        <v>1.8061000000000001E-2</v>
      </c>
      <c r="X239" s="24">
        <v>1.2895999999999999E-2</v>
      </c>
      <c r="Y239" s="24"/>
      <c r="Z239" s="24">
        <v>0</v>
      </c>
      <c r="AA239" s="24">
        <v>2.9020000000000001E-3</v>
      </c>
      <c r="AB239" s="24">
        <v>0</v>
      </c>
      <c r="AC239" s="24">
        <v>2.2590000000000002E-3</v>
      </c>
      <c r="AD239" s="24">
        <v>2.797E-3</v>
      </c>
      <c r="AE239" s="24">
        <v>0.91647900000000004</v>
      </c>
      <c r="AF239" s="25">
        <v>1.091594</v>
      </c>
    </row>
    <row r="240" spans="2:32" s="27" customFormat="1" x14ac:dyDescent="0.25">
      <c r="B240" s="13">
        <v>43180</v>
      </c>
      <c r="C240" s="24">
        <v>4.0899999999999999E-3</v>
      </c>
      <c r="D240" s="24">
        <v>6.7470000000000004E-3</v>
      </c>
      <c r="E240" s="24">
        <v>3.2390000000000001E-3</v>
      </c>
      <c r="F240" s="24">
        <v>2.503E-3</v>
      </c>
      <c r="G240" s="24">
        <v>4.0699999999999998E-3</v>
      </c>
      <c r="H240" s="24"/>
      <c r="I240" s="24"/>
      <c r="J240" s="24">
        <v>8.5389999999999997E-3</v>
      </c>
      <c r="K240" s="24">
        <v>3.1289999999999998E-3</v>
      </c>
      <c r="L240" s="24"/>
      <c r="M240" s="24"/>
      <c r="N240" s="24">
        <v>4.8760000000000001E-3</v>
      </c>
      <c r="O240" s="24">
        <v>1.2329999999999999E-3</v>
      </c>
      <c r="P240" s="24">
        <v>1.539E-3</v>
      </c>
      <c r="Q240" s="24"/>
      <c r="R240" s="24">
        <v>1.0870000000000001E-3</v>
      </c>
      <c r="S240" s="24">
        <v>0</v>
      </c>
      <c r="T240" s="24"/>
      <c r="U240" s="24"/>
      <c r="V240" s="24">
        <v>4.9740000000000001E-3</v>
      </c>
      <c r="W240" s="24">
        <v>8.9870000000000002E-3</v>
      </c>
      <c r="X240" s="24">
        <v>8.5749999999999993E-3</v>
      </c>
      <c r="Y240" s="24"/>
      <c r="Z240" s="24">
        <v>0</v>
      </c>
      <c r="AA240" s="24">
        <v>0</v>
      </c>
      <c r="AB240" s="24">
        <v>0</v>
      </c>
      <c r="AC240" s="24">
        <v>2.9369999999999999E-3</v>
      </c>
      <c r="AD240" s="24">
        <v>1.591E-3</v>
      </c>
      <c r="AE240" s="24">
        <v>0.89100400000000002</v>
      </c>
      <c r="AF240" s="25">
        <v>1.0884499999999999</v>
      </c>
    </row>
    <row r="241" spans="2:32" s="27" customFormat="1" x14ac:dyDescent="0.25">
      <c r="B241" s="13">
        <v>43186</v>
      </c>
      <c r="C241" s="24">
        <v>2.3556000000000001E-2</v>
      </c>
      <c r="D241" s="24">
        <v>5.6852E-2</v>
      </c>
      <c r="E241" s="24">
        <v>2.5703E-2</v>
      </c>
      <c r="F241" s="24">
        <v>2.2856999999999999E-2</v>
      </c>
      <c r="G241" s="24">
        <v>2.3526999999999999E-2</v>
      </c>
      <c r="H241" s="24"/>
      <c r="I241" s="24"/>
      <c r="J241" s="24">
        <v>7.5554999999999997E-2</v>
      </c>
      <c r="K241" s="24">
        <v>6.0186999999999997E-2</v>
      </c>
      <c r="L241" s="24"/>
      <c r="M241" s="24"/>
      <c r="N241" s="24">
        <v>1.8568999999999999E-2</v>
      </c>
      <c r="O241" s="24">
        <v>3.5560000000000001E-3</v>
      </c>
      <c r="P241" s="24">
        <v>8.0479999999999996E-3</v>
      </c>
      <c r="Q241" s="24"/>
      <c r="R241" s="24">
        <v>4.0569999999999998E-3</v>
      </c>
      <c r="S241" s="24">
        <v>9.6710000000000008E-3</v>
      </c>
      <c r="T241" s="24"/>
      <c r="U241" s="24"/>
      <c r="V241" s="24">
        <v>3.0478999999999999E-2</v>
      </c>
      <c r="W241" s="24">
        <v>1.4970000000000001E-2</v>
      </c>
      <c r="X241" s="24">
        <v>1.8957999999999999E-2</v>
      </c>
      <c r="Y241" s="24"/>
      <c r="Z241" s="24">
        <v>2.2910000000000001E-3</v>
      </c>
      <c r="AA241" s="24">
        <v>1.2161E-2</v>
      </c>
      <c r="AB241" s="24">
        <v>7.3949999999999997E-3</v>
      </c>
      <c r="AC241" s="24">
        <v>3.4710000000000001E-3</v>
      </c>
      <c r="AD241" s="24">
        <v>4.2180000000000004E-3</v>
      </c>
      <c r="AE241" s="24">
        <v>0.95508499999999996</v>
      </c>
      <c r="AF241" s="25">
        <v>2.6590069999999999</v>
      </c>
    </row>
    <row r="242" spans="2:32" s="27" customFormat="1" x14ac:dyDescent="0.25">
      <c r="B242" s="13">
        <v>43192</v>
      </c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5"/>
    </row>
    <row r="243" spans="2:32" s="27" customFormat="1" x14ac:dyDescent="0.25">
      <c r="B243" s="13">
        <v>43198</v>
      </c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5"/>
    </row>
    <row r="244" spans="2:32" s="27" customFormat="1" x14ac:dyDescent="0.25">
      <c r="B244" s="13">
        <v>43204</v>
      </c>
      <c r="C244" s="24">
        <v>5.8079999999999998E-3</v>
      </c>
      <c r="D244" s="24">
        <v>1.1981E-2</v>
      </c>
      <c r="E244" s="24">
        <v>5.4640000000000001E-3</v>
      </c>
      <c r="F244" s="24">
        <v>5.084E-3</v>
      </c>
      <c r="G244" s="24">
        <v>4.9389999999999998E-3</v>
      </c>
      <c r="H244" s="24"/>
      <c r="I244" s="24"/>
      <c r="J244" s="24">
        <v>1.7496000000000001E-2</v>
      </c>
      <c r="K244" s="24">
        <v>5.6420000000000003E-3</v>
      </c>
      <c r="L244" s="24"/>
      <c r="M244" s="24"/>
      <c r="N244" s="24">
        <v>5.0210000000000003E-3</v>
      </c>
      <c r="O244" s="24">
        <v>1.8240000000000001E-3</v>
      </c>
      <c r="P244" s="24">
        <v>1.6850000000000001E-3</v>
      </c>
      <c r="Q244" s="24"/>
      <c r="R244" s="24">
        <v>7.7399999999999995E-4</v>
      </c>
      <c r="S244" s="24">
        <v>2.0669999999999998E-3</v>
      </c>
      <c r="T244" s="24"/>
      <c r="U244" s="24"/>
      <c r="V244" s="24">
        <v>4.5380000000000004E-3</v>
      </c>
      <c r="W244" s="24">
        <v>4.5840000000000004E-3</v>
      </c>
      <c r="X244" s="24">
        <v>3.715E-3</v>
      </c>
      <c r="Y244" s="24"/>
      <c r="Z244" s="24">
        <v>2.6940000000000002E-3</v>
      </c>
      <c r="AA244" s="24">
        <v>1.8270000000000001E-3</v>
      </c>
      <c r="AB244" s="24">
        <v>3.4480000000000001E-3</v>
      </c>
      <c r="AC244" s="24">
        <v>0</v>
      </c>
      <c r="AD244" s="24">
        <v>6.3949999999999996E-3</v>
      </c>
      <c r="AE244" s="24">
        <v>0.86080299999999998</v>
      </c>
      <c r="AF244" s="25">
        <v>1.072085</v>
      </c>
    </row>
    <row r="245" spans="2:32" s="27" customFormat="1" x14ac:dyDescent="0.25">
      <c r="B245" s="13">
        <v>43210</v>
      </c>
      <c r="C245" s="24">
        <v>6.8170000000000001E-3</v>
      </c>
      <c r="D245" s="24">
        <v>1.5207999999999999E-2</v>
      </c>
      <c r="E245" s="24">
        <v>6.2989999999999999E-3</v>
      </c>
      <c r="F245" s="24">
        <v>6.0569999999999999E-3</v>
      </c>
      <c r="G245" s="24">
        <v>6.4209999999999996E-3</v>
      </c>
      <c r="H245" s="24"/>
      <c r="I245" s="24"/>
      <c r="J245" s="24">
        <v>1.9545E-2</v>
      </c>
      <c r="K245" s="24">
        <v>6.8180000000000003E-3</v>
      </c>
      <c r="L245" s="24"/>
      <c r="M245" s="24"/>
      <c r="N245" s="24">
        <v>5.5500000000000002E-3</v>
      </c>
      <c r="O245" s="24">
        <v>1.088E-3</v>
      </c>
      <c r="P245" s="24">
        <v>1.4350000000000001E-3</v>
      </c>
      <c r="Q245" s="24"/>
      <c r="R245" s="24">
        <v>7.3300000000000004E-4</v>
      </c>
      <c r="S245" s="24">
        <v>1.242E-3</v>
      </c>
      <c r="T245" s="24"/>
      <c r="U245" s="24"/>
      <c r="V245" s="24">
        <v>4.5869999999999999E-3</v>
      </c>
      <c r="W245" s="24">
        <v>2.8389999999999999E-3</v>
      </c>
      <c r="X245" s="24">
        <v>3.7039999999999998E-3</v>
      </c>
      <c r="Y245" s="24"/>
      <c r="Z245" s="24">
        <v>1.477E-3</v>
      </c>
      <c r="AA245" s="24">
        <v>1.683E-3</v>
      </c>
      <c r="AB245" s="24">
        <v>9.1200000000000005E-4</v>
      </c>
      <c r="AC245" s="24">
        <v>0</v>
      </c>
      <c r="AD245" s="24">
        <v>1.5900000000000001E-3</v>
      </c>
      <c r="AE245" s="24">
        <v>0.87669900000000001</v>
      </c>
      <c r="AF245" s="25">
        <v>1.079251</v>
      </c>
    </row>
    <row r="246" spans="2:32" s="27" customFormat="1" x14ac:dyDescent="0.25">
      <c r="B246" s="13">
        <v>43216</v>
      </c>
      <c r="C246" s="24">
        <v>2.6942000000000001E-2</v>
      </c>
      <c r="D246" s="24">
        <v>7.1550000000000002E-2</v>
      </c>
      <c r="E246" s="24">
        <v>3.2466000000000002E-2</v>
      </c>
      <c r="F246" s="24">
        <v>2.9256000000000001E-2</v>
      </c>
      <c r="G246" s="24">
        <v>2.8739000000000001E-2</v>
      </c>
      <c r="H246" s="24"/>
      <c r="I246" s="24"/>
      <c r="J246" s="24">
        <v>0.100357</v>
      </c>
      <c r="K246" s="24">
        <v>2.4771000000000001E-2</v>
      </c>
      <c r="L246" s="24"/>
      <c r="M246" s="24"/>
      <c r="N246" s="24">
        <v>2.4774999999999998E-2</v>
      </c>
      <c r="O246" s="24">
        <v>6.3660000000000001E-3</v>
      </c>
      <c r="P246" s="24">
        <v>1.0354E-2</v>
      </c>
      <c r="Q246" s="24"/>
      <c r="R246" s="24">
        <v>4.9480000000000001E-3</v>
      </c>
      <c r="S246" s="24">
        <v>1.242E-2</v>
      </c>
      <c r="T246" s="24"/>
      <c r="U246" s="24"/>
      <c r="V246" s="24">
        <v>2.9378999999999999E-2</v>
      </c>
      <c r="W246" s="24">
        <v>2.7524E-2</v>
      </c>
      <c r="X246" s="24">
        <v>2.8445000000000002E-2</v>
      </c>
      <c r="Y246" s="24"/>
      <c r="Z246" s="24">
        <v>3.6499999999999998E-4</v>
      </c>
      <c r="AA246" s="24">
        <v>2.2204000000000002E-2</v>
      </c>
      <c r="AB246" s="24">
        <v>1.2494999999999999E-2</v>
      </c>
      <c r="AC246" s="24">
        <v>2.4589999999999998E-3</v>
      </c>
      <c r="AD246" s="24">
        <v>7.5069999999999998E-3</v>
      </c>
      <c r="AE246" s="24">
        <v>0.81058799999999998</v>
      </c>
      <c r="AF246" s="25">
        <v>1.002542</v>
      </c>
    </row>
    <row r="247" spans="2:32" s="27" customFormat="1" x14ac:dyDescent="0.25">
      <c r="B247" s="13">
        <v>43222</v>
      </c>
      <c r="C247" s="24">
        <v>8.6713999999999999E-2</v>
      </c>
      <c r="D247" s="24">
        <v>0.223383</v>
      </c>
      <c r="E247" s="24">
        <v>0.102203</v>
      </c>
      <c r="F247" s="24">
        <v>9.2522999999999994E-2</v>
      </c>
      <c r="G247" s="24">
        <v>9.4807000000000002E-2</v>
      </c>
      <c r="H247" s="24"/>
      <c r="I247" s="24"/>
      <c r="J247" s="24">
        <v>0.31429800000000002</v>
      </c>
      <c r="K247" s="24">
        <v>0.179817</v>
      </c>
      <c r="L247" s="24"/>
      <c r="M247" s="24"/>
      <c r="N247" s="24">
        <v>8.0852999999999994E-2</v>
      </c>
      <c r="O247" s="24">
        <v>1.9900000000000001E-2</v>
      </c>
      <c r="P247" s="24">
        <v>3.6278999999999999E-2</v>
      </c>
      <c r="Q247" s="24"/>
      <c r="R247" s="24">
        <v>1.8547999999999999E-2</v>
      </c>
      <c r="S247" s="24">
        <v>4.7375E-2</v>
      </c>
      <c r="T247" s="24"/>
      <c r="U247" s="24"/>
      <c r="V247" s="24">
        <v>0.16994799999999999</v>
      </c>
      <c r="W247" s="24">
        <v>0.22215799999999999</v>
      </c>
      <c r="X247" s="24">
        <v>0.17744099999999999</v>
      </c>
      <c r="Y247" s="24"/>
      <c r="Z247" s="24">
        <v>2.029E-3</v>
      </c>
      <c r="AA247" s="24">
        <v>5.1042999999999998E-2</v>
      </c>
      <c r="AB247" s="24">
        <v>3.2918999999999997E-2</v>
      </c>
      <c r="AC247" s="24">
        <v>2.1736999999999999E-2</v>
      </c>
      <c r="AD247" s="24">
        <v>9.1339999999999998E-3</v>
      </c>
      <c r="AE247" s="24">
        <v>0.91754800000000003</v>
      </c>
      <c r="AF247" s="25">
        <v>1.692744</v>
      </c>
    </row>
    <row r="248" spans="2:32" s="27" customFormat="1" x14ac:dyDescent="0.25">
      <c r="B248" s="13">
        <v>43228</v>
      </c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5"/>
    </row>
    <row r="249" spans="2:32" s="27" customFormat="1" x14ac:dyDescent="0.25">
      <c r="B249" s="13">
        <v>43234</v>
      </c>
      <c r="C249" s="39">
        <v>6.0614000000000001E-2</v>
      </c>
      <c r="D249" s="39">
        <v>0.16533200000000001</v>
      </c>
      <c r="E249" s="39">
        <v>7.6571E-2</v>
      </c>
      <c r="F249" s="39">
        <v>6.6598000000000004E-2</v>
      </c>
      <c r="G249" s="39">
        <v>6.5298999999999996E-2</v>
      </c>
      <c r="H249" s="39"/>
      <c r="I249" s="39"/>
      <c r="J249" s="39">
        <v>0.23506299999999999</v>
      </c>
      <c r="K249" s="39">
        <v>0.172343</v>
      </c>
      <c r="L249" s="39"/>
      <c r="M249" s="39"/>
      <c r="N249" s="39">
        <v>5.1610999999999997E-2</v>
      </c>
      <c r="O249" s="39">
        <v>9.3299999999999998E-3</v>
      </c>
      <c r="P249" s="39">
        <v>2.1628000000000001E-2</v>
      </c>
      <c r="Q249" s="39"/>
      <c r="R249" s="39">
        <v>1.0543E-2</v>
      </c>
      <c r="S249" s="39">
        <v>3.2346E-2</v>
      </c>
      <c r="T249" s="39"/>
      <c r="U249" s="39"/>
      <c r="V249" s="39">
        <v>6.2881000000000006E-2</v>
      </c>
      <c r="W249" s="39">
        <v>5.9283000000000002E-2</v>
      </c>
      <c r="X249" s="39">
        <v>5.4462000000000003E-2</v>
      </c>
      <c r="Y249" s="39"/>
      <c r="Z249" s="39">
        <v>2.2790000000000002E-3</v>
      </c>
      <c r="AA249" s="39">
        <v>5.6828999999999998E-2</v>
      </c>
      <c r="AB249" s="39">
        <v>4.4498000000000003E-2</v>
      </c>
      <c r="AC249" s="39">
        <v>1.2220999999999999E-2</v>
      </c>
      <c r="AD249" s="39">
        <v>1.7077999999999999E-2</v>
      </c>
      <c r="AE249" s="39">
        <v>0.98640700000000003</v>
      </c>
      <c r="AF249" s="41">
        <v>3.5079099999999999</v>
      </c>
    </row>
    <row r="250" spans="2:32" s="27" customFormat="1" x14ac:dyDescent="0.25">
      <c r="B250" s="13">
        <v>43240</v>
      </c>
      <c r="C250" s="24">
        <v>6.5139999999999998E-3</v>
      </c>
      <c r="D250" s="24">
        <v>1.4943E-2</v>
      </c>
      <c r="E250" s="24">
        <v>7.1450000000000003E-3</v>
      </c>
      <c r="F250" s="24">
        <v>6.2690000000000003E-3</v>
      </c>
      <c r="G250" s="24">
        <v>6.5560000000000002E-3</v>
      </c>
      <c r="H250" s="24"/>
      <c r="I250" s="24"/>
      <c r="J250" s="24">
        <v>2.2606999999999999E-2</v>
      </c>
      <c r="K250" s="24">
        <v>7.4830000000000001E-3</v>
      </c>
      <c r="L250" s="24"/>
      <c r="M250" s="24"/>
      <c r="N250" s="24">
        <v>6.5120000000000004E-3</v>
      </c>
      <c r="O250" s="24">
        <v>4.6620000000000003E-3</v>
      </c>
      <c r="P250" s="24">
        <v>2.4420000000000002E-3</v>
      </c>
      <c r="Q250" s="24"/>
      <c r="R250" s="24">
        <v>1.106E-3</v>
      </c>
      <c r="S250" s="24">
        <v>3.637E-3</v>
      </c>
      <c r="T250" s="24"/>
      <c r="U250" s="24"/>
      <c r="V250" s="24">
        <v>7.8709999999999995E-3</v>
      </c>
      <c r="W250" s="24">
        <v>9.077E-3</v>
      </c>
      <c r="X250" s="24">
        <v>6.646E-3</v>
      </c>
      <c r="Y250" s="24"/>
      <c r="Z250" s="24">
        <v>1.5820000000000001E-3</v>
      </c>
      <c r="AA250" s="24">
        <v>1.8429000000000001E-2</v>
      </c>
      <c r="AB250" s="24">
        <v>1.3343000000000001E-2</v>
      </c>
      <c r="AC250" s="24">
        <v>1.8910000000000001E-3</v>
      </c>
      <c r="AD250" s="24">
        <v>1.8360999999999999E-2</v>
      </c>
      <c r="AE250" s="24">
        <v>0.91288800000000003</v>
      </c>
      <c r="AF250" s="25">
        <v>1.116876</v>
      </c>
    </row>
    <row r="251" spans="2:32" s="27" customFormat="1" x14ac:dyDescent="0.25">
      <c r="B251" s="13">
        <v>43246</v>
      </c>
      <c r="C251" s="24">
        <v>0.102454</v>
      </c>
      <c r="D251" s="24">
        <v>0.24521299999999999</v>
      </c>
      <c r="E251" s="24">
        <v>0.115676</v>
      </c>
      <c r="F251" s="24">
        <v>9.9861000000000005E-2</v>
      </c>
      <c r="G251" s="24">
        <v>0.108808</v>
      </c>
      <c r="H251" s="24"/>
      <c r="I251" s="24"/>
      <c r="J251" s="24">
        <v>0.36263600000000001</v>
      </c>
      <c r="K251" s="24">
        <v>0.17597299999999999</v>
      </c>
      <c r="L251" s="24"/>
      <c r="M251" s="24"/>
      <c r="N251" s="24">
        <v>9.0776999999999997E-2</v>
      </c>
      <c r="O251" s="24">
        <v>2.5356E-2</v>
      </c>
      <c r="P251" s="24">
        <v>4.0021000000000001E-2</v>
      </c>
      <c r="Q251" s="24"/>
      <c r="R251" s="24">
        <v>2.0354000000000001E-2</v>
      </c>
      <c r="S251" s="24">
        <v>6.9011000000000003E-2</v>
      </c>
      <c r="T251" s="24"/>
      <c r="U251" s="24"/>
      <c r="V251" s="24">
        <v>0.147952</v>
      </c>
      <c r="W251" s="24">
        <v>0.15805</v>
      </c>
      <c r="X251" s="24">
        <v>0.138234</v>
      </c>
      <c r="Y251" s="24"/>
      <c r="Z251" s="24">
        <v>1.575E-3</v>
      </c>
      <c r="AA251" s="24">
        <v>7.7144000000000004E-2</v>
      </c>
      <c r="AB251" s="24">
        <v>5.9249000000000003E-2</v>
      </c>
      <c r="AC251" s="24">
        <v>2.4622000000000002E-2</v>
      </c>
      <c r="AD251" s="24">
        <v>1.8586999999999999E-2</v>
      </c>
      <c r="AE251" s="24">
        <v>1.119238</v>
      </c>
      <c r="AF251" s="25">
        <v>1.828945</v>
      </c>
    </row>
    <row r="252" spans="2:32" s="27" customFormat="1" x14ac:dyDescent="0.25">
      <c r="B252" s="13">
        <v>43252</v>
      </c>
      <c r="C252" s="39">
        <v>1.0135E-2</v>
      </c>
      <c r="D252" s="39">
        <v>2.8691000000000001E-2</v>
      </c>
      <c r="E252" s="39">
        <v>1.2113000000000001E-2</v>
      </c>
      <c r="F252" s="39">
        <v>1.1681E-2</v>
      </c>
      <c r="G252" s="39">
        <v>1.1212E-2</v>
      </c>
      <c r="H252" s="39"/>
      <c r="I252" s="39"/>
      <c r="J252" s="39">
        <v>4.0765000000000003E-2</v>
      </c>
      <c r="K252" s="39">
        <v>8.1910000000000004E-3</v>
      </c>
      <c r="L252" s="39"/>
      <c r="M252" s="39"/>
      <c r="N252" s="39">
        <v>1.1542E-2</v>
      </c>
      <c r="O252" s="39">
        <v>5.6189999999999999E-3</v>
      </c>
      <c r="P252" s="39">
        <v>5.522E-3</v>
      </c>
      <c r="Q252" s="39"/>
      <c r="R252" s="39">
        <v>2.5179999999999998E-3</v>
      </c>
      <c r="S252" s="39">
        <v>9.1109999999999993E-3</v>
      </c>
      <c r="T252" s="39"/>
      <c r="U252" s="39"/>
      <c r="V252" s="39">
        <v>1.5332999999999999E-2</v>
      </c>
      <c r="W252" s="39">
        <v>2.6790999999999999E-2</v>
      </c>
      <c r="X252" s="39">
        <v>1.7006E-2</v>
      </c>
      <c r="Y252" s="39"/>
      <c r="Z252" s="39">
        <v>0</v>
      </c>
      <c r="AA252" s="39">
        <v>5.6229000000000001E-2</v>
      </c>
      <c r="AB252" s="39">
        <v>5.1505000000000002E-2</v>
      </c>
      <c r="AC252" s="39">
        <v>1.4208999999999999E-2</v>
      </c>
      <c r="AD252" s="39">
        <v>1.7136999999999999E-2</v>
      </c>
      <c r="AE252" s="39">
        <v>0.94427000000000005</v>
      </c>
      <c r="AF252" s="41">
        <v>1.145821</v>
      </c>
    </row>
    <row r="253" spans="2:32" s="27" customFormat="1" x14ac:dyDescent="0.25">
      <c r="B253" s="13">
        <v>43258</v>
      </c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5"/>
    </row>
    <row r="254" spans="2:32" s="27" customFormat="1" x14ac:dyDescent="0.25">
      <c r="B254" s="13">
        <v>43264</v>
      </c>
      <c r="C254" s="24">
        <v>3.8192999999999998E-2</v>
      </c>
      <c r="D254" s="24">
        <v>0.10825700000000001</v>
      </c>
      <c r="E254" s="24">
        <v>5.0085999999999999E-2</v>
      </c>
      <c r="F254" s="24">
        <v>4.6059000000000003E-2</v>
      </c>
      <c r="G254" s="24">
        <v>4.1838E-2</v>
      </c>
      <c r="H254" s="24"/>
      <c r="I254" s="24"/>
      <c r="J254" s="24">
        <v>0.16112299999999999</v>
      </c>
      <c r="K254" s="24">
        <v>5.0263000000000002E-2</v>
      </c>
      <c r="L254" s="24"/>
      <c r="M254" s="24"/>
      <c r="N254" s="24">
        <v>3.3859E-2</v>
      </c>
      <c r="O254" s="24">
        <v>8.4119999999999993E-3</v>
      </c>
      <c r="P254" s="24">
        <v>1.3107000000000001E-2</v>
      </c>
      <c r="Q254" s="24"/>
      <c r="R254" s="24">
        <v>6.3639999999999999E-3</v>
      </c>
      <c r="S254" s="24">
        <v>1.4206E-2</v>
      </c>
      <c r="T254" s="24"/>
      <c r="U254" s="24"/>
      <c r="V254" s="24">
        <v>4.7914999999999999E-2</v>
      </c>
      <c r="W254" s="24">
        <v>4.4429999999999997E-2</v>
      </c>
      <c r="X254" s="24">
        <v>3.1494000000000001E-2</v>
      </c>
      <c r="Y254" s="24"/>
      <c r="Z254" s="24">
        <v>1.238E-3</v>
      </c>
      <c r="AA254" s="24">
        <v>9.7019999999999995E-2</v>
      </c>
      <c r="AB254" s="24">
        <v>6.0196E-2</v>
      </c>
      <c r="AC254" s="24">
        <v>1.9026000000000001E-2</v>
      </c>
      <c r="AD254" s="24">
        <v>1.5949000000000001E-2</v>
      </c>
      <c r="AE254" s="24">
        <v>0.91443799999999997</v>
      </c>
      <c r="AF254" s="25">
        <v>1.4738009999999999</v>
      </c>
    </row>
    <row r="255" spans="2:32" s="27" customFormat="1" x14ac:dyDescent="0.25">
      <c r="B255" s="13">
        <v>43270</v>
      </c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5"/>
    </row>
    <row r="256" spans="2:32" s="27" customFormat="1" x14ac:dyDescent="0.25">
      <c r="B256" s="13">
        <v>43276</v>
      </c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5"/>
    </row>
    <row r="257" spans="2:32" s="27" customFormat="1" x14ac:dyDescent="0.25">
      <c r="B257" s="13">
        <v>43282</v>
      </c>
      <c r="C257" s="24">
        <v>5.2218000000000001E-2</v>
      </c>
      <c r="D257" s="24">
        <v>0.12612100000000001</v>
      </c>
      <c r="E257" s="24">
        <v>6.0982000000000001E-2</v>
      </c>
      <c r="F257" s="24">
        <v>5.5898000000000003E-2</v>
      </c>
      <c r="G257" s="24">
        <v>5.8417999999999998E-2</v>
      </c>
      <c r="H257" s="24"/>
      <c r="I257" s="24"/>
      <c r="J257" s="24">
        <v>0.19967199999999999</v>
      </c>
      <c r="K257" s="24">
        <v>9.7620999999999999E-2</v>
      </c>
      <c r="L257" s="24"/>
      <c r="M257" s="24"/>
      <c r="N257" s="24">
        <v>5.0673999999999997E-2</v>
      </c>
      <c r="O257" s="24">
        <v>1.1082E-2</v>
      </c>
      <c r="P257" s="24">
        <v>2.1389999999999999E-2</v>
      </c>
      <c r="Q257" s="24"/>
      <c r="R257" s="24">
        <v>1.0200000000000001E-2</v>
      </c>
      <c r="S257" s="24">
        <v>2.2596999999999999E-2</v>
      </c>
      <c r="T257" s="24"/>
      <c r="U257" s="24"/>
      <c r="V257" s="24">
        <v>5.5957E-2</v>
      </c>
      <c r="W257" s="24">
        <v>6.0726000000000002E-2</v>
      </c>
      <c r="X257" s="24">
        <v>0.12969</v>
      </c>
      <c r="Y257" s="24"/>
      <c r="Z257" s="24">
        <v>1.4469999999999999E-3</v>
      </c>
      <c r="AA257" s="24">
        <v>6.8228999999999998E-2</v>
      </c>
      <c r="AB257" s="24">
        <v>3.5088000000000001E-2</v>
      </c>
      <c r="AC257" s="24">
        <v>2.5609E-2</v>
      </c>
      <c r="AD257" s="24">
        <v>1.1298000000000001E-2</v>
      </c>
      <c r="AE257" s="24">
        <v>1.005341</v>
      </c>
      <c r="AF257" s="25">
        <v>3.8931019999999998</v>
      </c>
    </row>
    <row r="258" spans="2:32" s="27" customFormat="1" x14ac:dyDescent="0.25">
      <c r="B258" s="13">
        <v>43288</v>
      </c>
      <c r="C258" s="24">
        <v>2.8351000000000001E-2</v>
      </c>
      <c r="D258" s="24">
        <v>7.1481000000000003E-2</v>
      </c>
      <c r="E258" s="24">
        <v>3.4021000000000003E-2</v>
      </c>
      <c r="F258" s="24">
        <v>3.0266000000000001E-2</v>
      </c>
      <c r="G258" s="24">
        <v>3.0905999999999999E-2</v>
      </c>
      <c r="H258" s="24"/>
      <c r="I258" s="24"/>
      <c r="J258" s="24">
        <v>0.115013</v>
      </c>
      <c r="K258" s="24">
        <v>2.2134999999999998E-2</v>
      </c>
      <c r="L258" s="24"/>
      <c r="M258" s="24"/>
      <c r="N258" s="24">
        <v>2.8747999999999999E-2</v>
      </c>
      <c r="O258" s="24">
        <v>1.0560999999999999E-2</v>
      </c>
      <c r="P258" s="24">
        <v>1.0845E-2</v>
      </c>
      <c r="Q258" s="24"/>
      <c r="R258" s="24">
        <v>5.1279999999999997E-3</v>
      </c>
      <c r="S258" s="24">
        <v>1.3507E-2</v>
      </c>
      <c r="T258" s="24"/>
      <c r="U258" s="24"/>
      <c r="V258" s="24">
        <v>2.5780999999999998E-2</v>
      </c>
      <c r="W258" s="24">
        <v>3.2490999999999999E-2</v>
      </c>
      <c r="X258" s="24">
        <v>2.2016000000000001E-2</v>
      </c>
      <c r="Y258" s="24"/>
      <c r="Z258" s="24">
        <v>4.2499999999999998E-4</v>
      </c>
      <c r="AA258" s="24">
        <v>0.111443</v>
      </c>
      <c r="AB258" s="24">
        <v>5.5031999999999998E-2</v>
      </c>
      <c r="AC258" s="24">
        <v>1.7516E-2</v>
      </c>
      <c r="AD258" s="24">
        <v>1.532E-2</v>
      </c>
      <c r="AE258" s="24">
        <v>0.94031500000000001</v>
      </c>
      <c r="AF258" s="25">
        <v>1.056325</v>
      </c>
    </row>
    <row r="259" spans="2:32" s="27" customFormat="1" x14ac:dyDescent="0.25">
      <c r="B259" s="13">
        <v>43294</v>
      </c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5"/>
    </row>
    <row r="260" spans="2:32" s="27" customFormat="1" x14ac:dyDescent="0.25">
      <c r="B260" s="13">
        <v>43300</v>
      </c>
      <c r="C260" s="24">
        <v>7.7528E-2</v>
      </c>
      <c r="D260" s="24">
        <v>0.19589599999999999</v>
      </c>
      <c r="E260" s="24">
        <v>8.9107000000000006E-2</v>
      </c>
      <c r="F260" s="24">
        <v>9.3271999999999994E-2</v>
      </c>
      <c r="G260" s="24">
        <v>8.0217999999999998E-2</v>
      </c>
      <c r="H260" s="24"/>
      <c r="I260" s="24"/>
      <c r="J260" s="24">
        <v>0.30348999999999998</v>
      </c>
      <c r="K260" s="24">
        <v>0.22478300000000001</v>
      </c>
      <c r="L260" s="24"/>
      <c r="M260" s="24"/>
      <c r="N260" s="24">
        <v>6.9015999999999994E-2</v>
      </c>
      <c r="O260" s="24">
        <v>1.1794000000000001E-2</v>
      </c>
      <c r="P260" s="24">
        <v>2.2745999999999999E-2</v>
      </c>
      <c r="Q260" s="24"/>
      <c r="R260" s="24">
        <v>1.0824E-2</v>
      </c>
      <c r="S260" s="24">
        <v>2.9715999999999999E-2</v>
      </c>
      <c r="T260" s="24"/>
      <c r="U260" s="24"/>
      <c r="V260" s="24">
        <v>9.3914999999999998E-2</v>
      </c>
      <c r="W260" s="24">
        <v>2.5819999999999999E-2</v>
      </c>
      <c r="X260" s="24">
        <v>2.9059000000000001E-2</v>
      </c>
      <c r="Y260" s="24"/>
      <c r="Z260" s="24">
        <v>1.348E-3</v>
      </c>
      <c r="AA260" s="24">
        <v>7.2432999999999997E-2</v>
      </c>
      <c r="AB260" s="24">
        <v>2.6568000000000001E-2</v>
      </c>
      <c r="AC260" s="24">
        <v>1.6091000000000001E-2</v>
      </c>
      <c r="AD260" s="24">
        <v>1.3617000000000001E-2</v>
      </c>
      <c r="AE260" s="24">
        <v>0.90654400000000002</v>
      </c>
      <c r="AF260" s="25">
        <v>1.0662860000000001</v>
      </c>
    </row>
    <row r="261" spans="2:32" s="27" customFormat="1" x14ac:dyDescent="0.25">
      <c r="B261" s="13">
        <v>43306</v>
      </c>
      <c r="C261" s="39">
        <v>3.8309999999999997E-2</v>
      </c>
      <c r="D261" s="39">
        <v>0.100184</v>
      </c>
      <c r="E261" s="39">
        <v>4.6071000000000001E-2</v>
      </c>
      <c r="F261" s="39">
        <v>4.8738999999999998E-2</v>
      </c>
      <c r="G261" s="39">
        <v>4.1199E-2</v>
      </c>
      <c r="H261" s="39"/>
      <c r="I261" s="39"/>
      <c r="J261" s="39">
        <v>0.172761</v>
      </c>
      <c r="K261" s="39">
        <v>9.6336000000000005E-2</v>
      </c>
      <c r="L261" s="39"/>
      <c r="M261" s="39"/>
      <c r="N261" s="39">
        <v>3.9330999999999998E-2</v>
      </c>
      <c r="O261" s="39">
        <v>1.209E-2</v>
      </c>
      <c r="P261" s="39">
        <v>1.332E-2</v>
      </c>
      <c r="Q261" s="39"/>
      <c r="R261" s="39">
        <v>6.5989999999999998E-3</v>
      </c>
      <c r="S261" s="39">
        <v>1.9945000000000001E-2</v>
      </c>
      <c r="T261" s="39"/>
      <c r="U261" s="39"/>
      <c r="V261" s="39">
        <v>6.4088000000000006E-2</v>
      </c>
      <c r="W261" s="39">
        <v>2.4577999999999999E-2</v>
      </c>
      <c r="X261" s="39">
        <v>1.6489E-2</v>
      </c>
      <c r="Y261" s="39"/>
      <c r="Z261" s="39">
        <v>0</v>
      </c>
      <c r="AA261" s="39">
        <v>0.26207900000000001</v>
      </c>
      <c r="AB261" s="39">
        <v>0.11009099999999999</v>
      </c>
      <c r="AC261" s="39">
        <v>4.0633000000000002E-2</v>
      </c>
      <c r="AD261" s="39">
        <v>3.9556000000000001E-2</v>
      </c>
      <c r="AE261" s="39">
        <v>0.90048600000000001</v>
      </c>
      <c r="AF261" s="41">
        <v>0.97964600000000002</v>
      </c>
    </row>
    <row r="262" spans="2:32" s="27" customFormat="1" x14ac:dyDescent="0.25">
      <c r="B262" s="13">
        <v>43312</v>
      </c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5"/>
    </row>
    <row r="263" spans="2:32" s="27" customFormat="1" x14ac:dyDescent="0.25">
      <c r="B263" s="13">
        <v>43318</v>
      </c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5"/>
    </row>
    <row r="264" spans="2:32" s="27" customFormat="1" x14ac:dyDescent="0.25">
      <c r="B264" s="13">
        <v>43324</v>
      </c>
      <c r="C264" s="24">
        <v>3.8759000000000002E-2</v>
      </c>
      <c r="D264" s="24">
        <v>9.8409999999999997E-2</v>
      </c>
      <c r="E264" s="24">
        <v>4.5913000000000002E-2</v>
      </c>
      <c r="F264" s="24">
        <v>4.3574000000000002E-2</v>
      </c>
      <c r="G264" s="24">
        <v>4.0416000000000001E-2</v>
      </c>
      <c r="H264" s="24"/>
      <c r="I264" s="24"/>
      <c r="J264" s="24">
        <v>0.16354299999999999</v>
      </c>
      <c r="K264" s="24">
        <v>3.9130999999999999E-2</v>
      </c>
      <c r="L264" s="24"/>
      <c r="M264" s="24"/>
      <c r="N264" s="24">
        <v>3.7349E-2</v>
      </c>
      <c r="O264" s="24">
        <v>1.1683000000000001E-2</v>
      </c>
      <c r="P264" s="24">
        <v>1.5195999999999999E-2</v>
      </c>
      <c r="Q264" s="24"/>
      <c r="R264" s="24">
        <v>6.3049999999999998E-3</v>
      </c>
      <c r="S264" s="24">
        <v>2.1277000000000001E-2</v>
      </c>
      <c r="T264" s="24"/>
      <c r="U264" s="24"/>
      <c r="V264" s="24">
        <v>2.6228000000000001E-2</v>
      </c>
      <c r="W264" s="24">
        <v>3.1005000000000001E-2</v>
      </c>
      <c r="X264" s="24">
        <v>1.1214E-2</v>
      </c>
      <c r="Y264" s="24"/>
      <c r="Z264" s="24">
        <v>9.3999999999999997E-4</v>
      </c>
      <c r="AA264" s="24">
        <v>0.25060399999999999</v>
      </c>
      <c r="AB264" s="24">
        <v>0.12653</v>
      </c>
      <c r="AC264" s="24">
        <v>3.8413000000000003E-2</v>
      </c>
      <c r="AD264" s="24">
        <v>2.4497999999999999E-2</v>
      </c>
      <c r="AE264" s="24">
        <v>1.0697399999999999</v>
      </c>
      <c r="AF264" s="25">
        <v>1.0920319999999999</v>
      </c>
    </row>
    <row r="265" spans="2:32" s="27" customFormat="1" x14ac:dyDescent="0.25">
      <c r="B265" s="13">
        <v>43330</v>
      </c>
      <c r="C265" s="39">
        <v>1.5938999999999998E-2</v>
      </c>
      <c r="D265" s="39">
        <v>3.7359999999999997E-2</v>
      </c>
      <c r="E265" s="39">
        <v>1.6597000000000001E-2</v>
      </c>
      <c r="F265" s="39">
        <v>1.5767E-2</v>
      </c>
      <c r="G265" s="39">
        <v>1.8346000000000001E-2</v>
      </c>
      <c r="H265" s="39"/>
      <c r="I265" s="39"/>
      <c r="J265" s="39">
        <v>5.9513999999999997E-2</v>
      </c>
      <c r="K265" s="39">
        <v>1.3024000000000001E-2</v>
      </c>
      <c r="L265" s="39"/>
      <c r="M265" s="39"/>
      <c r="N265" s="39">
        <v>1.8964000000000002E-2</v>
      </c>
      <c r="O265" s="39">
        <v>1.2467000000000001E-2</v>
      </c>
      <c r="P265" s="39">
        <v>6.0679999999999996E-3</v>
      </c>
      <c r="Q265" s="39"/>
      <c r="R265" s="39">
        <v>4.0829999999999998E-3</v>
      </c>
      <c r="S265" s="39">
        <v>1.8408999999999998E-2</v>
      </c>
      <c r="T265" s="39"/>
      <c r="U265" s="39"/>
      <c r="V265" s="39">
        <v>1.4408000000000001E-2</v>
      </c>
      <c r="W265" s="39">
        <v>3.5269000000000002E-2</v>
      </c>
      <c r="X265" s="39">
        <v>8.8039999999999993E-3</v>
      </c>
      <c r="Y265" s="39"/>
      <c r="Z265" s="39">
        <v>1.0039999999999999E-3</v>
      </c>
      <c r="AA265" s="39">
        <v>0.108056</v>
      </c>
      <c r="AB265" s="39">
        <v>7.4838000000000002E-2</v>
      </c>
      <c r="AC265" s="39">
        <v>2.6370999999999999E-2</v>
      </c>
      <c r="AD265" s="39">
        <v>1.9560000000000001E-2</v>
      </c>
      <c r="AE265" s="39">
        <v>0.90049400000000002</v>
      </c>
      <c r="AF265" s="41">
        <v>1.0211380000000001</v>
      </c>
    </row>
    <row r="266" spans="2:32" s="27" customFormat="1" x14ac:dyDescent="0.25">
      <c r="B266" s="13">
        <v>43336</v>
      </c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5"/>
    </row>
    <row r="267" spans="2:32" s="27" customFormat="1" x14ac:dyDescent="0.25">
      <c r="B267" s="13">
        <v>43342</v>
      </c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5"/>
    </row>
    <row r="268" spans="2:32" s="27" customFormat="1" x14ac:dyDescent="0.25">
      <c r="B268" s="14">
        <v>43348</v>
      </c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5"/>
    </row>
    <row r="269" spans="2:32" s="27" customFormat="1" x14ac:dyDescent="0.25">
      <c r="B269" s="13">
        <v>43354</v>
      </c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F269" s="41"/>
    </row>
    <row r="270" spans="2:32" s="27" customFormat="1" x14ac:dyDescent="0.25">
      <c r="B270" s="13">
        <v>43360</v>
      </c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5"/>
    </row>
    <row r="271" spans="2:32" s="27" customFormat="1" x14ac:dyDescent="0.25">
      <c r="B271" s="13">
        <v>43366</v>
      </c>
      <c r="C271" s="39">
        <v>3.4512000000000001E-2</v>
      </c>
      <c r="D271" s="39">
        <v>9.9140000000000006E-2</v>
      </c>
      <c r="E271" s="39">
        <v>4.3243999999999998E-2</v>
      </c>
      <c r="F271" s="39">
        <v>4.9232999999999999E-2</v>
      </c>
      <c r="G271" s="39">
        <v>3.7654E-2</v>
      </c>
      <c r="H271" s="39"/>
      <c r="I271" s="39"/>
      <c r="J271" s="39">
        <v>0.163274</v>
      </c>
      <c r="K271" s="39">
        <v>0.111731</v>
      </c>
      <c r="L271" s="39"/>
      <c r="M271" s="39"/>
      <c r="N271" s="39">
        <v>3.3515000000000003E-2</v>
      </c>
      <c r="O271" s="39">
        <v>1.4298999999999999E-2</v>
      </c>
      <c r="P271" s="39">
        <v>1.1812E-2</v>
      </c>
      <c r="Q271" s="39"/>
      <c r="R271" s="39">
        <v>5.9059999999999998E-3</v>
      </c>
      <c r="S271" s="39">
        <v>2.4060000000000002E-2</v>
      </c>
      <c r="T271" s="39"/>
      <c r="U271" s="39"/>
      <c r="V271" s="39">
        <v>5.0096000000000002E-2</v>
      </c>
      <c r="W271" s="39">
        <v>3.3825000000000001E-2</v>
      </c>
      <c r="X271" s="39">
        <v>2.6183999999999999E-2</v>
      </c>
      <c r="Y271" s="39"/>
      <c r="Z271" s="39">
        <v>4.0090000000000004E-3</v>
      </c>
      <c r="AA271" s="39">
        <v>9.0880000000000002E-2</v>
      </c>
      <c r="AB271" s="39">
        <v>3.1433000000000003E-2</v>
      </c>
      <c r="AC271" s="39">
        <v>1.9813999999999998E-2</v>
      </c>
      <c r="AD271" s="39">
        <v>1.5003000000000001E-2</v>
      </c>
      <c r="AE271" s="39">
        <v>0.92304399999999998</v>
      </c>
      <c r="AF271" s="41">
        <v>0.946882</v>
      </c>
    </row>
    <row r="272" spans="2:32" s="27" customFormat="1" x14ac:dyDescent="0.25">
      <c r="B272" s="13">
        <v>43372</v>
      </c>
      <c r="C272" s="39">
        <v>1.3313999999999999E-2</v>
      </c>
      <c r="D272" s="39">
        <v>3.4632000000000003E-2</v>
      </c>
      <c r="E272" s="39">
        <v>1.5280999999999999E-2</v>
      </c>
      <c r="F272" s="39">
        <v>1.1357000000000001E-2</v>
      </c>
      <c r="G272" s="39">
        <v>1.3892E-2</v>
      </c>
      <c r="H272" s="39"/>
      <c r="I272" s="39"/>
      <c r="J272" s="39">
        <v>4.7319E-2</v>
      </c>
      <c r="K272" s="39">
        <v>1.2795000000000001E-2</v>
      </c>
      <c r="L272" s="39"/>
      <c r="M272" s="39"/>
      <c r="N272" s="39">
        <v>9.8390000000000005E-3</v>
      </c>
      <c r="O272" s="39">
        <v>3.6129999999999999E-3</v>
      </c>
      <c r="P272" s="39">
        <v>4.3039999999999997E-3</v>
      </c>
      <c r="Q272" s="39"/>
      <c r="R272" s="39">
        <v>2.1050000000000001E-3</v>
      </c>
      <c r="S272" s="39">
        <v>7.0530000000000002E-3</v>
      </c>
      <c r="T272" s="39"/>
      <c r="U272" s="39"/>
      <c r="V272" s="39">
        <v>9.6220000000000003E-3</v>
      </c>
      <c r="W272" s="39">
        <v>1.0732999999999999E-2</v>
      </c>
      <c r="X272" s="39">
        <v>1.6195000000000001E-2</v>
      </c>
      <c r="Y272" s="39"/>
      <c r="Z272" s="39">
        <v>1.4339999999999999E-3</v>
      </c>
      <c r="AA272" s="39">
        <v>1.5932999999999999E-2</v>
      </c>
      <c r="AB272" s="39">
        <v>7.8530000000000006E-3</v>
      </c>
      <c r="AC272" s="39">
        <v>4.7869999999999996E-3</v>
      </c>
      <c r="AD272" s="39">
        <v>6.0020000000000004E-3</v>
      </c>
      <c r="AE272" s="39">
        <v>0.898922</v>
      </c>
      <c r="AF272" s="41">
        <v>0.96787699999999999</v>
      </c>
    </row>
    <row r="273" spans="2:32" s="27" customFormat="1" x14ac:dyDescent="0.25">
      <c r="B273" s="13">
        <v>43378</v>
      </c>
      <c r="C273" s="24">
        <v>1.6192999999999999E-2</v>
      </c>
      <c r="D273" s="24">
        <v>4.4489000000000001E-2</v>
      </c>
      <c r="E273" s="24">
        <v>2.0393999999999999E-2</v>
      </c>
      <c r="F273" s="24">
        <v>1.6983000000000002E-2</v>
      </c>
      <c r="G273" s="24">
        <v>1.7013E-2</v>
      </c>
      <c r="H273" s="24"/>
      <c r="I273" s="24"/>
      <c r="J273" s="24">
        <v>6.6153000000000003E-2</v>
      </c>
      <c r="K273" s="24">
        <v>2.5933999999999999E-2</v>
      </c>
      <c r="L273" s="24"/>
      <c r="M273" s="24"/>
      <c r="N273" s="24">
        <v>1.4286E-2</v>
      </c>
      <c r="O273" s="24">
        <v>5.5729999999999998E-3</v>
      </c>
      <c r="P273" s="24">
        <v>5.4050000000000001E-3</v>
      </c>
      <c r="Q273" s="24"/>
      <c r="R273" s="24">
        <v>2.7810000000000001E-3</v>
      </c>
      <c r="S273" s="24">
        <v>8.4080000000000005E-3</v>
      </c>
      <c r="T273" s="24"/>
      <c r="U273" s="24"/>
      <c r="V273" s="24">
        <v>1.6410000000000001E-2</v>
      </c>
      <c r="W273" s="24">
        <v>1.0711E-2</v>
      </c>
      <c r="X273" s="24">
        <v>8.8210000000000007E-3</v>
      </c>
      <c r="Y273" s="24"/>
      <c r="Z273" s="24">
        <v>2.3019999999999998E-3</v>
      </c>
      <c r="AA273" s="24">
        <v>1.6882999999999999E-2</v>
      </c>
      <c r="AB273" s="24">
        <v>1.1396999999999999E-2</v>
      </c>
      <c r="AC273" s="24">
        <v>4.352E-3</v>
      </c>
      <c r="AD273" s="24">
        <v>1.4589E-2</v>
      </c>
      <c r="AE273" s="24">
        <v>0.99751299999999998</v>
      </c>
      <c r="AF273" s="25">
        <v>0.95233599999999996</v>
      </c>
    </row>
    <row r="274" spans="2:32" s="27" customFormat="1" x14ac:dyDescent="0.25">
      <c r="B274" s="13">
        <v>43384</v>
      </c>
      <c r="C274" s="39">
        <v>1.661E-2</v>
      </c>
      <c r="D274" s="39">
        <v>3.6114E-2</v>
      </c>
      <c r="E274" s="39">
        <v>1.7263000000000001E-2</v>
      </c>
      <c r="F274" s="39">
        <v>1.3566999999999999E-2</v>
      </c>
      <c r="G274" s="39">
        <v>1.5388000000000001E-2</v>
      </c>
      <c r="H274" s="39"/>
      <c r="I274" s="39"/>
      <c r="J274" s="39">
        <v>5.8157E-2</v>
      </c>
      <c r="K274" s="39">
        <v>3.083E-2</v>
      </c>
      <c r="L274" s="39"/>
      <c r="M274" s="39"/>
      <c r="N274" s="39">
        <v>1.3655E-2</v>
      </c>
      <c r="O274" s="39">
        <v>2.6811999999999999E-2</v>
      </c>
      <c r="P274" s="39">
        <v>5.6420000000000003E-3</v>
      </c>
      <c r="Q274" s="39"/>
      <c r="R274" s="39">
        <v>3.0530000000000002E-3</v>
      </c>
      <c r="S274" s="39">
        <v>1.0697999999999999E-2</v>
      </c>
      <c r="T274" s="39"/>
      <c r="U274" s="39"/>
      <c r="V274" s="39">
        <v>2.2773999999999999E-2</v>
      </c>
      <c r="W274" s="39">
        <v>2.8198999999999998E-2</v>
      </c>
      <c r="X274" s="39">
        <v>1.6764999999999999E-2</v>
      </c>
      <c r="Y274" s="39"/>
      <c r="Z274" s="39">
        <v>1.802E-3</v>
      </c>
      <c r="AA274" s="39">
        <v>2.4500999999999998E-2</v>
      </c>
      <c r="AB274" s="39">
        <v>1.6480000000000002E-2</v>
      </c>
      <c r="AC274" s="39">
        <v>4.9509999999999997E-3</v>
      </c>
      <c r="AD274" s="39">
        <v>1.3393E-2</v>
      </c>
      <c r="AE274" s="39">
        <v>0.89447600000000005</v>
      </c>
      <c r="AF274" s="41">
        <v>1.001576</v>
      </c>
    </row>
    <row r="275" spans="2:32" s="27" customFormat="1" x14ac:dyDescent="0.25">
      <c r="B275" s="13">
        <v>43390</v>
      </c>
      <c r="C275" s="24">
        <v>9.1009999999999997E-3</v>
      </c>
      <c r="D275" s="24">
        <v>2.0326E-2</v>
      </c>
      <c r="E275" s="24">
        <v>9.3150000000000004E-3</v>
      </c>
      <c r="F275" s="24">
        <v>6.0000000000000001E-3</v>
      </c>
      <c r="G275" s="24">
        <v>8.7030000000000007E-3</v>
      </c>
      <c r="H275" s="24"/>
      <c r="I275" s="24"/>
      <c r="J275" s="24">
        <v>2.6627000000000001E-2</v>
      </c>
      <c r="K275" s="24">
        <v>2.4722999999999998E-2</v>
      </c>
      <c r="L275" s="24"/>
      <c r="M275" s="24"/>
      <c r="N275" s="24">
        <v>6.4380000000000001E-3</v>
      </c>
      <c r="O275" s="24">
        <v>2.4130000000000002E-3</v>
      </c>
      <c r="P275" s="24">
        <v>2.6020000000000001E-3</v>
      </c>
      <c r="Q275" s="24"/>
      <c r="R275" s="24">
        <v>1.1069999999999999E-3</v>
      </c>
      <c r="S275" s="24">
        <v>4.3750000000000004E-3</v>
      </c>
      <c r="T275" s="24"/>
      <c r="U275" s="24"/>
      <c r="V275" s="24">
        <v>1.5117999999999999E-2</v>
      </c>
      <c r="W275" s="24">
        <v>5.4010000000000004E-3</v>
      </c>
      <c r="X275" s="24">
        <v>1.2024999999999999E-2</v>
      </c>
      <c r="Y275" s="24"/>
      <c r="Z275" s="24">
        <v>1.6180000000000001E-3</v>
      </c>
      <c r="AA275" s="24">
        <v>3.8310000000000002E-3</v>
      </c>
      <c r="AB275" s="24">
        <v>4.0150000000000003E-3</v>
      </c>
      <c r="AC275" s="24">
        <v>4.5739999999999999E-3</v>
      </c>
      <c r="AD275" s="24">
        <v>8.4589999999999995E-3</v>
      </c>
      <c r="AE275" s="24">
        <v>0.93727000000000005</v>
      </c>
      <c r="AF275" s="25">
        <v>1.0046999999999999</v>
      </c>
    </row>
    <row r="276" spans="2:32" s="27" customFormat="1" x14ac:dyDescent="0.25">
      <c r="B276" s="13">
        <v>43396</v>
      </c>
      <c r="C276" s="24">
        <v>1.7850000000000001E-2</v>
      </c>
      <c r="D276" s="24">
        <v>4.4736999999999999E-2</v>
      </c>
      <c r="E276" s="24">
        <v>2.1127E-2</v>
      </c>
      <c r="F276" s="24">
        <v>1.7788999999999999E-2</v>
      </c>
      <c r="G276" s="24">
        <v>1.8835000000000001E-2</v>
      </c>
      <c r="H276" s="24"/>
      <c r="I276" s="24"/>
      <c r="J276" s="24">
        <v>6.4868999999999996E-2</v>
      </c>
      <c r="K276" s="24">
        <v>2.7186999999999999E-2</v>
      </c>
      <c r="L276" s="24"/>
      <c r="M276" s="24"/>
      <c r="N276" s="24">
        <v>1.342E-2</v>
      </c>
      <c r="O276" s="24">
        <v>5.0660000000000002E-3</v>
      </c>
      <c r="P276" s="24">
        <v>5.9649999999999998E-3</v>
      </c>
      <c r="Q276" s="24"/>
      <c r="R276" s="24">
        <v>2.8800000000000002E-3</v>
      </c>
      <c r="S276" s="24">
        <v>7.7819999999999999E-3</v>
      </c>
      <c r="T276" s="24"/>
      <c r="U276" s="24"/>
      <c r="V276" s="24">
        <v>1.4085E-2</v>
      </c>
      <c r="W276" s="24">
        <v>1.4062E-2</v>
      </c>
      <c r="X276" s="24">
        <v>7.4489999999999999E-3</v>
      </c>
      <c r="Y276" s="24"/>
      <c r="Z276" s="24">
        <v>1.928E-3</v>
      </c>
      <c r="AA276" s="24">
        <v>1.1841000000000001E-2</v>
      </c>
      <c r="AB276" s="24">
        <v>1.0846E-2</v>
      </c>
      <c r="AC276" s="24">
        <v>3.5950000000000001E-3</v>
      </c>
      <c r="AD276" s="24">
        <v>1.4955E-2</v>
      </c>
      <c r="AE276" s="24">
        <v>0.94464499999999996</v>
      </c>
      <c r="AF276" s="25">
        <v>0.97015799999999996</v>
      </c>
    </row>
    <row r="277" spans="2:32" s="27" customFormat="1" x14ac:dyDescent="0.25">
      <c r="B277" s="13">
        <v>43402</v>
      </c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5"/>
    </row>
    <row r="278" spans="2:32" s="27" customFormat="1" x14ac:dyDescent="0.25">
      <c r="B278" s="13">
        <v>43408</v>
      </c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5"/>
    </row>
    <row r="279" spans="2:32" s="27" customFormat="1" x14ac:dyDescent="0.25">
      <c r="B279" s="13">
        <v>43414</v>
      </c>
      <c r="C279" s="39">
        <v>4.5180000000000003E-3</v>
      </c>
      <c r="D279" s="39">
        <v>7.9360000000000003E-3</v>
      </c>
      <c r="E279" s="39">
        <v>3.3709999999999999E-3</v>
      </c>
      <c r="F279" s="39">
        <v>2.5070000000000001E-3</v>
      </c>
      <c r="G279" s="39">
        <v>3.349E-3</v>
      </c>
      <c r="H279" s="39"/>
      <c r="I279" s="39"/>
      <c r="J279" s="39">
        <v>9.0379999999999992E-3</v>
      </c>
      <c r="K279" s="39">
        <v>5.0239999999999998E-3</v>
      </c>
      <c r="L279" s="39"/>
      <c r="M279" s="39"/>
      <c r="N279" s="39">
        <v>2.1719999999999999E-3</v>
      </c>
      <c r="O279" s="39">
        <v>9.3499999999999996E-4</v>
      </c>
      <c r="P279" s="39">
        <v>8.1999999999999998E-4</v>
      </c>
      <c r="Q279" s="39"/>
      <c r="R279" s="39">
        <v>4.4299999999999998E-4</v>
      </c>
      <c r="S279" s="39">
        <v>9.8200000000000002E-4</v>
      </c>
      <c r="T279" s="39"/>
      <c r="U279" s="39"/>
      <c r="V279" s="39">
        <v>2.715E-3</v>
      </c>
      <c r="W279" s="39">
        <v>2.7889999999999998E-3</v>
      </c>
      <c r="X279" s="39">
        <v>2.2629999999999998E-3</v>
      </c>
      <c r="Y279" s="39"/>
      <c r="Z279" s="39">
        <v>2.0019999999999999E-3</v>
      </c>
      <c r="AA279" s="39">
        <v>2.1189999999999998E-3</v>
      </c>
      <c r="AB279" s="39">
        <v>1.7520000000000001E-3</v>
      </c>
      <c r="AC279" s="39">
        <v>7.2800000000000002E-4</v>
      </c>
      <c r="AD279" s="39">
        <v>5.0740000000000004E-3</v>
      </c>
      <c r="AE279" s="39">
        <v>0.87011000000000005</v>
      </c>
      <c r="AF279" s="41">
        <v>0.94256799999999996</v>
      </c>
    </row>
    <row r="280" spans="2:32" s="27" customFormat="1" x14ac:dyDescent="0.25">
      <c r="B280" s="13">
        <v>43420</v>
      </c>
      <c r="C280" s="24">
        <v>1.6688000000000001E-2</v>
      </c>
      <c r="D280" s="24">
        <v>3.8633000000000001E-2</v>
      </c>
      <c r="E280" s="24">
        <v>1.7314E-2</v>
      </c>
      <c r="F280" s="24">
        <v>1.4742E-2</v>
      </c>
      <c r="G280" s="24">
        <v>1.7134E-2</v>
      </c>
      <c r="H280" s="24"/>
      <c r="I280" s="24"/>
      <c r="J280" s="24">
        <v>5.5974000000000003E-2</v>
      </c>
      <c r="K280" s="24">
        <v>2.9409999999999999E-2</v>
      </c>
      <c r="L280" s="24"/>
      <c r="M280" s="24"/>
      <c r="N280" s="24">
        <v>1.1599999999999999E-2</v>
      </c>
      <c r="O280" s="24">
        <v>4.5929999999999999E-3</v>
      </c>
      <c r="P280" s="24">
        <v>5.0070000000000002E-3</v>
      </c>
      <c r="Q280" s="24"/>
      <c r="R280" s="24">
        <v>2.3389999999999999E-3</v>
      </c>
      <c r="S280" s="24">
        <v>5.1830000000000001E-3</v>
      </c>
      <c r="T280" s="24"/>
      <c r="U280" s="24"/>
      <c r="V280" s="24">
        <v>1.6938000000000002E-2</v>
      </c>
      <c r="W280" s="24">
        <v>2.6165999999999998E-2</v>
      </c>
      <c r="X280" s="24">
        <v>1.0921E-2</v>
      </c>
      <c r="Y280" s="24"/>
      <c r="Z280" s="24">
        <v>3.166E-3</v>
      </c>
      <c r="AA280" s="24">
        <v>1.9429999999999999E-2</v>
      </c>
      <c r="AB280" s="24">
        <v>2.0777E-2</v>
      </c>
      <c r="AC280" s="24">
        <v>4.1349999999999998E-3</v>
      </c>
      <c r="AD280" s="24">
        <v>1.7180000000000001E-2</v>
      </c>
      <c r="AE280" s="24">
        <v>0.93103100000000005</v>
      </c>
      <c r="AF280" s="25">
        <v>0.94359300000000002</v>
      </c>
    </row>
    <row r="281" spans="2:32" s="27" customFormat="1" x14ac:dyDescent="0.25">
      <c r="B281" s="13">
        <v>43426</v>
      </c>
      <c r="C281" s="39">
        <v>5.3600000000000002E-3</v>
      </c>
      <c r="D281" s="39">
        <v>8.2470000000000009E-3</v>
      </c>
      <c r="E281" s="39">
        <v>3.9240000000000004E-3</v>
      </c>
      <c r="F281" s="39">
        <v>2.5000000000000001E-3</v>
      </c>
      <c r="G281" s="39">
        <v>4.5310000000000003E-3</v>
      </c>
      <c r="H281" s="39"/>
      <c r="I281" s="39"/>
      <c r="J281" s="39">
        <v>6.986E-3</v>
      </c>
      <c r="K281" s="39">
        <v>0</v>
      </c>
      <c r="L281" s="39"/>
      <c r="M281" s="39"/>
      <c r="N281" s="39">
        <v>2.3389999999999999E-3</v>
      </c>
      <c r="O281" s="39">
        <v>0</v>
      </c>
      <c r="P281" s="39">
        <v>0</v>
      </c>
      <c r="Q281" s="39"/>
      <c r="R281" s="39">
        <v>0</v>
      </c>
      <c r="S281" s="39">
        <v>0</v>
      </c>
      <c r="T281" s="39"/>
      <c r="U281" s="39"/>
      <c r="V281" s="39">
        <v>0</v>
      </c>
      <c r="W281" s="39">
        <v>7.3309999999999998E-3</v>
      </c>
      <c r="X281" s="39">
        <v>0</v>
      </c>
      <c r="Y281" s="39"/>
      <c r="Z281" s="39">
        <v>0</v>
      </c>
      <c r="AA281" s="39">
        <v>0</v>
      </c>
      <c r="AB281" s="39">
        <v>0</v>
      </c>
      <c r="AC281" s="39">
        <v>0</v>
      </c>
      <c r="AD281" s="39">
        <v>0</v>
      </c>
      <c r="AE281" s="39">
        <v>0.92526299999999995</v>
      </c>
      <c r="AF281" s="41">
        <v>0.999969</v>
      </c>
    </row>
    <row r="282" spans="2:32" s="27" customFormat="1" x14ac:dyDescent="0.25">
      <c r="B282" s="13">
        <v>43432</v>
      </c>
      <c r="C282" s="39">
        <v>6.4310000000000001E-3</v>
      </c>
      <c r="D282" s="39">
        <v>1.2298999999999999E-2</v>
      </c>
      <c r="E282" s="39">
        <v>5.7850000000000002E-3</v>
      </c>
      <c r="F282" s="39">
        <v>3.6050000000000001E-3</v>
      </c>
      <c r="G282" s="39">
        <v>5.4970000000000001E-3</v>
      </c>
      <c r="H282" s="39"/>
      <c r="I282" s="39"/>
      <c r="J282" s="39">
        <v>1.4378E-2</v>
      </c>
      <c r="K282" s="39">
        <v>6.1609999999999998E-3</v>
      </c>
      <c r="L282" s="39"/>
      <c r="M282" s="39"/>
      <c r="N282" s="39">
        <v>3.627E-3</v>
      </c>
      <c r="O282" s="39">
        <v>2.9290000000000002E-3</v>
      </c>
      <c r="P282" s="39">
        <v>1.6609999999999999E-3</v>
      </c>
      <c r="Q282" s="39"/>
      <c r="R282" s="39">
        <v>0</v>
      </c>
      <c r="S282" s="39">
        <v>0</v>
      </c>
      <c r="T282" s="39"/>
      <c r="U282" s="39"/>
      <c r="V282" s="39">
        <v>3.4589999999999998E-3</v>
      </c>
      <c r="W282" s="39">
        <v>7.9679999999999994E-3</v>
      </c>
      <c r="X282" s="39">
        <v>0</v>
      </c>
      <c r="Y282" s="39"/>
      <c r="Z282" s="39">
        <v>0</v>
      </c>
      <c r="AA282" s="39">
        <v>0</v>
      </c>
      <c r="AB282" s="39">
        <v>0</v>
      </c>
      <c r="AC282" s="39">
        <v>0</v>
      </c>
      <c r="AD282" s="39">
        <v>1.081E-2</v>
      </c>
      <c r="AE282" s="39">
        <v>0.89921099999999998</v>
      </c>
      <c r="AF282" s="41">
        <v>1.00387</v>
      </c>
    </row>
    <row r="283" spans="2:32" s="27" customFormat="1" x14ac:dyDescent="0.25">
      <c r="B283" s="13">
        <v>43438</v>
      </c>
      <c r="C283" s="39">
        <v>1.1376000000000001E-2</v>
      </c>
      <c r="D283" s="39">
        <v>2.4537E-2</v>
      </c>
      <c r="E283" s="39">
        <v>1.0375000000000001E-2</v>
      </c>
      <c r="F283" s="39">
        <v>8.9099999999999995E-3</v>
      </c>
      <c r="G283" s="39">
        <v>1.0456E-2</v>
      </c>
      <c r="H283" s="39"/>
      <c r="I283" s="39"/>
      <c r="J283" s="39">
        <v>2.9963E-2</v>
      </c>
      <c r="K283" s="39">
        <v>7.1159999999999999E-3</v>
      </c>
      <c r="L283" s="39"/>
      <c r="M283" s="39"/>
      <c r="N283" s="39">
        <v>6.7499999999999999E-3</v>
      </c>
      <c r="O283" s="39">
        <v>2.918E-3</v>
      </c>
      <c r="P283" s="39">
        <v>2.9680000000000002E-3</v>
      </c>
      <c r="Q283" s="39"/>
      <c r="R283" s="39">
        <v>1.188E-3</v>
      </c>
      <c r="S283" s="39">
        <v>2.4480000000000001E-3</v>
      </c>
      <c r="T283" s="39"/>
      <c r="U283" s="39"/>
      <c r="V283" s="39">
        <v>3.9280000000000001E-3</v>
      </c>
      <c r="W283" s="39">
        <v>1.0418999999999999E-2</v>
      </c>
      <c r="X283" s="39">
        <v>0</v>
      </c>
      <c r="Y283" s="39"/>
      <c r="Z283" s="39">
        <v>0</v>
      </c>
      <c r="AA283" s="39">
        <v>2.7859999999999998E-3</v>
      </c>
      <c r="AB283" s="39">
        <v>1.2819999999999999E-3</v>
      </c>
      <c r="AC283" s="39">
        <v>2.2460000000000002E-3</v>
      </c>
      <c r="AD283" s="39">
        <v>3.973E-3</v>
      </c>
      <c r="AE283" s="39">
        <v>0.87854600000000005</v>
      </c>
      <c r="AF283" s="41">
        <v>1.0243640000000001</v>
      </c>
    </row>
    <row r="284" spans="2:32" x14ac:dyDescent="0.25">
      <c r="B284" s="13">
        <v>43444</v>
      </c>
      <c r="C284" s="39">
        <v>1.3011E-2</v>
      </c>
      <c r="D284" s="39">
        <v>2.7987999999999999E-2</v>
      </c>
      <c r="E284" s="39">
        <v>1.2161E-2</v>
      </c>
      <c r="F284" s="39">
        <v>9.0819999999999998E-3</v>
      </c>
      <c r="G284" s="39">
        <v>1.2197E-2</v>
      </c>
      <c r="H284" s="39"/>
      <c r="I284" s="39"/>
      <c r="J284" s="39">
        <v>3.4229000000000002E-2</v>
      </c>
      <c r="K284" s="39">
        <v>3.9521000000000001E-2</v>
      </c>
      <c r="L284" s="39"/>
      <c r="M284" s="39"/>
      <c r="N284" s="39">
        <v>8.2159999999999993E-3</v>
      </c>
      <c r="O284" s="39">
        <v>2.2799999999999999E-3</v>
      </c>
      <c r="P284" s="39">
        <v>4.2750000000000002E-3</v>
      </c>
      <c r="Q284" s="39"/>
      <c r="R284" s="39">
        <v>2.15E-3</v>
      </c>
      <c r="S284" s="39">
        <v>3.6949999999999999E-3</v>
      </c>
      <c r="T284" s="39"/>
      <c r="U284" s="39"/>
      <c r="V284" s="39">
        <v>7.5919999999999998E-3</v>
      </c>
      <c r="W284" s="39">
        <v>1.074E-2</v>
      </c>
      <c r="X284" s="39">
        <v>1.3065999999999999E-2</v>
      </c>
      <c r="Y284" s="39"/>
      <c r="Z284" s="39">
        <v>0</v>
      </c>
      <c r="AA284" s="39">
        <v>1.7780000000000001E-3</v>
      </c>
      <c r="AB284" s="39">
        <v>1.176E-3</v>
      </c>
      <c r="AC284" s="39">
        <v>0</v>
      </c>
      <c r="AD284" s="39">
        <v>4.9760000000000004E-3</v>
      </c>
      <c r="AE284" s="39">
        <v>0.89764299999999997</v>
      </c>
      <c r="AF284" s="41">
        <v>1.4998720000000001</v>
      </c>
    </row>
    <row r="285" spans="2:32" x14ac:dyDescent="0.25">
      <c r="B285" s="13">
        <v>43450</v>
      </c>
      <c r="C285" s="39">
        <v>2.068E-2</v>
      </c>
      <c r="D285" s="39">
        <v>5.3379000000000003E-2</v>
      </c>
      <c r="E285" s="39">
        <v>2.5096E-2</v>
      </c>
      <c r="F285" s="39">
        <v>2.2932000000000001E-2</v>
      </c>
      <c r="G285" s="39">
        <v>2.2131999999999999E-2</v>
      </c>
      <c r="H285" s="39"/>
      <c r="I285" s="39"/>
      <c r="J285" s="39">
        <v>7.2939000000000004E-2</v>
      </c>
      <c r="K285" s="39">
        <v>2.1283E-2</v>
      </c>
      <c r="L285" s="39"/>
      <c r="M285" s="39"/>
      <c r="N285" s="39">
        <v>1.5374000000000001E-2</v>
      </c>
      <c r="O285" s="39">
        <v>5.0029999999999996E-3</v>
      </c>
      <c r="P285" s="39">
        <v>6.7470000000000004E-3</v>
      </c>
      <c r="Q285" s="39"/>
      <c r="R285" s="39">
        <v>2.908E-3</v>
      </c>
      <c r="S285" s="39">
        <v>7.3280000000000003E-3</v>
      </c>
      <c r="T285" s="39"/>
      <c r="U285" s="39"/>
      <c r="V285" s="39">
        <v>1.0832E-2</v>
      </c>
      <c r="W285" s="39">
        <v>1.4074E-2</v>
      </c>
      <c r="X285" s="39">
        <v>9.7050000000000001E-3</v>
      </c>
      <c r="Y285" s="39"/>
      <c r="Z285" s="39">
        <v>4.4159999999999998E-3</v>
      </c>
      <c r="AA285" s="39">
        <v>1.8360000000000001E-2</v>
      </c>
      <c r="AB285" s="39">
        <v>9.9249999999999998E-3</v>
      </c>
      <c r="AC285" s="39">
        <v>3.3800000000000002E-3</v>
      </c>
      <c r="AD285" s="39">
        <v>8.6189999999999999E-3</v>
      </c>
      <c r="AE285" s="39">
        <v>0.96153599999999995</v>
      </c>
      <c r="AF285" s="41">
        <v>1.06108</v>
      </c>
    </row>
    <row r="286" spans="2:32" x14ac:dyDescent="0.25">
      <c r="B286" s="13">
        <v>43456</v>
      </c>
      <c r="C286" s="39">
        <v>3.7130000000000002E-3</v>
      </c>
      <c r="D286" s="39">
        <v>5.391E-3</v>
      </c>
      <c r="E286" s="39">
        <v>2.6210000000000001E-3</v>
      </c>
      <c r="F286" s="39">
        <v>1.9469999999999999E-3</v>
      </c>
      <c r="G286" s="39">
        <v>2.7000000000000001E-3</v>
      </c>
      <c r="H286" s="39"/>
      <c r="I286" s="39"/>
      <c r="J286" s="39">
        <v>5.3709999999999999E-3</v>
      </c>
      <c r="K286" s="39">
        <v>2.3509999999999998E-3</v>
      </c>
      <c r="L286" s="39"/>
      <c r="M286" s="39"/>
      <c r="N286" s="39">
        <v>1.0139999999999999E-3</v>
      </c>
      <c r="O286" s="39">
        <v>0</v>
      </c>
      <c r="P286" s="39">
        <v>4.8000000000000001E-4</v>
      </c>
      <c r="Q286" s="39"/>
      <c r="R286" s="39">
        <v>0</v>
      </c>
      <c r="S286" s="39">
        <v>0</v>
      </c>
      <c r="T286" s="39"/>
      <c r="U286" s="39"/>
      <c r="V286" s="39">
        <v>1.0499999999999999E-3</v>
      </c>
      <c r="W286" s="39">
        <v>8.03E-4</v>
      </c>
      <c r="X286" s="39">
        <v>0</v>
      </c>
      <c r="Y286" s="39"/>
      <c r="Z286" s="39">
        <v>3.9589999999999998E-3</v>
      </c>
      <c r="AA286" s="39">
        <v>0</v>
      </c>
      <c r="AB286" s="39">
        <v>0</v>
      </c>
      <c r="AC286" s="39">
        <v>0</v>
      </c>
      <c r="AD286" s="39">
        <v>4.6589999999999999E-3</v>
      </c>
      <c r="AE286" s="39">
        <v>0.93466099999999996</v>
      </c>
      <c r="AF286" s="41">
        <v>1.0430740000000001</v>
      </c>
    </row>
    <row r="287" spans="2:32" ht="15.75" thickBot="1" x14ac:dyDescent="0.3">
      <c r="B287" s="15">
        <v>43462</v>
      </c>
      <c r="C287" s="40">
        <v>1.4257000000000001E-2</v>
      </c>
      <c r="D287" s="40">
        <v>3.4056999999999997E-2</v>
      </c>
      <c r="E287" s="40">
        <v>1.558E-2</v>
      </c>
      <c r="F287" s="40">
        <v>1.4791E-2</v>
      </c>
      <c r="G287" s="40">
        <v>1.4367E-2</v>
      </c>
      <c r="H287" s="40"/>
      <c r="I287" s="40"/>
      <c r="J287" s="40">
        <v>4.7482999999999997E-2</v>
      </c>
      <c r="K287" s="40">
        <v>4.2863999999999999E-2</v>
      </c>
      <c r="L287" s="40"/>
      <c r="M287" s="40"/>
      <c r="N287" s="40">
        <v>1.1416000000000001E-2</v>
      </c>
      <c r="O287" s="40">
        <v>3.9100000000000003E-3</v>
      </c>
      <c r="P287" s="40">
        <v>5.4429999999999999E-3</v>
      </c>
      <c r="Q287" s="40"/>
      <c r="R287" s="40">
        <v>2.8210000000000002E-3</v>
      </c>
      <c r="S287" s="40">
        <v>6.581E-3</v>
      </c>
      <c r="T287" s="40"/>
      <c r="U287" s="40"/>
      <c r="V287" s="40">
        <v>1.4474000000000001E-2</v>
      </c>
      <c r="W287" s="40">
        <v>2.0212999999999998E-2</v>
      </c>
      <c r="X287" s="40">
        <v>1.8148000000000001E-2</v>
      </c>
      <c r="Y287" s="40"/>
      <c r="Z287" s="40">
        <v>3.4520000000000002E-3</v>
      </c>
      <c r="AA287" s="40">
        <v>9.3640000000000008E-3</v>
      </c>
      <c r="AB287" s="40">
        <v>6.3489999999999996E-3</v>
      </c>
      <c r="AC287" s="40">
        <v>2.081E-3</v>
      </c>
      <c r="AD287" s="40">
        <v>5.3369999999999997E-3</v>
      </c>
      <c r="AE287" s="40">
        <v>0.92323599999999995</v>
      </c>
      <c r="AF287" s="42">
        <v>2.6179039999999998</v>
      </c>
    </row>
    <row r="288" spans="2:32" ht="15.75" thickBot="1" x14ac:dyDescent="0.3">
      <c r="B288" s="11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</row>
    <row r="289" spans="2:32" x14ac:dyDescent="0.25">
      <c r="B289" s="16" t="s">
        <v>5</v>
      </c>
      <c r="C289" s="31">
        <f t="shared" ref="C289:AF289" si="12">COUNT(C227:C287)</f>
        <v>39</v>
      </c>
      <c r="D289" s="31">
        <f t="shared" si="12"/>
        <v>39</v>
      </c>
      <c r="E289" s="31">
        <f t="shared" si="12"/>
        <v>39</v>
      </c>
      <c r="F289" s="31">
        <f t="shared" si="12"/>
        <v>39</v>
      </c>
      <c r="G289" s="31">
        <f t="shared" si="12"/>
        <v>39</v>
      </c>
      <c r="H289" s="31">
        <f t="shared" si="12"/>
        <v>0</v>
      </c>
      <c r="I289" s="31">
        <f t="shared" si="12"/>
        <v>0</v>
      </c>
      <c r="J289" s="31">
        <f t="shared" si="12"/>
        <v>39</v>
      </c>
      <c r="K289" s="31">
        <f t="shared" si="12"/>
        <v>39</v>
      </c>
      <c r="L289" s="31">
        <f t="shared" si="12"/>
        <v>0</v>
      </c>
      <c r="M289" s="31">
        <f t="shared" si="12"/>
        <v>0</v>
      </c>
      <c r="N289" s="31">
        <f t="shared" si="12"/>
        <v>39</v>
      </c>
      <c r="O289" s="31">
        <f t="shared" si="12"/>
        <v>39</v>
      </c>
      <c r="P289" s="31">
        <f t="shared" si="12"/>
        <v>39</v>
      </c>
      <c r="Q289" s="31">
        <f t="shared" si="12"/>
        <v>0</v>
      </c>
      <c r="R289" s="31">
        <f t="shared" si="12"/>
        <v>39</v>
      </c>
      <c r="S289" s="31">
        <f t="shared" si="12"/>
        <v>39</v>
      </c>
      <c r="T289" s="31">
        <f t="shared" si="12"/>
        <v>0</v>
      </c>
      <c r="U289" s="31">
        <f t="shared" si="12"/>
        <v>0</v>
      </c>
      <c r="V289" s="31">
        <f t="shared" si="12"/>
        <v>39</v>
      </c>
      <c r="W289" s="31">
        <f t="shared" si="12"/>
        <v>39</v>
      </c>
      <c r="X289" s="31">
        <f t="shared" si="12"/>
        <v>39</v>
      </c>
      <c r="Y289" s="31">
        <f t="shared" si="12"/>
        <v>0</v>
      </c>
      <c r="Z289" s="31">
        <f t="shared" si="12"/>
        <v>39</v>
      </c>
      <c r="AA289" s="31">
        <f t="shared" si="12"/>
        <v>39</v>
      </c>
      <c r="AB289" s="31">
        <f t="shared" si="12"/>
        <v>39</v>
      </c>
      <c r="AC289" s="31">
        <f t="shared" si="12"/>
        <v>39</v>
      </c>
      <c r="AD289" s="31">
        <f t="shared" si="12"/>
        <v>39</v>
      </c>
      <c r="AE289" s="31">
        <f t="shared" si="12"/>
        <v>39</v>
      </c>
      <c r="AF289" s="36">
        <f t="shared" si="12"/>
        <v>39</v>
      </c>
    </row>
    <row r="290" spans="2:32" x14ac:dyDescent="0.25">
      <c r="B290" s="17" t="s">
        <v>2</v>
      </c>
      <c r="C290" s="32">
        <f t="shared" ref="C290:AF290" si="13">MAX(C227:C287)</f>
        <v>0.102454</v>
      </c>
      <c r="D290" s="32">
        <f t="shared" si="13"/>
        <v>0.24521299999999999</v>
      </c>
      <c r="E290" s="32">
        <f t="shared" si="13"/>
        <v>0.115676</v>
      </c>
      <c r="F290" s="32">
        <f t="shared" si="13"/>
        <v>9.9861000000000005E-2</v>
      </c>
      <c r="G290" s="32">
        <f t="shared" si="13"/>
        <v>0.108808</v>
      </c>
      <c r="H290" s="32">
        <f t="shared" si="13"/>
        <v>0</v>
      </c>
      <c r="I290" s="32">
        <f t="shared" si="13"/>
        <v>0</v>
      </c>
      <c r="J290" s="32">
        <f t="shared" si="13"/>
        <v>0.36263600000000001</v>
      </c>
      <c r="K290" s="32">
        <f t="shared" si="13"/>
        <v>0.22478300000000001</v>
      </c>
      <c r="L290" s="32">
        <f t="shared" si="13"/>
        <v>0</v>
      </c>
      <c r="M290" s="32">
        <f t="shared" si="13"/>
        <v>0</v>
      </c>
      <c r="N290" s="32">
        <f t="shared" si="13"/>
        <v>9.0776999999999997E-2</v>
      </c>
      <c r="O290" s="32">
        <f t="shared" si="13"/>
        <v>2.6811999999999999E-2</v>
      </c>
      <c r="P290" s="32">
        <f t="shared" si="13"/>
        <v>4.0021000000000001E-2</v>
      </c>
      <c r="Q290" s="32">
        <f t="shared" si="13"/>
        <v>0</v>
      </c>
      <c r="R290" s="32">
        <f t="shared" si="13"/>
        <v>2.0354000000000001E-2</v>
      </c>
      <c r="S290" s="32">
        <f t="shared" si="13"/>
        <v>6.9011000000000003E-2</v>
      </c>
      <c r="T290" s="32">
        <f t="shared" si="13"/>
        <v>0</v>
      </c>
      <c r="U290" s="32">
        <f t="shared" si="13"/>
        <v>0</v>
      </c>
      <c r="V290" s="32">
        <f t="shared" si="13"/>
        <v>0.16994799999999999</v>
      </c>
      <c r="W290" s="32">
        <f t="shared" si="13"/>
        <v>0.22215799999999999</v>
      </c>
      <c r="X290" s="32">
        <f t="shared" si="13"/>
        <v>0.17744099999999999</v>
      </c>
      <c r="Y290" s="32">
        <f t="shared" si="13"/>
        <v>0</v>
      </c>
      <c r="Z290" s="32">
        <f t="shared" si="13"/>
        <v>6.234E-3</v>
      </c>
      <c r="AA290" s="32">
        <f t="shared" si="13"/>
        <v>0.26207900000000001</v>
      </c>
      <c r="AB290" s="32">
        <f t="shared" si="13"/>
        <v>0.12653</v>
      </c>
      <c r="AC290" s="32">
        <f t="shared" si="13"/>
        <v>4.0633000000000002E-2</v>
      </c>
      <c r="AD290" s="32">
        <f t="shared" si="13"/>
        <v>3.9556000000000001E-2</v>
      </c>
      <c r="AE290" s="32">
        <f t="shared" si="13"/>
        <v>1.119238</v>
      </c>
      <c r="AF290" s="37">
        <f t="shared" si="13"/>
        <v>3.8931019999999998</v>
      </c>
    </row>
    <row r="291" spans="2:32" x14ac:dyDescent="0.25">
      <c r="B291" s="17" t="s">
        <v>3</v>
      </c>
      <c r="C291" s="32">
        <f t="shared" ref="C291:AF291" si="14">MIN(C227:C287)</f>
        <v>2.6029999999999998E-3</v>
      </c>
      <c r="D291" s="32">
        <f t="shared" si="14"/>
        <v>4.0819999999999997E-3</v>
      </c>
      <c r="E291" s="32">
        <f t="shared" si="14"/>
        <v>1.6249999999999999E-3</v>
      </c>
      <c r="F291" s="32">
        <f t="shared" si="14"/>
        <v>1.4660000000000001E-3</v>
      </c>
      <c r="G291" s="32">
        <f t="shared" si="14"/>
        <v>1.92E-3</v>
      </c>
      <c r="H291" s="32">
        <f t="shared" si="14"/>
        <v>0</v>
      </c>
      <c r="I291" s="32">
        <f t="shared" si="14"/>
        <v>0</v>
      </c>
      <c r="J291" s="32">
        <f t="shared" si="14"/>
        <v>5.2300000000000003E-3</v>
      </c>
      <c r="K291" s="32">
        <f t="shared" si="14"/>
        <v>0</v>
      </c>
      <c r="L291" s="32">
        <f t="shared" si="14"/>
        <v>0</v>
      </c>
      <c r="M291" s="32">
        <f t="shared" si="14"/>
        <v>0</v>
      </c>
      <c r="N291" s="32">
        <f t="shared" si="14"/>
        <v>1.0139999999999999E-3</v>
      </c>
      <c r="O291" s="32">
        <f t="shared" si="14"/>
        <v>0</v>
      </c>
      <c r="P291" s="32">
        <f t="shared" si="14"/>
        <v>0</v>
      </c>
      <c r="Q291" s="32">
        <f t="shared" si="14"/>
        <v>0</v>
      </c>
      <c r="R291" s="32">
        <f t="shared" si="14"/>
        <v>0</v>
      </c>
      <c r="S291" s="32">
        <f t="shared" si="14"/>
        <v>0</v>
      </c>
      <c r="T291" s="32">
        <f t="shared" si="14"/>
        <v>0</v>
      </c>
      <c r="U291" s="32">
        <f t="shared" si="14"/>
        <v>0</v>
      </c>
      <c r="V291" s="32">
        <f t="shared" si="14"/>
        <v>0</v>
      </c>
      <c r="W291" s="32">
        <f t="shared" si="14"/>
        <v>8.03E-4</v>
      </c>
      <c r="X291" s="32">
        <f t="shared" si="14"/>
        <v>0</v>
      </c>
      <c r="Y291" s="32">
        <f t="shared" si="14"/>
        <v>0</v>
      </c>
      <c r="Z291" s="32">
        <f t="shared" si="14"/>
        <v>0</v>
      </c>
      <c r="AA291" s="32">
        <f t="shared" si="14"/>
        <v>0</v>
      </c>
      <c r="AB291" s="32">
        <f t="shared" si="14"/>
        <v>0</v>
      </c>
      <c r="AC291" s="32">
        <f t="shared" si="14"/>
        <v>0</v>
      </c>
      <c r="AD291" s="32">
        <f t="shared" si="14"/>
        <v>0</v>
      </c>
      <c r="AE291" s="32">
        <f t="shared" si="14"/>
        <v>0.81058799999999998</v>
      </c>
      <c r="AF291" s="37">
        <f t="shared" si="14"/>
        <v>0.94256799999999996</v>
      </c>
    </row>
    <row r="292" spans="2:32" x14ac:dyDescent="0.25">
      <c r="B292" s="17" t="s">
        <v>4</v>
      </c>
      <c r="C292" s="5" t="s">
        <v>19</v>
      </c>
      <c r="D292" s="5" t="s">
        <v>19</v>
      </c>
      <c r="E292" s="5" t="s">
        <v>19</v>
      </c>
      <c r="F292" s="5">
        <v>220</v>
      </c>
      <c r="G292" s="5" t="s">
        <v>19</v>
      </c>
      <c r="H292" s="5">
        <v>60000</v>
      </c>
      <c r="I292" s="5" t="s">
        <v>19</v>
      </c>
      <c r="J292" s="5">
        <v>220</v>
      </c>
      <c r="K292" s="5">
        <v>25000</v>
      </c>
      <c r="L292" s="5" t="s">
        <v>19</v>
      </c>
      <c r="M292" s="5" t="s">
        <v>19</v>
      </c>
      <c r="N292" s="5" t="s">
        <v>19</v>
      </c>
      <c r="O292" s="5" t="s">
        <v>19</v>
      </c>
      <c r="P292" s="5" t="s">
        <v>19</v>
      </c>
      <c r="Q292" s="5" t="s">
        <v>19</v>
      </c>
      <c r="R292" s="5" t="s">
        <v>19</v>
      </c>
      <c r="S292" s="5" t="s">
        <v>19</v>
      </c>
      <c r="T292" s="5" t="s">
        <v>19</v>
      </c>
      <c r="U292" s="5" t="s">
        <v>19</v>
      </c>
      <c r="V292" s="5" t="s">
        <v>19</v>
      </c>
      <c r="W292" s="8">
        <v>22.5</v>
      </c>
      <c r="X292" s="5" t="s">
        <v>19</v>
      </c>
      <c r="Y292" s="5" t="s">
        <v>19</v>
      </c>
      <c r="Z292" s="5">
        <v>7000</v>
      </c>
      <c r="AA292" s="5" t="s">
        <v>19</v>
      </c>
      <c r="AB292" s="5" t="s">
        <v>19</v>
      </c>
      <c r="AC292" s="5" t="s">
        <v>19</v>
      </c>
      <c r="AD292" s="5" t="s">
        <v>19</v>
      </c>
      <c r="AE292" s="5">
        <v>350000</v>
      </c>
      <c r="AF292" s="6">
        <v>320</v>
      </c>
    </row>
    <row r="293" spans="2:32" ht="15.75" thickBot="1" x14ac:dyDescent="0.3">
      <c r="B293" s="18" t="s">
        <v>6</v>
      </c>
      <c r="C293" s="33" t="str">
        <f t="shared" ref="C293:AF293" si="15">IF(ISNUMBER(C292),COUNTIF(C227:C287,"&gt;"&amp;C292),"n/a")</f>
        <v>n/a</v>
      </c>
      <c r="D293" s="33" t="str">
        <f t="shared" si="15"/>
        <v>n/a</v>
      </c>
      <c r="E293" s="33" t="str">
        <f t="shared" si="15"/>
        <v>n/a</v>
      </c>
      <c r="F293" s="33">
        <f t="shared" si="15"/>
        <v>0</v>
      </c>
      <c r="G293" s="33" t="str">
        <f t="shared" si="15"/>
        <v>n/a</v>
      </c>
      <c r="H293" s="33">
        <f t="shared" si="15"/>
        <v>0</v>
      </c>
      <c r="I293" s="33" t="str">
        <f t="shared" si="15"/>
        <v>n/a</v>
      </c>
      <c r="J293" s="33">
        <f t="shared" si="15"/>
        <v>0</v>
      </c>
      <c r="K293" s="33">
        <f t="shared" si="15"/>
        <v>0</v>
      </c>
      <c r="L293" s="33" t="str">
        <f t="shared" si="15"/>
        <v>n/a</v>
      </c>
      <c r="M293" s="33" t="str">
        <f t="shared" si="15"/>
        <v>n/a</v>
      </c>
      <c r="N293" s="33" t="str">
        <f t="shared" si="15"/>
        <v>n/a</v>
      </c>
      <c r="O293" s="33" t="str">
        <f t="shared" si="15"/>
        <v>n/a</v>
      </c>
      <c r="P293" s="33" t="str">
        <f t="shared" si="15"/>
        <v>n/a</v>
      </c>
      <c r="Q293" s="33" t="str">
        <f t="shared" si="15"/>
        <v>n/a</v>
      </c>
      <c r="R293" s="33" t="str">
        <f t="shared" si="15"/>
        <v>n/a</v>
      </c>
      <c r="S293" s="33" t="str">
        <f t="shared" si="15"/>
        <v>n/a</v>
      </c>
      <c r="T293" s="33" t="str">
        <f t="shared" si="15"/>
        <v>n/a</v>
      </c>
      <c r="U293" s="33" t="str">
        <f t="shared" si="15"/>
        <v>n/a</v>
      </c>
      <c r="V293" s="33" t="str">
        <f t="shared" si="15"/>
        <v>n/a</v>
      </c>
      <c r="W293" s="33">
        <f t="shared" si="15"/>
        <v>0</v>
      </c>
      <c r="X293" s="33" t="str">
        <f t="shared" si="15"/>
        <v>n/a</v>
      </c>
      <c r="Y293" s="33" t="str">
        <f t="shared" si="15"/>
        <v>n/a</v>
      </c>
      <c r="Z293" s="33">
        <f t="shared" si="15"/>
        <v>0</v>
      </c>
      <c r="AA293" s="33" t="str">
        <f t="shared" si="15"/>
        <v>n/a</v>
      </c>
      <c r="AB293" s="33" t="str">
        <f t="shared" si="15"/>
        <v>n/a</v>
      </c>
      <c r="AC293" s="33" t="str">
        <f t="shared" si="15"/>
        <v>n/a</v>
      </c>
      <c r="AD293" s="33" t="str">
        <f t="shared" si="15"/>
        <v>n/a</v>
      </c>
      <c r="AE293" s="33">
        <f t="shared" si="15"/>
        <v>0</v>
      </c>
      <c r="AF293" s="38">
        <f t="shared" si="15"/>
        <v>0</v>
      </c>
    </row>
    <row r="297" spans="2:32" ht="15.75" thickBot="1" x14ac:dyDescent="0.3"/>
    <row r="298" spans="2:32" ht="45" x14ac:dyDescent="0.25">
      <c r="B298" s="12" t="s">
        <v>12</v>
      </c>
      <c r="C298" s="22" t="s">
        <v>136</v>
      </c>
      <c r="D298" s="22" t="s">
        <v>137</v>
      </c>
      <c r="E298" s="22" t="s">
        <v>138</v>
      </c>
      <c r="F298" s="22" t="s">
        <v>139</v>
      </c>
      <c r="G298" s="22" t="s">
        <v>140</v>
      </c>
      <c r="H298" s="22" t="s">
        <v>141</v>
      </c>
      <c r="I298" s="22" t="s">
        <v>142</v>
      </c>
      <c r="J298" s="22" t="s">
        <v>143</v>
      </c>
      <c r="K298" s="22" t="s">
        <v>144</v>
      </c>
      <c r="L298" s="22" t="s">
        <v>145</v>
      </c>
      <c r="M298" s="22" t="s">
        <v>146</v>
      </c>
      <c r="N298" s="22" t="s">
        <v>147</v>
      </c>
      <c r="O298" s="22" t="s">
        <v>148</v>
      </c>
      <c r="P298" s="22" t="s">
        <v>149</v>
      </c>
      <c r="Q298" s="22" t="s">
        <v>150</v>
      </c>
      <c r="R298" s="22" t="s">
        <v>151</v>
      </c>
      <c r="S298" s="22" t="s">
        <v>152</v>
      </c>
      <c r="T298" s="22" t="s">
        <v>153</v>
      </c>
      <c r="U298" s="22" t="s">
        <v>154</v>
      </c>
      <c r="V298" s="22" t="s">
        <v>155</v>
      </c>
      <c r="W298" s="22" t="s">
        <v>156</v>
      </c>
      <c r="X298" s="22" t="s">
        <v>157</v>
      </c>
      <c r="Y298" s="22" t="s">
        <v>158</v>
      </c>
      <c r="Z298" s="22" t="s">
        <v>159</v>
      </c>
      <c r="AA298" s="22" t="s">
        <v>160</v>
      </c>
      <c r="AB298" s="22" t="s">
        <v>161</v>
      </c>
      <c r="AC298" s="22" t="s">
        <v>162</v>
      </c>
      <c r="AD298" s="22" t="s">
        <v>163</v>
      </c>
      <c r="AE298" s="22" t="s">
        <v>164</v>
      </c>
      <c r="AF298" s="23" t="s">
        <v>165</v>
      </c>
    </row>
    <row r="299" spans="2:32" x14ac:dyDescent="0.25">
      <c r="B299" s="13">
        <v>43102</v>
      </c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5"/>
    </row>
    <row r="300" spans="2:32" x14ac:dyDescent="0.25">
      <c r="B300" s="13">
        <v>43108</v>
      </c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5"/>
    </row>
    <row r="301" spans="2:32" x14ac:dyDescent="0.25">
      <c r="B301" s="13">
        <v>43114</v>
      </c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  <c r="AE301" s="24"/>
      <c r="AF301" s="25"/>
    </row>
    <row r="302" spans="2:32" x14ac:dyDescent="0.25">
      <c r="B302" s="13">
        <v>43120</v>
      </c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  <c r="AE302" s="24"/>
      <c r="AF302" s="25"/>
    </row>
    <row r="303" spans="2:32" x14ac:dyDescent="0.25">
      <c r="B303" s="13">
        <v>43126</v>
      </c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  <c r="AE303" s="24"/>
      <c r="AF303" s="25"/>
    </row>
    <row r="304" spans="2:32" x14ac:dyDescent="0.25">
      <c r="B304" s="13">
        <v>43132</v>
      </c>
      <c r="C304" s="24">
        <v>9.8211999999999994E-2</v>
      </c>
      <c r="D304" s="24"/>
      <c r="E304" s="24">
        <v>2.7200000000000002E-3</v>
      </c>
      <c r="F304" s="24">
        <v>2.366E-2</v>
      </c>
      <c r="G304" s="24">
        <v>1.1653E-2</v>
      </c>
      <c r="H304" s="24">
        <v>1.1911130000000001</v>
      </c>
      <c r="I304" s="24">
        <v>2.1689159999999998</v>
      </c>
      <c r="J304" s="24"/>
      <c r="K304" s="24">
        <v>0</v>
      </c>
      <c r="L304" s="24">
        <v>0.32740399999999997</v>
      </c>
      <c r="M304" s="24"/>
      <c r="N304" s="24">
        <v>5.1919999999999996E-3</v>
      </c>
      <c r="O304" s="24"/>
      <c r="P304" s="24"/>
      <c r="Q304" s="24">
        <v>8.8903999999999997E-2</v>
      </c>
      <c r="R304" s="24">
        <v>7.2651999999999994E-2</v>
      </c>
      <c r="S304" s="24">
        <v>1.1445E-2</v>
      </c>
      <c r="T304" s="24">
        <v>0.42214400000000002</v>
      </c>
      <c r="U304" s="24"/>
      <c r="V304" s="24">
        <v>2.7383999999999999E-2</v>
      </c>
      <c r="W304" s="24"/>
      <c r="X304" s="24">
        <v>2.7140999999999998E-2</v>
      </c>
      <c r="Y304" s="24"/>
      <c r="Z304" s="24"/>
      <c r="AA304" s="24">
        <v>4.0899999999999999E-3</v>
      </c>
      <c r="AB304" s="24"/>
      <c r="AC304" s="24"/>
      <c r="AD304" s="24"/>
      <c r="AE304" s="24">
        <v>5.3058000000000001E-2</v>
      </c>
      <c r="AF304" s="25">
        <v>7.3559999999999997E-3</v>
      </c>
    </row>
    <row r="305" spans="2:32" x14ac:dyDescent="0.25">
      <c r="B305" s="13">
        <v>43138</v>
      </c>
      <c r="C305" s="24">
        <v>9.9671999999999997E-2</v>
      </c>
      <c r="D305" s="24"/>
      <c r="E305" s="24">
        <v>2.441E-3</v>
      </c>
      <c r="F305" s="24">
        <v>2.4618999999999999E-2</v>
      </c>
      <c r="G305" s="24">
        <v>1.3391999999999999E-2</v>
      </c>
      <c r="H305" s="24">
        <v>1.2028829999999999</v>
      </c>
      <c r="I305" s="24">
        <v>2.2183809999999999</v>
      </c>
      <c r="J305" s="24"/>
      <c r="K305" s="24">
        <v>0</v>
      </c>
      <c r="L305" s="24">
        <v>0.32846500000000001</v>
      </c>
      <c r="M305" s="24"/>
      <c r="N305" s="24">
        <v>5.1159999999999999E-3</v>
      </c>
      <c r="O305" s="24"/>
      <c r="P305" s="24"/>
      <c r="Q305" s="24">
        <v>8.9395000000000002E-2</v>
      </c>
      <c r="R305" s="24">
        <v>7.5060000000000002E-2</v>
      </c>
      <c r="S305" s="24">
        <v>1.112E-2</v>
      </c>
      <c r="T305" s="24">
        <v>0.337474</v>
      </c>
      <c r="U305" s="24"/>
      <c r="V305" s="24">
        <v>2.8485E-2</v>
      </c>
      <c r="W305" s="24"/>
      <c r="X305" s="24">
        <v>1.2892000000000001E-2</v>
      </c>
      <c r="Y305" s="24"/>
      <c r="Z305" s="24"/>
      <c r="AA305" s="24">
        <v>4.235E-3</v>
      </c>
      <c r="AB305" s="24"/>
      <c r="AC305" s="24"/>
      <c r="AD305" s="24"/>
      <c r="AE305" s="24">
        <v>4.0677999999999999E-2</v>
      </c>
      <c r="AF305" s="25">
        <v>7.6429999999999996E-3</v>
      </c>
    </row>
    <row r="306" spans="2:32" x14ac:dyDescent="0.25">
      <c r="B306" s="13">
        <v>43144</v>
      </c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5"/>
    </row>
    <row r="307" spans="2:32" x14ac:dyDescent="0.25">
      <c r="B307" s="13">
        <v>43150</v>
      </c>
      <c r="C307" s="24">
        <v>9.0068999999999996E-2</v>
      </c>
      <c r="D307" s="24"/>
      <c r="E307" s="24">
        <v>1.47E-3</v>
      </c>
      <c r="F307" s="24">
        <v>2.1762E-2</v>
      </c>
      <c r="G307" s="24">
        <v>1.1261E-2</v>
      </c>
      <c r="H307" s="24">
        <v>1.0573630000000001</v>
      </c>
      <c r="I307" s="24">
        <v>2.0246080000000002</v>
      </c>
      <c r="J307" s="24"/>
      <c r="K307" s="24">
        <v>0</v>
      </c>
      <c r="L307" s="24">
        <v>0.36831900000000001</v>
      </c>
      <c r="M307" s="24"/>
      <c r="N307" s="24">
        <v>6.698E-3</v>
      </c>
      <c r="O307" s="24"/>
      <c r="P307" s="24"/>
      <c r="Q307" s="24">
        <v>8.2806000000000005E-2</v>
      </c>
      <c r="R307" s="24">
        <v>7.7261999999999997E-2</v>
      </c>
      <c r="S307" s="24">
        <v>1.0259000000000001E-2</v>
      </c>
      <c r="T307" s="24">
        <v>0.35739500000000002</v>
      </c>
      <c r="U307" s="24"/>
      <c r="V307" s="24">
        <v>2.8639000000000001E-2</v>
      </c>
      <c r="W307" s="24"/>
      <c r="X307" s="24">
        <v>1.5955E-2</v>
      </c>
      <c r="Y307" s="24"/>
      <c r="Z307" s="24"/>
      <c r="AA307" s="24">
        <v>3.7030000000000001E-3</v>
      </c>
      <c r="AB307" s="24"/>
      <c r="AC307" s="24"/>
      <c r="AD307" s="24"/>
      <c r="AE307" s="24">
        <v>0.10717699999999999</v>
      </c>
      <c r="AF307" s="25">
        <v>1.2548999999999999E-2</v>
      </c>
    </row>
    <row r="308" spans="2:32" x14ac:dyDescent="0.25">
      <c r="B308" s="13">
        <v>43156</v>
      </c>
      <c r="C308" s="24">
        <v>0.10433199999999999</v>
      </c>
      <c r="D308" s="24"/>
      <c r="E308" s="24">
        <v>1.2539999999999999E-3</v>
      </c>
      <c r="F308" s="24">
        <v>2.4596E-2</v>
      </c>
      <c r="G308" s="24">
        <v>1.2513E-2</v>
      </c>
      <c r="H308" s="24">
        <v>1.4441790000000001</v>
      </c>
      <c r="I308" s="24">
        <v>2.3018179999999999</v>
      </c>
      <c r="J308" s="24"/>
      <c r="K308" s="24">
        <v>0</v>
      </c>
      <c r="L308" s="24">
        <v>0.35426200000000002</v>
      </c>
      <c r="M308" s="24"/>
      <c r="N308" s="24">
        <v>5.2449999999999997E-3</v>
      </c>
      <c r="O308" s="24"/>
      <c r="P308" s="24"/>
      <c r="Q308" s="24">
        <v>9.4328999999999996E-2</v>
      </c>
      <c r="R308" s="24">
        <v>7.8300999999999996E-2</v>
      </c>
      <c r="S308" s="24">
        <v>1.2598E-2</v>
      </c>
      <c r="T308" s="24">
        <v>0.47635300000000003</v>
      </c>
      <c r="U308" s="24"/>
      <c r="V308" s="24">
        <v>2.4459000000000002E-2</v>
      </c>
      <c r="W308" s="24"/>
      <c r="X308" s="24">
        <v>8.8129999999999997E-3</v>
      </c>
      <c r="Y308" s="24"/>
      <c r="Z308" s="24"/>
      <c r="AA308" s="24">
        <v>3.7559999999999998E-3</v>
      </c>
      <c r="AB308" s="24"/>
      <c r="AC308" s="24"/>
      <c r="AD308" s="24"/>
      <c r="AE308" s="24">
        <v>4.3084999999999998E-2</v>
      </c>
      <c r="AF308" s="25">
        <v>8.1620000000000009E-3</v>
      </c>
    </row>
    <row r="309" spans="2:32" x14ac:dyDescent="0.25">
      <c r="B309" s="13">
        <v>43162</v>
      </c>
      <c r="C309" s="24">
        <v>9.1384000000000007E-2</v>
      </c>
      <c r="D309" s="24"/>
      <c r="E309" s="24">
        <v>1.0579999999999999E-3</v>
      </c>
      <c r="F309" s="24">
        <v>2.249E-2</v>
      </c>
      <c r="G309" s="24">
        <v>1.128E-2</v>
      </c>
      <c r="H309" s="24">
        <v>1.221554</v>
      </c>
      <c r="I309" s="24">
        <v>2.0678429999999999</v>
      </c>
      <c r="J309" s="24"/>
      <c r="K309" s="24">
        <v>0</v>
      </c>
      <c r="L309" s="24">
        <v>0.33863399999999999</v>
      </c>
      <c r="M309" s="24"/>
      <c r="N309" s="24">
        <v>4.3709999999999999E-3</v>
      </c>
      <c r="O309" s="24"/>
      <c r="P309" s="24"/>
      <c r="Q309" s="24">
        <v>8.6121000000000003E-2</v>
      </c>
      <c r="R309" s="24">
        <v>7.6219999999999996E-2</v>
      </c>
      <c r="S309" s="24">
        <v>1.0222999999999999E-2</v>
      </c>
      <c r="T309" s="24">
        <v>0.38407400000000003</v>
      </c>
      <c r="U309" s="24"/>
      <c r="V309" s="24">
        <v>3.3385999999999999E-2</v>
      </c>
      <c r="W309" s="24"/>
      <c r="X309" s="24">
        <v>3.7299999999999998E-3</v>
      </c>
      <c r="Y309" s="24"/>
      <c r="Z309" s="24"/>
      <c r="AA309" s="24">
        <v>4.0920000000000002E-3</v>
      </c>
      <c r="AB309" s="24"/>
      <c r="AC309" s="24"/>
      <c r="AD309" s="24"/>
      <c r="AE309" s="24">
        <v>1.7212000000000002E-2</v>
      </c>
      <c r="AF309" s="25">
        <v>7.2810000000000001E-3</v>
      </c>
    </row>
    <row r="310" spans="2:32" x14ac:dyDescent="0.25">
      <c r="B310" s="13">
        <v>43168</v>
      </c>
      <c r="C310" s="24">
        <v>8.8863999999999999E-2</v>
      </c>
      <c r="D310" s="24"/>
      <c r="E310" s="24">
        <v>5.1000000000000004E-4</v>
      </c>
      <c r="F310" s="24">
        <v>2.0639999999999999E-2</v>
      </c>
      <c r="G310" s="24">
        <v>1.035E-2</v>
      </c>
      <c r="H310" s="24">
        <v>1.1637580000000001</v>
      </c>
      <c r="I310" s="24">
        <v>1.968127</v>
      </c>
      <c r="J310" s="24"/>
      <c r="K310" s="24">
        <v>0</v>
      </c>
      <c r="L310" s="24">
        <v>0.31739899999999999</v>
      </c>
      <c r="M310" s="24"/>
      <c r="N310" s="24">
        <v>3.9060000000000002E-3</v>
      </c>
      <c r="O310" s="24"/>
      <c r="P310" s="24"/>
      <c r="Q310" s="24">
        <v>7.6752000000000001E-2</v>
      </c>
      <c r="R310" s="24">
        <v>6.8282999999999996E-2</v>
      </c>
      <c r="S310" s="24">
        <v>1.0095E-2</v>
      </c>
      <c r="T310" s="24">
        <v>0.35385100000000003</v>
      </c>
      <c r="U310" s="24"/>
      <c r="V310" s="24">
        <v>2.7525000000000001E-2</v>
      </c>
      <c r="W310" s="24"/>
      <c r="X310" s="24">
        <v>3.4910000000000002E-3</v>
      </c>
      <c r="Y310" s="24"/>
      <c r="Z310" s="24"/>
      <c r="AA310" s="24">
        <v>3.7490000000000002E-3</v>
      </c>
      <c r="AB310" s="24"/>
      <c r="AC310" s="24"/>
      <c r="AD310" s="24"/>
      <c r="AE310" s="24">
        <v>2.6887000000000001E-2</v>
      </c>
      <c r="AF310" s="25">
        <v>6.6499999999999997E-3</v>
      </c>
    </row>
    <row r="311" spans="2:32" x14ac:dyDescent="0.25">
      <c r="B311" s="13">
        <v>43174</v>
      </c>
      <c r="C311" s="24">
        <v>0.114326</v>
      </c>
      <c r="D311" s="24"/>
      <c r="E311" s="24">
        <v>1.475E-3</v>
      </c>
      <c r="F311" s="24">
        <v>2.9371000000000001E-2</v>
      </c>
      <c r="G311" s="24">
        <v>1.6057999999999999E-2</v>
      </c>
      <c r="H311" s="24">
        <v>1.7049589999999999</v>
      </c>
      <c r="I311" s="24">
        <v>2.418434</v>
      </c>
      <c r="J311" s="24"/>
      <c r="K311" s="24">
        <v>0</v>
      </c>
      <c r="L311" s="24">
        <v>0.360064</v>
      </c>
      <c r="M311" s="24"/>
      <c r="N311" s="24">
        <v>5.8809999999999999E-3</v>
      </c>
      <c r="O311" s="24"/>
      <c r="P311" s="24"/>
      <c r="Q311" s="24">
        <v>0.10362300000000001</v>
      </c>
      <c r="R311" s="24">
        <v>8.8221999999999995E-2</v>
      </c>
      <c r="S311" s="24">
        <v>1.4043999999999999E-2</v>
      </c>
      <c r="T311" s="24">
        <v>0.53649100000000005</v>
      </c>
      <c r="U311" s="24"/>
      <c r="V311" s="24">
        <v>3.0705E-2</v>
      </c>
      <c r="W311" s="24"/>
      <c r="X311" s="24">
        <v>2.4032000000000001E-2</v>
      </c>
      <c r="Y311" s="24"/>
      <c r="Z311" s="24"/>
      <c r="AA311" s="24">
        <v>5.862E-3</v>
      </c>
      <c r="AB311" s="24"/>
      <c r="AC311" s="24"/>
      <c r="AD311" s="24"/>
      <c r="AE311" s="24">
        <v>6.5272999999999998E-2</v>
      </c>
      <c r="AF311" s="25">
        <v>7.8709999999999995E-3</v>
      </c>
    </row>
    <row r="312" spans="2:32" x14ac:dyDescent="0.25">
      <c r="B312" s="13">
        <v>43180</v>
      </c>
      <c r="C312" s="24">
        <v>0.11512</v>
      </c>
      <c r="D312" s="24"/>
      <c r="E312" s="24">
        <v>1.127E-3</v>
      </c>
      <c r="F312" s="24">
        <v>2.9072000000000001E-2</v>
      </c>
      <c r="G312" s="24">
        <v>1.2351000000000001E-2</v>
      </c>
      <c r="H312" s="24">
        <v>1.609108</v>
      </c>
      <c r="I312" s="24">
        <v>2.420922</v>
      </c>
      <c r="J312" s="24"/>
      <c r="K312" s="24">
        <v>0</v>
      </c>
      <c r="L312" s="24">
        <v>0.31640299999999999</v>
      </c>
      <c r="M312" s="24"/>
      <c r="N312" s="24">
        <v>4.9810000000000002E-3</v>
      </c>
      <c r="O312" s="24"/>
      <c r="P312" s="24"/>
      <c r="Q312" s="24">
        <v>9.6810999999999994E-2</v>
      </c>
      <c r="R312" s="24">
        <v>7.9133999999999996E-2</v>
      </c>
      <c r="S312" s="24">
        <v>1.354E-2</v>
      </c>
      <c r="T312" s="24">
        <v>0.50589700000000004</v>
      </c>
      <c r="U312" s="24"/>
      <c r="V312" s="24">
        <v>2.7480000000000001E-2</v>
      </c>
      <c r="W312" s="24"/>
      <c r="X312" s="24">
        <v>5.9649999999999998E-3</v>
      </c>
      <c r="Y312" s="24"/>
      <c r="Z312" s="24"/>
      <c r="AA312" s="24">
        <v>4.313E-3</v>
      </c>
      <c r="AB312" s="24"/>
      <c r="AC312" s="24"/>
      <c r="AD312" s="24"/>
      <c r="AE312" s="24">
        <v>3.109E-2</v>
      </c>
      <c r="AF312" s="25">
        <v>6.9280000000000001E-3</v>
      </c>
    </row>
    <row r="313" spans="2:32" x14ac:dyDescent="0.25">
      <c r="B313" s="13">
        <v>43186</v>
      </c>
      <c r="C313" s="24">
        <v>0.117698</v>
      </c>
      <c r="D313" s="24"/>
      <c r="E313" s="24">
        <v>1.2149999999999999E-3</v>
      </c>
      <c r="F313" s="24">
        <v>3.2150999999999999E-2</v>
      </c>
      <c r="G313" s="24">
        <v>1.4773E-2</v>
      </c>
      <c r="H313" s="24">
        <v>1.7030289999999999</v>
      </c>
      <c r="I313" s="24">
        <v>2.571196</v>
      </c>
      <c r="J313" s="24"/>
      <c r="K313" s="24">
        <v>0</v>
      </c>
      <c r="L313" s="24">
        <v>0.38375700000000001</v>
      </c>
      <c r="M313" s="24"/>
      <c r="N313" s="24">
        <v>7.4960000000000001E-3</v>
      </c>
      <c r="O313" s="24"/>
      <c r="P313" s="24"/>
      <c r="Q313" s="24">
        <v>0.114109</v>
      </c>
      <c r="R313" s="24">
        <v>9.1783000000000003E-2</v>
      </c>
      <c r="S313" s="24">
        <v>1.4396000000000001E-2</v>
      </c>
      <c r="T313" s="24">
        <v>0.53739400000000004</v>
      </c>
      <c r="U313" s="24"/>
      <c r="V313" s="24">
        <v>2.6377999999999999E-2</v>
      </c>
      <c r="W313" s="24"/>
      <c r="X313" s="24">
        <v>2.1009E-2</v>
      </c>
      <c r="Y313" s="24"/>
      <c r="Z313" s="24"/>
      <c r="AA313" s="24">
        <v>4.0150000000000003E-3</v>
      </c>
      <c r="AB313" s="24"/>
      <c r="AC313" s="24"/>
      <c r="AD313" s="24"/>
      <c r="AE313" s="24">
        <v>6.8446000000000007E-2</v>
      </c>
      <c r="AF313" s="25">
        <v>1.0932000000000001E-2</v>
      </c>
    </row>
    <row r="314" spans="2:32" x14ac:dyDescent="0.25">
      <c r="B314" s="13">
        <v>43192</v>
      </c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  <c r="AE314" s="24"/>
      <c r="AF314" s="25"/>
    </row>
    <row r="315" spans="2:32" x14ac:dyDescent="0.25">
      <c r="B315" s="13">
        <v>43198</v>
      </c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  <c r="AE315" s="24"/>
      <c r="AF315" s="25"/>
    </row>
    <row r="316" spans="2:32" x14ac:dyDescent="0.25">
      <c r="B316" s="13">
        <v>43204</v>
      </c>
      <c r="C316" s="24">
        <v>0.11341</v>
      </c>
      <c r="D316" s="24"/>
      <c r="E316" s="24">
        <v>0</v>
      </c>
      <c r="F316" s="24">
        <v>3.0764E-2</v>
      </c>
      <c r="G316" s="24">
        <v>1.4992E-2</v>
      </c>
      <c r="H316" s="24">
        <v>1.6589020000000001</v>
      </c>
      <c r="I316" s="24">
        <v>2.5213139999999998</v>
      </c>
      <c r="J316" s="24"/>
      <c r="K316" s="24">
        <v>0</v>
      </c>
      <c r="L316" s="24">
        <v>0.36019299999999999</v>
      </c>
      <c r="M316" s="24"/>
      <c r="N316" s="24">
        <v>4.8729999999999997E-3</v>
      </c>
      <c r="O316" s="24"/>
      <c r="P316" s="24"/>
      <c r="Q316" s="24">
        <v>0.10913200000000001</v>
      </c>
      <c r="R316" s="24">
        <v>9.1248999999999997E-2</v>
      </c>
      <c r="S316" s="24">
        <v>1.3984E-2</v>
      </c>
      <c r="T316" s="24">
        <v>0.58526699999999998</v>
      </c>
      <c r="U316" s="24"/>
      <c r="V316" s="24">
        <v>2.6948E-2</v>
      </c>
      <c r="W316" s="24"/>
      <c r="X316" s="24">
        <v>4.3740000000000003E-3</v>
      </c>
      <c r="Y316" s="24"/>
      <c r="Z316" s="24"/>
      <c r="AA316" s="24">
        <v>4.2500000000000003E-3</v>
      </c>
      <c r="AB316" s="24"/>
      <c r="AC316" s="24"/>
      <c r="AD316" s="24"/>
      <c r="AE316" s="24">
        <v>3.5369999999999999E-2</v>
      </c>
      <c r="AF316" s="25">
        <v>7.8519999999999996E-3</v>
      </c>
    </row>
    <row r="317" spans="2:32" x14ac:dyDescent="0.25">
      <c r="B317" s="13">
        <v>43210</v>
      </c>
      <c r="C317" s="24">
        <v>0.11641</v>
      </c>
      <c r="D317" s="24"/>
      <c r="E317" s="24">
        <v>0</v>
      </c>
      <c r="F317" s="24">
        <v>3.1147999999999999E-2</v>
      </c>
      <c r="G317" s="24">
        <v>1.3708E-2</v>
      </c>
      <c r="H317" s="24">
        <v>1.7068300000000001</v>
      </c>
      <c r="I317" s="24">
        <v>2.5657320000000001</v>
      </c>
      <c r="J317" s="24"/>
      <c r="K317" s="24">
        <v>0</v>
      </c>
      <c r="L317" s="24">
        <v>0.38841700000000001</v>
      </c>
      <c r="M317" s="24"/>
      <c r="N317" s="24">
        <v>4.81E-3</v>
      </c>
      <c r="O317" s="24"/>
      <c r="P317" s="24"/>
      <c r="Q317" s="24">
        <v>0.109151</v>
      </c>
      <c r="R317" s="24">
        <v>9.3988000000000002E-2</v>
      </c>
      <c r="S317" s="24">
        <v>1.3703E-2</v>
      </c>
      <c r="T317" s="24">
        <v>0.51707499999999995</v>
      </c>
      <c r="U317" s="24"/>
      <c r="V317" s="24">
        <v>2.6657E-2</v>
      </c>
      <c r="W317" s="24"/>
      <c r="X317" s="24">
        <v>2.9099999999999998E-3</v>
      </c>
      <c r="Y317" s="24"/>
      <c r="Z317" s="24"/>
      <c r="AA317" s="24">
        <v>4.3350000000000003E-3</v>
      </c>
      <c r="AB317" s="24"/>
      <c r="AC317" s="24"/>
      <c r="AD317" s="24"/>
      <c r="AE317" s="24">
        <v>2.9291999999999999E-2</v>
      </c>
      <c r="AF317" s="25">
        <v>6.2639999999999996E-3</v>
      </c>
    </row>
    <row r="318" spans="2:32" x14ac:dyDescent="0.25">
      <c r="B318" s="13">
        <v>43216</v>
      </c>
      <c r="C318" s="24">
        <v>0.10023600000000001</v>
      </c>
      <c r="D318" s="24"/>
      <c r="E318" s="24">
        <v>6.6399999999999999E-4</v>
      </c>
      <c r="F318" s="24">
        <v>2.6069999999999999E-2</v>
      </c>
      <c r="G318" s="24">
        <v>1.2812E-2</v>
      </c>
      <c r="H318" s="24">
        <v>1.4636229999999999</v>
      </c>
      <c r="I318" s="24">
        <v>2.1075910000000002</v>
      </c>
      <c r="J318" s="24"/>
      <c r="K318" s="24">
        <v>5.6899999999999995E-4</v>
      </c>
      <c r="L318" s="24">
        <v>0.33116699999999999</v>
      </c>
      <c r="M318" s="24"/>
      <c r="N318" s="24">
        <v>5.4250000000000001E-3</v>
      </c>
      <c r="O318" s="24"/>
      <c r="P318" s="24"/>
      <c r="Q318" s="24">
        <v>0.100479</v>
      </c>
      <c r="R318" s="24">
        <v>8.8487999999999997E-2</v>
      </c>
      <c r="S318" s="24">
        <v>1.2382000000000001E-2</v>
      </c>
      <c r="T318" s="24">
        <v>0.477437</v>
      </c>
      <c r="U318" s="24"/>
      <c r="V318" s="24">
        <v>2.8277E-2</v>
      </c>
      <c r="W318" s="24"/>
      <c r="X318" s="24">
        <v>6.4799999999999996E-3</v>
      </c>
      <c r="Y318" s="24"/>
      <c r="Z318" s="24"/>
      <c r="AA318" s="24">
        <v>4.6899999999999997E-3</v>
      </c>
      <c r="AB318" s="24"/>
      <c r="AC318" s="24"/>
      <c r="AD318" s="24"/>
      <c r="AE318" s="24">
        <v>5.2429000000000003E-2</v>
      </c>
      <c r="AF318" s="25">
        <v>7.0479999999999996E-3</v>
      </c>
    </row>
    <row r="319" spans="2:32" x14ac:dyDescent="0.25">
      <c r="B319" s="13">
        <v>43222</v>
      </c>
      <c r="C319" s="24">
        <v>0.10216799999999999</v>
      </c>
      <c r="D319" s="24"/>
      <c r="E319" s="24">
        <v>2.3549999999999999E-3</v>
      </c>
      <c r="F319" s="24">
        <v>3.0880999999999999E-2</v>
      </c>
      <c r="G319" s="24">
        <v>1.5509E-2</v>
      </c>
      <c r="H319" s="24">
        <v>1.4694069999999999</v>
      </c>
      <c r="I319" s="24">
        <v>2.1458210000000002</v>
      </c>
      <c r="J319" s="24"/>
      <c r="K319" s="24">
        <v>3.8499999999999998E-4</v>
      </c>
      <c r="L319" s="24">
        <v>0.35596800000000001</v>
      </c>
      <c r="M319" s="24"/>
      <c r="N319" s="24">
        <v>1.2697E-2</v>
      </c>
      <c r="O319" s="24"/>
      <c r="P319" s="24"/>
      <c r="Q319" s="24">
        <v>0.103792</v>
      </c>
      <c r="R319" s="24">
        <v>0.12318999999999999</v>
      </c>
      <c r="S319" s="24">
        <v>1.2565E-2</v>
      </c>
      <c r="T319" s="24">
        <v>0.46547699999999997</v>
      </c>
      <c r="U319" s="24"/>
      <c r="V319" s="24">
        <v>2.1751E-2</v>
      </c>
      <c r="W319" s="24"/>
      <c r="X319" s="24">
        <v>2.6859999999999998E-2</v>
      </c>
      <c r="Y319" s="24"/>
      <c r="Z319" s="24"/>
      <c r="AA319" s="24">
        <v>4.2119999999999996E-3</v>
      </c>
      <c r="AB319" s="24"/>
      <c r="AC319" s="24"/>
      <c r="AD319" s="24"/>
      <c r="AE319" s="24">
        <v>0.108546</v>
      </c>
      <c r="AF319" s="25">
        <v>8.9350000000000002E-3</v>
      </c>
    </row>
    <row r="320" spans="2:32" x14ac:dyDescent="0.25">
      <c r="B320" s="13">
        <v>43228</v>
      </c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  <c r="AE320" s="24"/>
      <c r="AF320" s="25"/>
    </row>
    <row r="321" spans="2:32" x14ac:dyDescent="0.25">
      <c r="B321" s="13">
        <v>43234</v>
      </c>
      <c r="C321" s="39">
        <v>0.11089300000000001</v>
      </c>
      <c r="D321" s="39"/>
      <c r="E321" s="39">
        <v>2.4580000000000001E-3</v>
      </c>
      <c r="F321" s="39">
        <v>3.6214999999999997E-2</v>
      </c>
      <c r="G321" s="39">
        <v>1.5330999999999999E-2</v>
      </c>
      <c r="H321" s="39">
        <v>1.5640689999999999</v>
      </c>
      <c r="I321" s="39">
        <v>2.404344</v>
      </c>
      <c r="J321" s="39"/>
      <c r="K321" s="39">
        <v>9.5299999999999996E-4</v>
      </c>
      <c r="L321" s="39">
        <v>0.41621000000000002</v>
      </c>
      <c r="M321" s="39"/>
      <c r="N321" s="39">
        <v>6.62E-3</v>
      </c>
      <c r="O321" s="39"/>
      <c r="P321" s="39"/>
      <c r="Q321" s="39">
        <v>0.125892</v>
      </c>
      <c r="R321" s="39">
        <v>0.111666</v>
      </c>
      <c r="S321" s="39">
        <v>1.5708E-2</v>
      </c>
      <c r="T321" s="39">
        <v>0.50226599999999999</v>
      </c>
      <c r="U321" s="39"/>
      <c r="V321" s="39">
        <v>2.0056999999999998E-2</v>
      </c>
      <c r="W321" s="39"/>
      <c r="X321" s="39">
        <v>4.2141999999999999E-2</v>
      </c>
      <c r="Y321" s="39"/>
      <c r="Z321" s="39"/>
      <c r="AA321" s="39">
        <v>4.4609999999999997E-3</v>
      </c>
      <c r="AB321" s="39"/>
      <c r="AC321" s="39"/>
      <c r="AD321" s="39"/>
      <c r="AE321" s="39">
        <v>0.11368399999999999</v>
      </c>
      <c r="AF321" s="41">
        <v>1.0194999999999999E-2</v>
      </c>
    </row>
    <row r="322" spans="2:32" x14ac:dyDescent="0.25">
      <c r="B322" s="13">
        <v>43240</v>
      </c>
      <c r="C322" s="24">
        <v>0.110372</v>
      </c>
      <c r="D322" s="24"/>
      <c r="E322" s="24">
        <v>6.0400000000000004E-4</v>
      </c>
      <c r="F322" s="24">
        <v>2.8795999999999999E-2</v>
      </c>
      <c r="G322" s="24">
        <v>1.2978999999999999E-2</v>
      </c>
      <c r="H322" s="24">
        <v>1.528715</v>
      </c>
      <c r="I322" s="24">
        <v>2.4218030000000002</v>
      </c>
      <c r="J322" s="24"/>
      <c r="K322" s="24">
        <v>3.28E-4</v>
      </c>
      <c r="L322" s="24">
        <v>0.343586</v>
      </c>
      <c r="M322" s="24"/>
      <c r="N322" s="24">
        <v>4.7260000000000002E-3</v>
      </c>
      <c r="O322" s="24"/>
      <c r="P322" s="24"/>
      <c r="Q322" s="24">
        <v>0.11214499999999999</v>
      </c>
      <c r="R322" s="24">
        <v>8.8373999999999994E-2</v>
      </c>
      <c r="S322" s="24">
        <v>1.3261999999999999E-2</v>
      </c>
      <c r="T322" s="24">
        <v>0.51496600000000003</v>
      </c>
      <c r="U322" s="24"/>
      <c r="V322" s="24">
        <v>2.1645000000000001E-2</v>
      </c>
      <c r="W322" s="24"/>
      <c r="X322" s="24">
        <v>6.0800000000000003E-3</v>
      </c>
      <c r="Y322" s="24"/>
      <c r="Z322" s="24"/>
      <c r="AA322" s="24">
        <v>4.3569999999999998E-3</v>
      </c>
      <c r="AB322" s="24"/>
      <c r="AC322" s="24"/>
      <c r="AD322" s="24"/>
      <c r="AE322" s="24">
        <v>3.3127999999999998E-2</v>
      </c>
      <c r="AF322" s="25">
        <v>7.1859999999999997E-3</v>
      </c>
    </row>
    <row r="323" spans="2:32" x14ac:dyDescent="0.25">
      <c r="B323" s="13">
        <v>43246</v>
      </c>
      <c r="C323" s="24">
        <v>0.110191</v>
      </c>
      <c r="D323" s="24"/>
      <c r="E323" s="24">
        <v>6.8120000000000003E-3</v>
      </c>
      <c r="F323" s="24">
        <v>3.7649000000000002E-2</v>
      </c>
      <c r="G323" s="24">
        <v>2.085E-2</v>
      </c>
      <c r="H323" s="24">
        <v>1.4913320000000001</v>
      </c>
      <c r="I323" s="24">
        <v>2.3092700000000002</v>
      </c>
      <c r="J323" s="24"/>
      <c r="K323" s="24">
        <v>1.8760000000000001E-3</v>
      </c>
      <c r="L323" s="24">
        <v>0.37091000000000002</v>
      </c>
      <c r="M323" s="24"/>
      <c r="N323" s="24">
        <v>1.5996E-2</v>
      </c>
      <c r="O323" s="24"/>
      <c r="P323" s="24"/>
      <c r="Q323" s="24">
        <v>0.14018</v>
      </c>
      <c r="R323" s="24">
        <v>0.16273099999999999</v>
      </c>
      <c r="S323" s="24">
        <v>1.6177E-2</v>
      </c>
      <c r="T323" s="24">
        <v>0.46544600000000003</v>
      </c>
      <c r="U323" s="24"/>
      <c r="V323" s="24">
        <v>1.4893999999999999E-2</v>
      </c>
      <c r="W323" s="24"/>
      <c r="X323" s="24">
        <v>3.2134999999999997E-2</v>
      </c>
      <c r="Y323" s="24"/>
      <c r="Z323" s="24"/>
      <c r="AA323" s="24">
        <v>4.6119999999999998E-3</v>
      </c>
      <c r="AB323" s="24"/>
      <c r="AC323" s="24"/>
      <c r="AD323" s="24"/>
      <c r="AE323" s="24">
        <v>0.17629300000000001</v>
      </c>
      <c r="AF323" s="25">
        <v>6.0879999999999997E-3</v>
      </c>
    </row>
    <row r="324" spans="2:32" x14ac:dyDescent="0.25">
      <c r="B324" s="13">
        <v>43252</v>
      </c>
      <c r="C324" s="39">
        <v>0.115068</v>
      </c>
      <c r="D324" s="39"/>
      <c r="E324" s="39">
        <v>1.16E-3</v>
      </c>
      <c r="F324" s="39">
        <v>3.4214000000000001E-2</v>
      </c>
      <c r="G324" s="39">
        <v>1.6981E-2</v>
      </c>
      <c r="H324" s="39">
        <v>1.4855050000000001</v>
      </c>
      <c r="I324" s="39">
        <v>2.3920170000000001</v>
      </c>
      <c r="J324" s="39"/>
      <c r="K324" s="39">
        <v>0</v>
      </c>
      <c r="L324" s="39">
        <v>0.27579799999999999</v>
      </c>
      <c r="M324" s="39"/>
      <c r="N324" s="39">
        <v>3.6870000000000002E-3</v>
      </c>
      <c r="O324" s="39"/>
      <c r="P324" s="39"/>
      <c r="Q324" s="39">
        <v>0.101992</v>
      </c>
      <c r="R324" s="39">
        <v>6.8198999999999996E-2</v>
      </c>
      <c r="S324" s="39">
        <v>1.2482999999999999E-2</v>
      </c>
      <c r="T324" s="39">
        <v>0.499056</v>
      </c>
      <c r="U324" s="39"/>
      <c r="V324" s="39">
        <v>1.4373E-2</v>
      </c>
      <c r="W324" s="39"/>
      <c r="X324" s="39">
        <v>7.4089999999999998E-3</v>
      </c>
      <c r="Y324" s="39"/>
      <c r="Z324" s="39"/>
      <c r="AA324" s="39">
        <v>3.9500000000000004E-3</v>
      </c>
      <c r="AB324" s="39"/>
      <c r="AC324" s="39"/>
      <c r="AD324" s="39"/>
      <c r="AE324" s="39">
        <v>3.1704999999999997E-2</v>
      </c>
      <c r="AF324" s="41">
        <v>6.8009999999999998E-3</v>
      </c>
    </row>
    <row r="325" spans="2:32" x14ac:dyDescent="0.25">
      <c r="B325" s="13">
        <v>43258</v>
      </c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  <c r="AE325" s="24"/>
      <c r="AF325" s="25"/>
    </row>
    <row r="326" spans="2:32" x14ac:dyDescent="0.25">
      <c r="B326" s="13">
        <v>43264</v>
      </c>
      <c r="C326" s="24">
        <v>0.105111</v>
      </c>
      <c r="D326" s="24"/>
      <c r="E326" s="24">
        <v>1.2830000000000001E-3</v>
      </c>
      <c r="F326" s="24">
        <v>3.125E-2</v>
      </c>
      <c r="G326" s="24">
        <v>1.4017E-2</v>
      </c>
      <c r="H326" s="24">
        <v>1.31464</v>
      </c>
      <c r="I326" s="24">
        <v>2.1730160000000001</v>
      </c>
      <c r="J326" s="24"/>
      <c r="K326" s="24">
        <v>0</v>
      </c>
      <c r="L326" s="24">
        <v>0.298236</v>
      </c>
      <c r="M326" s="24"/>
      <c r="N326" s="24">
        <v>5.2789999999999998E-3</v>
      </c>
      <c r="O326" s="24"/>
      <c r="P326" s="24"/>
      <c r="Q326" s="24">
        <v>0.114494</v>
      </c>
      <c r="R326" s="24">
        <v>7.1444999999999995E-2</v>
      </c>
      <c r="S326" s="24">
        <v>1.3138E-2</v>
      </c>
      <c r="T326" s="24">
        <v>0.42566500000000002</v>
      </c>
      <c r="U326" s="24"/>
      <c r="V326" s="24">
        <v>1.3746E-2</v>
      </c>
      <c r="W326" s="24"/>
      <c r="X326" s="24">
        <v>1.6424999999999999E-2</v>
      </c>
      <c r="Y326" s="24"/>
      <c r="Z326" s="24"/>
      <c r="AA326" s="24">
        <v>4.692E-3</v>
      </c>
      <c r="AB326" s="24"/>
      <c r="AC326" s="24"/>
      <c r="AD326" s="24"/>
      <c r="AE326" s="24">
        <v>5.1312999999999998E-2</v>
      </c>
      <c r="AF326" s="25">
        <v>7.7409999999999996E-3</v>
      </c>
    </row>
    <row r="327" spans="2:32" x14ac:dyDescent="0.25">
      <c r="B327" s="13">
        <v>43270</v>
      </c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  <c r="AE327" s="24"/>
      <c r="AF327" s="25"/>
    </row>
    <row r="328" spans="2:32" x14ac:dyDescent="0.25">
      <c r="B328" s="13">
        <v>43276</v>
      </c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  <c r="AE328" s="24"/>
      <c r="AF328" s="25"/>
    </row>
    <row r="329" spans="2:32" x14ac:dyDescent="0.25">
      <c r="B329" s="13">
        <v>43282</v>
      </c>
      <c r="C329" s="24">
        <v>0.114231</v>
      </c>
      <c r="D329" s="24"/>
      <c r="E329" s="24">
        <v>3.0999999999999999E-3</v>
      </c>
      <c r="F329" s="24">
        <v>4.2157E-2</v>
      </c>
      <c r="G329" s="24">
        <v>2.1027000000000001E-2</v>
      </c>
      <c r="H329" s="24">
        <v>1.43605</v>
      </c>
      <c r="I329" s="24">
        <v>2.3093970000000001</v>
      </c>
      <c r="J329" s="24"/>
      <c r="K329" s="24">
        <v>1.75E-3</v>
      </c>
      <c r="L329" s="24">
        <v>0.27225700000000003</v>
      </c>
      <c r="M329" s="24"/>
      <c r="N329" s="24">
        <v>1.2640999999999999E-2</v>
      </c>
      <c r="O329" s="24"/>
      <c r="P329" s="24"/>
      <c r="Q329" s="24">
        <v>0.131661</v>
      </c>
      <c r="R329" s="24">
        <v>7.3488999999999999E-2</v>
      </c>
      <c r="S329" s="24">
        <v>1.4305E-2</v>
      </c>
      <c r="T329" s="24">
        <v>0.43494699999999997</v>
      </c>
      <c r="U329" s="24"/>
      <c r="V329" s="24">
        <v>1.2357E-2</v>
      </c>
      <c r="W329" s="24"/>
      <c r="X329" s="24">
        <v>1.1211E-2</v>
      </c>
      <c r="Y329" s="24"/>
      <c r="Z329" s="24"/>
      <c r="AA329" s="24">
        <v>4.2779999999999997E-3</v>
      </c>
      <c r="AB329" s="24"/>
      <c r="AC329" s="24"/>
      <c r="AD329" s="24"/>
      <c r="AE329" s="24">
        <v>3.8031000000000002E-2</v>
      </c>
      <c r="AF329" s="25">
        <v>1.0141000000000001E-2</v>
      </c>
    </row>
    <row r="330" spans="2:32" x14ac:dyDescent="0.25">
      <c r="B330" s="13">
        <v>43288</v>
      </c>
      <c r="C330" s="24">
        <v>0.11556</v>
      </c>
      <c r="D330" s="24"/>
      <c r="E330" s="24">
        <v>2.4120000000000001E-3</v>
      </c>
      <c r="F330" s="24">
        <v>3.1178000000000001E-2</v>
      </c>
      <c r="G330" s="24">
        <v>2.053E-2</v>
      </c>
      <c r="H330" s="24">
        <v>1.392099</v>
      </c>
      <c r="I330" s="24">
        <v>2.2917399999999999</v>
      </c>
      <c r="J330" s="24"/>
      <c r="K330" s="24">
        <v>1.805E-3</v>
      </c>
      <c r="L330" s="24">
        <v>0.27473900000000001</v>
      </c>
      <c r="M330" s="24"/>
      <c r="N330" s="24">
        <v>6.4200000000000004E-3</v>
      </c>
      <c r="O330" s="24"/>
      <c r="P330" s="24"/>
      <c r="Q330" s="24">
        <v>0.16461899999999999</v>
      </c>
      <c r="R330" s="24">
        <v>5.5208E-2</v>
      </c>
      <c r="S330" s="24">
        <v>1.4425E-2</v>
      </c>
      <c r="T330" s="24">
        <v>0.43817899999999999</v>
      </c>
      <c r="U330" s="24"/>
      <c r="V330" s="24">
        <v>9.7970000000000002E-3</v>
      </c>
      <c r="W330" s="24"/>
      <c r="X330" s="24">
        <v>7.626E-3</v>
      </c>
      <c r="Y330" s="24"/>
      <c r="Z330" s="24"/>
      <c r="AA330" s="24">
        <v>4.4489999999999998E-3</v>
      </c>
      <c r="AB330" s="24"/>
      <c r="AC330" s="24"/>
      <c r="AD330" s="24"/>
      <c r="AE330" s="24">
        <v>3.9208E-2</v>
      </c>
      <c r="AF330" s="25">
        <v>4.7270000000000003E-3</v>
      </c>
    </row>
    <row r="331" spans="2:32" x14ac:dyDescent="0.25">
      <c r="B331" s="13">
        <v>43294</v>
      </c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  <c r="AE331" s="24"/>
      <c r="AF331" s="25"/>
    </row>
    <row r="332" spans="2:32" x14ac:dyDescent="0.25">
      <c r="B332" s="13">
        <v>43300</v>
      </c>
      <c r="C332" s="24">
        <v>0.111637</v>
      </c>
      <c r="D332" s="24"/>
      <c r="E332" s="24">
        <v>0</v>
      </c>
      <c r="F332" s="24">
        <v>3.0370000000000001E-2</v>
      </c>
      <c r="G332" s="24">
        <v>1.6493000000000001E-2</v>
      </c>
      <c r="H332" s="24">
        <v>1.397986</v>
      </c>
      <c r="I332" s="24">
        <v>2.3304490000000002</v>
      </c>
      <c r="J332" s="24"/>
      <c r="K332" s="24">
        <v>0</v>
      </c>
      <c r="L332" s="24">
        <v>0.30679099999999998</v>
      </c>
      <c r="M332" s="24"/>
      <c r="N332" s="24">
        <v>8.6829999999999997E-3</v>
      </c>
      <c r="O332" s="24"/>
      <c r="P332" s="24"/>
      <c r="Q332" s="24">
        <v>0.15163599999999999</v>
      </c>
      <c r="R332" s="24">
        <v>6.5134999999999998E-2</v>
      </c>
      <c r="S332" s="24">
        <v>1.3113E-2</v>
      </c>
      <c r="T332" s="24">
        <v>0.46922999999999998</v>
      </c>
      <c r="U332" s="24"/>
      <c r="V332" s="24">
        <v>1.0669E-2</v>
      </c>
      <c r="W332" s="24"/>
      <c r="X332" s="24">
        <v>1.4281E-2</v>
      </c>
      <c r="Y332" s="24"/>
      <c r="Z332" s="24"/>
      <c r="AA332" s="24">
        <v>3.5999999999999999E-3</v>
      </c>
      <c r="AB332" s="24"/>
      <c r="AC332" s="24"/>
      <c r="AD332" s="24"/>
      <c r="AE332" s="24">
        <v>8.1597000000000003E-2</v>
      </c>
      <c r="AF332" s="25">
        <v>6.7559999999999999E-3</v>
      </c>
    </row>
    <row r="333" spans="2:32" x14ac:dyDescent="0.25">
      <c r="B333" s="13">
        <v>43306</v>
      </c>
      <c r="C333" s="39">
        <v>0.105532</v>
      </c>
      <c r="D333" s="39"/>
      <c r="E333" s="39">
        <v>0</v>
      </c>
      <c r="F333" s="39">
        <v>3.1814000000000002E-2</v>
      </c>
      <c r="G333" s="39">
        <v>1.6209999999999999E-2</v>
      </c>
      <c r="H333" s="39">
        <v>1.3248789999999999</v>
      </c>
      <c r="I333" s="39">
        <v>2.1849970000000001</v>
      </c>
      <c r="J333" s="39"/>
      <c r="K333" s="39">
        <v>0</v>
      </c>
      <c r="L333" s="39">
        <v>0.28391899999999998</v>
      </c>
      <c r="M333" s="39"/>
      <c r="N333" s="39">
        <v>3.7339999999999999E-3</v>
      </c>
      <c r="O333" s="39"/>
      <c r="P333" s="39"/>
      <c r="Q333" s="39">
        <v>0.139213</v>
      </c>
      <c r="R333" s="39">
        <v>5.2108000000000002E-2</v>
      </c>
      <c r="S333" s="39">
        <v>1.2520999999999999E-2</v>
      </c>
      <c r="T333" s="39">
        <v>0.46798000000000001</v>
      </c>
      <c r="U333" s="39"/>
      <c r="V333" s="39">
        <v>8.0190000000000001E-3</v>
      </c>
      <c r="W333" s="39"/>
      <c r="X333" s="39">
        <v>7.5510000000000004E-3</v>
      </c>
      <c r="Y333" s="39"/>
      <c r="Z333" s="39"/>
      <c r="AA333" s="39">
        <v>2.9849999999999998E-3</v>
      </c>
      <c r="AB333" s="39"/>
      <c r="AC333" s="39"/>
      <c r="AD333" s="39"/>
      <c r="AE333" s="39">
        <v>4.564E-2</v>
      </c>
      <c r="AF333" s="41">
        <v>7.4660000000000004E-3</v>
      </c>
    </row>
    <row r="334" spans="2:32" x14ac:dyDescent="0.25">
      <c r="B334" s="13">
        <v>43312</v>
      </c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  <c r="AE334" s="24"/>
      <c r="AF334" s="25"/>
    </row>
    <row r="335" spans="2:32" x14ac:dyDescent="0.25">
      <c r="B335" s="13">
        <v>43318</v>
      </c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  <c r="AE335" s="24"/>
      <c r="AF335" s="25"/>
    </row>
    <row r="336" spans="2:32" x14ac:dyDescent="0.25">
      <c r="B336" s="13">
        <v>43324</v>
      </c>
      <c r="C336" s="24">
        <v>0.115471</v>
      </c>
      <c r="D336" s="24"/>
      <c r="E336" s="24">
        <v>8.3699999999999996E-4</v>
      </c>
      <c r="F336" s="24">
        <v>3.0943999999999999E-2</v>
      </c>
      <c r="G336" s="24">
        <v>1.6723999999999999E-2</v>
      </c>
      <c r="H336" s="24">
        <v>1.4554769999999999</v>
      </c>
      <c r="I336" s="24">
        <v>2.4208590000000001</v>
      </c>
      <c r="J336" s="24"/>
      <c r="K336" s="24">
        <v>5.9500000000000004E-4</v>
      </c>
      <c r="L336" s="24">
        <v>0.26239899999999999</v>
      </c>
      <c r="M336" s="24"/>
      <c r="N336" s="24">
        <v>2.64E-3</v>
      </c>
      <c r="O336" s="24"/>
      <c r="P336" s="24"/>
      <c r="Q336" s="24">
        <v>0.17851800000000001</v>
      </c>
      <c r="R336" s="24">
        <v>5.1631000000000003E-2</v>
      </c>
      <c r="S336" s="24">
        <v>1.3941E-2</v>
      </c>
      <c r="T336" s="24">
        <v>0.460814</v>
      </c>
      <c r="U336" s="24"/>
      <c r="V336" s="24">
        <v>7.6769999999999998E-3</v>
      </c>
      <c r="W336" s="24"/>
      <c r="X336" s="24">
        <v>6.9109999999999996E-3</v>
      </c>
      <c r="Y336" s="24"/>
      <c r="Z336" s="24"/>
      <c r="AA336" s="24">
        <v>3.4659999999999999E-3</v>
      </c>
      <c r="AB336" s="24"/>
      <c r="AC336" s="24"/>
      <c r="AD336" s="24"/>
      <c r="AE336" s="24">
        <v>7.6129000000000002E-2</v>
      </c>
      <c r="AF336" s="25">
        <v>9.8040000000000002E-3</v>
      </c>
    </row>
    <row r="337" spans="2:32" x14ac:dyDescent="0.25">
      <c r="B337" s="13">
        <v>43330</v>
      </c>
      <c r="C337" s="39">
        <v>0.113418</v>
      </c>
      <c r="D337" s="39"/>
      <c r="E337" s="39">
        <v>6.0400000000000004E-4</v>
      </c>
      <c r="F337" s="39">
        <v>3.1967000000000002E-2</v>
      </c>
      <c r="G337" s="39">
        <v>1.2168999999999999E-2</v>
      </c>
      <c r="H337" s="39">
        <v>1.449837</v>
      </c>
      <c r="I337" s="39">
        <v>2.3733879999999998</v>
      </c>
      <c r="J337" s="39"/>
      <c r="K337" s="39">
        <v>4.9700000000000005E-4</v>
      </c>
      <c r="L337" s="39">
        <v>0.230958</v>
      </c>
      <c r="M337" s="39"/>
      <c r="N337" s="39">
        <v>2.036E-3</v>
      </c>
      <c r="O337" s="39"/>
      <c r="P337" s="39"/>
      <c r="Q337" s="39">
        <v>0.1046</v>
      </c>
      <c r="R337" s="39">
        <v>4.4031000000000001E-2</v>
      </c>
      <c r="S337" s="39">
        <v>1.2251E-2</v>
      </c>
      <c r="T337" s="39">
        <v>0.46410200000000001</v>
      </c>
      <c r="U337" s="39"/>
      <c r="V337" s="39">
        <v>6.646E-3</v>
      </c>
      <c r="W337" s="39"/>
      <c r="X337" s="39">
        <v>4.9309999999999996E-3</v>
      </c>
      <c r="Y337" s="39"/>
      <c r="Z337" s="39"/>
      <c r="AA337" s="39">
        <v>2.6459999999999999E-3</v>
      </c>
      <c r="AB337" s="39"/>
      <c r="AC337" s="39"/>
      <c r="AD337" s="39"/>
      <c r="AE337" s="39">
        <v>1.7527000000000001E-2</v>
      </c>
      <c r="AF337" s="41">
        <v>8.7829999999999991E-3</v>
      </c>
    </row>
    <row r="338" spans="2:32" x14ac:dyDescent="0.25">
      <c r="B338" s="13">
        <v>43336</v>
      </c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  <c r="AE338" s="24"/>
      <c r="AF338" s="25"/>
    </row>
    <row r="339" spans="2:32" x14ac:dyDescent="0.25">
      <c r="B339" s="13">
        <v>43342</v>
      </c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  <c r="AE339" s="24"/>
      <c r="AF339" s="25"/>
    </row>
    <row r="340" spans="2:32" x14ac:dyDescent="0.25">
      <c r="B340" s="14">
        <v>43348</v>
      </c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  <c r="AE340" s="24"/>
      <c r="AF340" s="25"/>
    </row>
    <row r="341" spans="2:32" x14ac:dyDescent="0.25">
      <c r="B341" s="13">
        <v>43354</v>
      </c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F341" s="41"/>
    </row>
    <row r="342" spans="2:32" x14ac:dyDescent="0.25">
      <c r="B342" s="13">
        <v>43360</v>
      </c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  <c r="AE342" s="24"/>
      <c r="AF342" s="25"/>
    </row>
    <row r="343" spans="2:32" x14ac:dyDescent="0.25">
      <c r="B343" s="13">
        <v>43366</v>
      </c>
      <c r="C343" s="39">
        <v>0.102674</v>
      </c>
      <c r="D343" s="39"/>
      <c r="E343" s="39">
        <v>1.503E-3</v>
      </c>
      <c r="F343" s="39">
        <v>2.4915E-2</v>
      </c>
      <c r="G343" s="39">
        <v>1.3842999999999999E-2</v>
      </c>
      <c r="H343" s="39">
        <v>1.395707</v>
      </c>
      <c r="I343" s="39">
        <v>2.2833209999999999</v>
      </c>
      <c r="J343" s="39"/>
      <c r="K343" s="39">
        <v>3.0200000000000002E-4</v>
      </c>
      <c r="L343" s="39">
        <v>0.23083000000000001</v>
      </c>
      <c r="M343" s="39"/>
      <c r="N343" s="39">
        <v>1.72E-3</v>
      </c>
      <c r="O343" s="39"/>
      <c r="P343" s="39"/>
      <c r="Q343" s="39">
        <v>0.114567</v>
      </c>
      <c r="R343" s="39">
        <v>4.5933000000000002E-2</v>
      </c>
      <c r="S343" s="39">
        <v>1.4267E-2</v>
      </c>
      <c r="T343" s="39">
        <v>0.45319199999999998</v>
      </c>
      <c r="U343" s="39"/>
      <c r="V343" s="39">
        <v>7.5519999999999997E-3</v>
      </c>
      <c r="W343" s="39"/>
      <c r="X343" s="39">
        <v>6.4739999999999997E-3</v>
      </c>
      <c r="Y343" s="39"/>
      <c r="Z343" s="39"/>
      <c r="AA343" s="39">
        <v>2.7699999999999999E-3</v>
      </c>
      <c r="AB343" s="39"/>
      <c r="AC343" s="39"/>
      <c r="AD343" s="39"/>
      <c r="AE343" s="39">
        <v>4.1549000000000003E-2</v>
      </c>
      <c r="AF343" s="41">
        <v>4.6930000000000001E-3</v>
      </c>
    </row>
    <row r="344" spans="2:32" x14ac:dyDescent="0.25">
      <c r="B344" s="13">
        <v>43372</v>
      </c>
      <c r="C344" s="39">
        <v>0.106155</v>
      </c>
      <c r="D344" s="39"/>
      <c r="E344" s="39">
        <v>1.01E-3</v>
      </c>
      <c r="F344" s="39">
        <v>2.6002999999999998E-2</v>
      </c>
      <c r="G344" s="39">
        <v>1.3653E-2</v>
      </c>
      <c r="H344" s="39">
        <v>1.4470369999999999</v>
      </c>
      <c r="I344" s="39">
        <v>2.3632379999999999</v>
      </c>
      <c r="J344" s="39"/>
      <c r="K344" s="39">
        <v>0</v>
      </c>
      <c r="L344" s="39">
        <v>0.215503</v>
      </c>
      <c r="M344" s="39"/>
      <c r="N344" s="39">
        <v>2.5669999999999998E-3</v>
      </c>
      <c r="O344" s="39"/>
      <c r="P344" s="39"/>
      <c r="Q344" s="39">
        <v>9.1122999999999996E-2</v>
      </c>
      <c r="R344" s="39">
        <v>5.1357E-2</v>
      </c>
      <c r="S344" s="39">
        <v>1.1103999999999999E-2</v>
      </c>
      <c r="T344" s="39">
        <v>0.47465299999999999</v>
      </c>
      <c r="U344" s="39"/>
      <c r="V344" s="39">
        <v>1.2265E-2</v>
      </c>
      <c r="W344" s="39"/>
      <c r="X344" s="39">
        <v>6.0400000000000002E-3</v>
      </c>
      <c r="Y344" s="39"/>
      <c r="Z344" s="39"/>
      <c r="AA344" s="39">
        <v>3.2539999999999999E-3</v>
      </c>
      <c r="AB344" s="39"/>
      <c r="AC344" s="39"/>
      <c r="AD344" s="39"/>
      <c r="AE344" s="39">
        <v>2.9259E-2</v>
      </c>
      <c r="AF344" s="41">
        <v>4.3530000000000001E-3</v>
      </c>
    </row>
    <row r="345" spans="2:32" x14ac:dyDescent="0.25">
      <c r="B345" s="13">
        <v>43378</v>
      </c>
      <c r="C345" s="24">
        <v>0.114424</v>
      </c>
      <c r="D345" s="24"/>
      <c r="E345" s="24">
        <v>7.5900000000000002E-4</v>
      </c>
      <c r="F345" s="24">
        <v>2.7220000000000001E-2</v>
      </c>
      <c r="G345" s="24">
        <v>1.3481999999999999E-2</v>
      </c>
      <c r="H345" s="24">
        <v>1.5209280000000001</v>
      </c>
      <c r="I345" s="24">
        <v>2.4726249999999999</v>
      </c>
      <c r="J345" s="24"/>
      <c r="K345" s="24">
        <v>0</v>
      </c>
      <c r="L345" s="24">
        <v>0.24031</v>
      </c>
      <c r="M345" s="24"/>
      <c r="N345" s="24">
        <v>3.3809999999999999E-3</v>
      </c>
      <c r="O345" s="24"/>
      <c r="P345" s="24"/>
      <c r="Q345" s="24">
        <v>9.4672999999999993E-2</v>
      </c>
      <c r="R345" s="24">
        <v>5.0618999999999997E-2</v>
      </c>
      <c r="S345" s="24">
        <v>1.1369000000000001E-2</v>
      </c>
      <c r="T345" s="24">
        <v>0.43951400000000002</v>
      </c>
      <c r="U345" s="24"/>
      <c r="V345" s="24">
        <v>1.1017000000000001E-2</v>
      </c>
      <c r="W345" s="24"/>
      <c r="X345" s="24">
        <v>8.0269999999999994E-3</v>
      </c>
      <c r="Y345" s="24"/>
      <c r="Z345" s="24"/>
      <c r="AA345" s="24">
        <v>3.6250000000000002E-3</v>
      </c>
      <c r="AB345" s="24"/>
      <c r="AC345" s="24"/>
      <c r="AD345" s="24"/>
      <c r="AE345" s="24">
        <v>3.1645E-2</v>
      </c>
      <c r="AF345" s="25">
        <v>6.4710000000000002E-3</v>
      </c>
    </row>
    <row r="346" spans="2:32" x14ac:dyDescent="0.25">
      <c r="B346" s="13">
        <v>43384</v>
      </c>
      <c r="C346" s="39">
        <v>0.106743</v>
      </c>
      <c r="D346" s="39"/>
      <c r="E346" s="39">
        <v>1.0560000000000001E-3</v>
      </c>
      <c r="F346" s="39">
        <v>6.6613000000000006E-2</v>
      </c>
      <c r="G346" s="39">
        <v>2.6162999999999999E-2</v>
      </c>
      <c r="H346" s="39">
        <v>1.4645950000000001</v>
      </c>
      <c r="I346" s="39">
        <v>2.3824559999999999</v>
      </c>
      <c r="J346" s="39"/>
      <c r="K346" s="39">
        <v>0</v>
      </c>
      <c r="L346" s="39">
        <v>0.235295</v>
      </c>
      <c r="M346" s="39"/>
      <c r="N346" s="39">
        <v>3.8639999999999998E-3</v>
      </c>
      <c r="O346" s="39"/>
      <c r="P346" s="39"/>
      <c r="Q346" s="39">
        <v>8.6827000000000001E-2</v>
      </c>
      <c r="R346" s="39">
        <v>5.3096999999999998E-2</v>
      </c>
      <c r="S346" s="39">
        <v>1.1329000000000001E-2</v>
      </c>
      <c r="T346" s="39">
        <v>0.47284700000000002</v>
      </c>
      <c r="U346" s="39"/>
      <c r="V346" s="39">
        <v>1.2779E-2</v>
      </c>
      <c r="W346" s="39"/>
      <c r="X346" s="39">
        <v>1.2050999999999999E-2</v>
      </c>
      <c r="Y346" s="39"/>
      <c r="Z346" s="39"/>
      <c r="AA346" s="39">
        <v>4.8149999999999998E-3</v>
      </c>
      <c r="AB346" s="39"/>
      <c r="AC346" s="39"/>
      <c r="AD346" s="39"/>
      <c r="AE346" s="39">
        <v>3.3112000000000003E-2</v>
      </c>
      <c r="AF346" s="41">
        <v>6.4900000000000001E-3</v>
      </c>
    </row>
    <row r="347" spans="2:32" x14ac:dyDescent="0.25">
      <c r="B347" s="13">
        <v>43390</v>
      </c>
      <c r="C347" s="24">
        <v>0.111374</v>
      </c>
      <c r="D347" s="24"/>
      <c r="E347" s="24">
        <v>1.059E-3</v>
      </c>
      <c r="F347" s="24">
        <v>2.7928999999999999E-2</v>
      </c>
      <c r="G347" s="24">
        <v>1.2043E-2</v>
      </c>
      <c r="H347" s="24">
        <v>1.4278059999999999</v>
      </c>
      <c r="I347" s="24">
        <v>2.4739599999999999</v>
      </c>
      <c r="J347" s="24"/>
      <c r="K347" s="24">
        <v>3.4299999999999999E-4</v>
      </c>
      <c r="L347" s="24">
        <v>0.24168999999999999</v>
      </c>
      <c r="M347" s="24"/>
      <c r="N347" s="24">
        <v>4.0099999999999997E-3</v>
      </c>
      <c r="O347" s="24"/>
      <c r="P347" s="24"/>
      <c r="Q347" s="24">
        <v>8.3386000000000002E-2</v>
      </c>
      <c r="R347" s="24">
        <v>5.6365999999999999E-2</v>
      </c>
      <c r="S347" s="24">
        <v>9.9450000000000007E-3</v>
      </c>
      <c r="T347" s="24">
        <v>0.38586599999999999</v>
      </c>
      <c r="U347" s="24"/>
      <c r="V347" s="24">
        <v>1.5736E-2</v>
      </c>
      <c r="W347" s="24"/>
      <c r="X347" s="24">
        <v>2.0892999999999998E-2</v>
      </c>
      <c r="Y347" s="24"/>
      <c r="Z347" s="24"/>
      <c r="AA347" s="24">
        <v>3.5100000000000001E-3</v>
      </c>
      <c r="AB347" s="24"/>
      <c r="AC347" s="24"/>
      <c r="AD347" s="24"/>
      <c r="AE347" s="24">
        <v>3.7759000000000001E-2</v>
      </c>
      <c r="AF347" s="25">
        <v>4.914E-3</v>
      </c>
    </row>
    <row r="348" spans="2:32" x14ac:dyDescent="0.25">
      <c r="B348" s="13">
        <v>43396</v>
      </c>
      <c r="C348" s="24">
        <v>0.109935</v>
      </c>
      <c r="D348" s="24"/>
      <c r="E348" s="24">
        <v>9.6100000000000005E-4</v>
      </c>
      <c r="F348" s="24">
        <v>2.6197999999999999E-2</v>
      </c>
      <c r="G348" s="24">
        <v>1.0678999999999999E-2</v>
      </c>
      <c r="H348" s="24">
        <v>1.4977560000000001</v>
      </c>
      <c r="I348" s="24">
        <v>2.4576370000000001</v>
      </c>
      <c r="J348" s="24"/>
      <c r="K348" s="24">
        <v>0</v>
      </c>
      <c r="L348" s="24">
        <v>0.263436</v>
      </c>
      <c r="M348" s="24"/>
      <c r="N348" s="24">
        <v>4.4510000000000001E-3</v>
      </c>
      <c r="O348" s="24"/>
      <c r="P348" s="24"/>
      <c r="Q348" s="24">
        <v>8.9143E-2</v>
      </c>
      <c r="R348" s="24">
        <v>6.0568999999999998E-2</v>
      </c>
      <c r="S348" s="24">
        <v>1.1636000000000001E-2</v>
      </c>
      <c r="T348" s="24">
        <v>0.43352400000000002</v>
      </c>
      <c r="U348" s="24"/>
      <c r="V348" s="24">
        <v>1.7399999999999999E-2</v>
      </c>
      <c r="W348" s="24"/>
      <c r="X348" s="24">
        <v>4.0327000000000002E-2</v>
      </c>
      <c r="Y348" s="24"/>
      <c r="Z348" s="24"/>
      <c r="AA348" s="24">
        <v>3.908E-3</v>
      </c>
      <c r="AB348" s="24"/>
      <c r="AC348" s="24"/>
      <c r="AD348" s="24"/>
      <c r="AE348" s="24">
        <v>4.8883000000000003E-2</v>
      </c>
      <c r="AF348" s="25">
        <v>5.4279999999999997E-3</v>
      </c>
    </row>
    <row r="349" spans="2:32" x14ac:dyDescent="0.25">
      <c r="B349" s="13">
        <v>43402</v>
      </c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  <c r="AE349" s="24"/>
      <c r="AF349" s="25"/>
    </row>
    <row r="350" spans="2:32" x14ac:dyDescent="0.25">
      <c r="B350" s="13">
        <v>43408</v>
      </c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  <c r="AE350" s="24"/>
      <c r="AF350" s="25"/>
    </row>
    <row r="351" spans="2:32" x14ac:dyDescent="0.25">
      <c r="B351" s="13">
        <v>43414</v>
      </c>
      <c r="C351" s="39">
        <v>9.9449999999999997E-2</v>
      </c>
      <c r="D351" s="39"/>
      <c r="E351" s="39">
        <v>8.5400000000000005E-4</v>
      </c>
      <c r="F351" s="39">
        <v>2.3192999999999998E-2</v>
      </c>
      <c r="G351" s="39">
        <v>1.1516999999999999E-2</v>
      </c>
      <c r="H351" s="39">
        <v>1.232612</v>
      </c>
      <c r="I351" s="39">
        <v>2.2448060000000001</v>
      </c>
      <c r="J351" s="39"/>
      <c r="K351" s="39">
        <v>0</v>
      </c>
      <c r="L351" s="39">
        <v>0.23136000000000001</v>
      </c>
      <c r="M351" s="39"/>
      <c r="N351" s="39">
        <v>3.8920000000000001E-3</v>
      </c>
      <c r="O351" s="39"/>
      <c r="P351" s="39"/>
      <c r="Q351" s="39">
        <v>7.0945999999999995E-2</v>
      </c>
      <c r="R351" s="39">
        <v>6.2552999999999997E-2</v>
      </c>
      <c r="S351" s="39">
        <v>8.8369999999999994E-3</v>
      </c>
      <c r="T351" s="39">
        <v>0.34318599999999999</v>
      </c>
      <c r="U351" s="39"/>
      <c r="V351" s="39">
        <v>2.2454999999999999E-2</v>
      </c>
      <c r="W351" s="39"/>
      <c r="X351" s="39">
        <v>4.9290000000000002E-3</v>
      </c>
      <c r="Y351" s="39"/>
      <c r="Z351" s="39"/>
      <c r="AA351" s="39">
        <v>4.1510000000000002E-3</v>
      </c>
      <c r="AB351" s="39"/>
      <c r="AC351" s="39"/>
      <c r="AD351" s="39"/>
      <c r="AE351" s="39">
        <v>2.0320999999999999E-2</v>
      </c>
      <c r="AF351" s="41">
        <v>5.0359999999999997E-3</v>
      </c>
    </row>
    <row r="352" spans="2:32" x14ac:dyDescent="0.25">
      <c r="B352" s="13">
        <v>43420</v>
      </c>
      <c r="C352" s="24">
        <v>9.8498000000000002E-2</v>
      </c>
      <c r="D352" s="24"/>
      <c r="E352" s="24">
        <v>1.745E-3</v>
      </c>
      <c r="F352" s="24">
        <v>2.3293999999999999E-2</v>
      </c>
      <c r="G352" s="24">
        <v>1.0661E-2</v>
      </c>
      <c r="H352" s="24">
        <v>1.2431289999999999</v>
      </c>
      <c r="I352" s="24">
        <v>2.214852</v>
      </c>
      <c r="J352" s="24"/>
      <c r="K352" s="24">
        <v>4.5600000000000003E-4</v>
      </c>
      <c r="L352" s="24">
        <v>0.287634</v>
      </c>
      <c r="M352" s="24"/>
      <c r="N352" s="24">
        <v>4.4650000000000002E-3</v>
      </c>
      <c r="O352" s="24"/>
      <c r="P352" s="24"/>
      <c r="Q352" s="24">
        <v>7.7933000000000002E-2</v>
      </c>
      <c r="R352" s="24">
        <v>7.3356000000000005E-2</v>
      </c>
      <c r="S352" s="24">
        <v>9.7059999999999994E-3</v>
      </c>
      <c r="T352" s="24">
        <v>0.35718100000000003</v>
      </c>
      <c r="U352" s="24"/>
      <c r="V352" s="24">
        <v>2.6814999999999999E-2</v>
      </c>
      <c r="W352" s="24"/>
      <c r="X352" s="24">
        <v>3.5749999999999997E-2</v>
      </c>
      <c r="Y352" s="24"/>
      <c r="Z352" s="24"/>
      <c r="AA352" s="24">
        <v>4.3290000000000004E-3</v>
      </c>
      <c r="AB352" s="24"/>
      <c r="AC352" s="24"/>
      <c r="AD352" s="24"/>
      <c r="AE352" s="24">
        <v>5.2052000000000001E-2</v>
      </c>
      <c r="AF352" s="25">
        <v>6.3879999999999996E-3</v>
      </c>
    </row>
    <row r="353" spans="2:32" x14ac:dyDescent="0.25">
      <c r="B353" s="13">
        <v>43426</v>
      </c>
      <c r="C353" s="39">
        <v>0.108072</v>
      </c>
      <c r="D353" s="39"/>
      <c r="E353" s="39">
        <v>5.1320000000000003E-3</v>
      </c>
      <c r="F353" s="39">
        <v>2.6231000000000001E-2</v>
      </c>
      <c r="G353" s="39">
        <v>9.3519999999999992E-3</v>
      </c>
      <c r="H353" s="39">
        <v>1.4624710000000001</v>
      </c>
      <c r="I353" s="39">
        <v>2.3725879999999999</v>
      </c>
      <c r="J353" s="39"/>
      <c r="K353" s="39">
        <v>0</v>
      </c>
      <c r="L353" s="39">
        <v>0.29274299999999998</v>
      </c>
      <c r="M353" s="39"/>
      <c r="N353" s="39">
        <v>3.7829999999999999E-3</v>
      </c>
      <c r="O353" s="39"/>
      <c r="P353" s="39"/>
      <c r="Q353" s="39">
        <v>7.9967999999999997E-2</v>
      </c>
      <c r="R353" s="39">
        <v>6.8616999999999997E-2</v>
      </c>
      <c r="S353" s="39">
        <v>9.9340000000000001E-3</v>
      </c>
      <c r="T353" s="39">
        <v>0.37066900000000003</v>
      </c>
      <c r="U353" s="39"/>
      <c r="V353" s="39">
        <v>1.7918E-2</v>
      </c>
      <c r="W353" s="39"/>
      <c r="X353" s="39">
        <v>0</v>
      </c>
      <c r="Y353" s="39"/>
      <c r="Z353" s="39"/>
      <c r="AA353" s="39">
        <v>0</v>
      </c>
      <c r="AB353" s="39"/>
      <c r="AC353" s="39"/>
      <c r="AD353" s="39"/>
      <c r="AE353" s="39">
        <v>3.3591999999999997E-2</v>
      </c>
      <c r="AF353" s="41">
        <v>4.3660000000000001E-3</v>
      </c>
    </row>
    <row r="354" spans="2:32" x14ac:dyDescent="0.25">
      <c r="B354" s="13">
        <v>43432</v>
      </c>
      <c r="C354" s="39">
        <v>0.107977</v>
      </c>
      <c r="D354" s="39"/>
      <c r="E354" s="39">
        <v>1.97E-3</v>
      </c>
      <c r="F354" s="39">
        <v>2.6067E-2</v>
      </c>
      <c r="G354" s="39">
        <v>1.0592000000000001E-2</v>
      </c>
      <c r="H354" s="39">
        <v>1.468197</v>
      </c>
      <c r="I354" s="39">
        <v>2.367651</v>
      </c>
      <c r="J354" s="39"/>
      <c r="K354" s="39">
        <v>0</v>
      </c>
      <c r="L354" s="39">
        <v>0.28921000000000002</v>
      </c>
      <c r="M354" s="39"/>
      <c r="N354" s="39">
        <v>4.509E-3</v>
      </c>
      <c r="O354" s="39"/>
      <c r="P354" s="39"/>
      <c r="Q354" s="39">
        <v>8.2499000000000003E-2</v>
      </c>
      <c r="R354" s="39">
        <v>7.7212000000000003E-2</v>
      </c>
      <c r="S354" s="39">
        <v>1.0181000000000001E-2</v>
      </c>
      <c r="T354" s="39">
        <v>0.38970399999999999</v>
      </c>
      <c r="U354" s="39"/>
      <c r="V354" s="39">
        <v>2.3268E-2</v>
      </c>
      <c r="W354" s="39"/>
      <c r="X354" s="39">
        <v>4.6189999999999998E-3</v>
      </c>
      <c r="Y354" s="39"/>
      <c r="Z354" s="39"/>
      <c r="AA354" s="39">
        <v>3.9309999999999996E-3</v>
      </c>
      <c r="AB354" s="39"/>
      <c r="AC354" s="39"/>
      <c r="AD354" s="39"/>
      <c r="AE354" s="39">
        <v>3.4035000000000003E-2</v>
      </c>
      <c r="AF354" s="41">
        <v>5.4530000000000004E-3</v>
      </c>
    </row>
    <row r="355" spans="2:32" x14ac:dyDescent="0.25">
      <c r="B355" s="13">
        <v>43438</v>
      </c>
      <c r="C355" s="39">
        <v>0.103172</v>
      </c>
      <c r="D355" s="39"/>
      <c r="E355" s="39">
        <v>1.8190000000000001E-3</v>
      </c>
      <c r="F355" s="39">
        <v>2.6762000000000001E-2</v>
      </c>
      <c r="G355" s="39">
        <v>1.191E-2</v>
      </c>
      <c r="H355" s="39">
        <v>1.408344</v>
      </c>
      <c r="I355" s="39">
        <v>2.2563490000000002</v>
      </c>
      <c r="J355" s="39"/>
      <c r="K355" s="39">
        <v>0</v>
      </c>
      <c r="L355" s="39">
        <v>0.27817199999999997</v>
      </c>
      <c r="M355" s="39"/>
      <c r="N355" s="39">
        <v>6.1149999999999998E-3</v>
      </c>
      <c r="O355" s="39"/>
      <c r="P355" s="39"/>
      <c r="Q355" s="39">
        <v>7.8061000000000005E-2</v>
      </c>
      <c r="R355" s="39">
        <v>8.0346000000000001E-2</v>
      </c>
      <c r="S355" s="39">
        <v>9.5499999999999995E-3</v>
      </c>
      <c r="T355" s="39">
        <v>0.416348</v>
      </c>
      <c r="U355" s="39"/>
      <c r="V355" s="39">
        <v>2.2952E-2</v>
      </c>
      <c r="W355" s="39"/>
      <c r="X355" s="39">
        <v>4.8599999999999997E-3</v>
      </c>
      <c r="Y355" s="39"/>
      <c r="Z355" s="39"/>
      <c r="AA355" s="39">
        <v>4.1390000000000003E-3</v>
      </c>
      <c r="AB355" s="39"/>
      <c r="AC355" s="39"/>
      <c r="AD355" s="39"/>
      <c r="AE355" s="39">
        <v>3.9197999999999997E-2</v>
      </c>
      <c r="AF355" s="41">
        <v>6.2760000000000003E-3</v>
      </c>
    </row>
    <row r="356" spans="2:32" x14ac:dyDescent="0.25">
      <c r="B356" s="13">
        <v>43444</v>
      </c>
      <c r="C356" s="39">
        <v>0.104953</v>
      </c>
      <c r="D356" s="39"/>
      <c r="E356" s="39">
        <v>2.0349999999999999E-3</v>
      </c>
      <c r="F356" s="39">
        <v>2.7518999999999998E-2</v>
      </c>
      <c r="G356" s="39">
        <v>1.2423E-2</v>
      </c>
      <c r="H356" s="39">
        <v>1.440143</v>
      </c>
      <c r="I356" s="39">
        <v>2.2970329999999999</v>
      </c>
      <c r="J356" s="39"/>
      <c r="K356" s="39">
        <v>0</v>
      </c>
      <c r="L356" s="39">
        <v>0.30830400000000002</v>
      </c>
      <c r="M356" s="39"/>
      <c r="N356" s="39">
        <v>6.2129999999999998E-3</v>
      </c>
      <c r="O356" s="39"/>
      <c r="P356" s="39"/>
      <c r="Q356" s="39">
        <v>8.1868999999999997E-2</v>
      </c>
      <c r="R356" s="39">
        <v>9.5494999999999997E-2</v>
      </c>
      <c r="S356" s="39">
        <v>9.9919999999999991E-3</v>
      </c>
      <c r="T356" s="39">
        <v>0.39965200000000001</v>
      </c>
      <c r="U356" s="39"/>
      <c r="V356" s="39">
        <v>2.7229E-2</v>
      </c>
      <c r="W356" s="39"/>
      <c r="X356" s="39">
        <v>1.8887999999999999E-2</v>
      </c>
      <c r="Y356" s="39"/>
      <c r="Z356" s="39"/>
      <c r="AA356" s="39">
        <v>4.8170000000000001E-3</v>
      </c>
      <c r="AB356" s="39"/>
      <c r="AC356" s="39"/>
      <c r="AD356" s="39"/>
      <c r="AE356" s="39">
        <v>4.4056999999999999E-2</v>
      </c>
      <c r="AF356" s="41">
        <v>7.1840000000000003E-3</v>
      </c>
    </row>
    <row r="357" spans="2:32" x14ac:dyDescent="0.25">
      <c r="B357" s="13">
        <v>43450</v>
      </c>
      <c r="C357" s="39">
        <v>0.116926</v>
      </c>
      <c r="D357" s="39"/>
      <c r="E357" s="39">
        <v>2.9350000000000001E-3</v>
      </c>
      <c r="F357" s="39">
        <v>2.9947000000000001E-2</v>
      </c>
      <c r="G357" s="39">
        <v>1.3943000000000001E-2</v>
      </c>
      <c r="H357" s="39">
        <v>1.8245130000000001</v>
      </c>
      <c r="I357" s="39">
        <v>2.6013799999999998</v>
      </c>
      <c r="J357" s="39"/>
      <c r="K357" s="39">
        <v>0</v>
      </c>
      <c r="L357" s="39">
        <v>0.38081900000000002</v>
      </c>
      <c r="M357" s="39"/>
      <c r="N357" s="39">
        <v>1.2851E-2</v>
      </c>
      <c r="O357" s="39"/>
      <c r="P357" s="39"/>
      <c r="Q357" s="39">
        <v>0.116323</v>
      </c>
      <c r="R357" s="39">
        <v>0.105562</v>
      </c>
      <c r="S357" s="39">
        <v>1.353E-2</v>
      </c>
      <c r="T357" s="39">
        <v>0.54544199999999998</v>
      </c>
      <c r="U357" s="39"/>
      <c r="V357" s="39">
        <v>2.9165E-2</v>
      </c>
      <c r="W357" s="39"/>
      <c r="X357" s="39">
        <v>3.1185999999999998E-2</v>
      </c>
      <c r="Y357" s="39"/>
      <c r="Z357" s="39"/>
      <c r="AA357" s="39">
        <v>1.1677999999999999E-2</v>
      </c>
      <c r="AB357" s="39"/>
      <c r="AC357" s="39"/>
      <c r="AD357" s="39"/>
      <c r="AE357" s="39">
        <v>6.6732E-2</v>
      </c>
      <c r="AF357" s="41">
        <v>1.3599999999999999E-2</v>
      </c>
    </row>
    <row r="358" spans="2:32" x14ac:dyDescent="0.25">
      <c r="B358" s="13">
        <v>43456</v>
      </c>
      <c r="C358" s="39">
        <v>0.117187</v>
      </c>
      <c r="D358" s="39"/>
      <c r="E358" s="39">
        <v>2.359E-3</v>
      </c>
      <c r="F358" s="39">
        <v>2.9902999999999999E-2</v>
      </c>
      <c r="G358" s="39">
        <v>1.1771999999999999E-2</v>
      </c>
      <c r="H358" s="39">
        <v>1.8108960000000001</v>
      </c>
      <c r="I358" s="39">
        <v>2.6289720000000001</v>
      </c>
      <c r="J358" s="39"/>
      <c r="K358" s="39">
        <v>0</v>
      </c>
      <c r="L358" s="39">
        <v>0.32520300000000002</v>
      </c>
      <c r="M358" s="39"/>
      <c r="N358" s="39">
        <v>8.7559999999999999E-3</v>
      </c>
      <c r="O358" s="39"/>
      <c r="P358" s="39"/>
      <c r="Q358" s="39">
        <v>0.100136</v>
      </c>
      <c r="R358" s="39">
        <v>9.9426E-2</v>
      </c>
      <c r="S358" s="39">
        <v>1.1583E-2</v>
      </c>
      <c r="T358" s="39">
        <v>0.40451500000000001</v>
      </c>
      <c r="U358" s="39"/>
      <c r="V358" s="39">
        <v>2.8476999999999999E-2</v>
      </c>
      <c r="W358" s="39"/>
      <c r="X358" s="39">
        <v>1.3681E-2</v>
      </c>
      <c r="Y358" s="39"/>
      <c r="Z358" s="39"/>
      <c r="AA358" s="39">
        <v>8.5800000000000008E-3</v>
      </c>
      <c r="AB358" s="39"/>
      <c r="AC358" s="39"/>
      <c r="AD358" s="39"/>
      <c r="AE358" s="39">
        <v>3.4243999999999997E-2</v>
      </c>
      <c r="AF358" s="41">
        <v>1.2093E-2</v>
      </c>
    </row>
    <row r="359" spans="2:32" ht="15.75" thickBot="1" x14ac:dyDescent="0.3">
      <c r="B359" s="15">
        <v>43462</v>
      </c>
      <c r="C359" s="40">
        <v>0.113764</v>
      </c>
      <c r="D359" s="40"/>
      <c r="E359" s="40">
        <v>1.954E-3</v>
      </c>
      <c r="F359" s="40">
        <v>3.2402E-2</v>
      </c>
      <c r="G359" s="40">
        <v>1.3115E-2</v>
      </c>
      <c r="H359" s="40">
        <v>1.7881910000000001</v>
      </c>
      <c r="I359" s="40">
        <v>2.5463619999999998</v>
      </c>
      <c r="J359" s="40"/>
      <c r="K359" s="40">
        <v>0</v>
      </c>
      <c r="L359" s="40">
        <v>0.33924300000000002</v>
      </c>
      <c r="M359" s="40"/>
      <c r="N359" s="40">
        <v>8.4089999999999998E-3</v>
      </c>
      <c r="O359" s="40"/>
      <c r="P359" s="40"/>
      <c r="Q359" s="40">
        <v>9.9342E-2</v>
      </c>
      <c r="R359" s="40">
        <v>0.114653</v>
      </c>
      <c r="S359" s="40">
        <v>1.3073E-2</v>
      </c>
      <c r="T359" s="40">
        <v>0.56272299999999997</v>
      </c>
      <c r="U359" s="40"/>
      <c r="V359" s="40">
        <v>2.4104E-2</v>
      </c>
      <c r="W359" s="40"/>
      <c r="X359" s="40">
        <v>1.8987E-2</v>
      </c>
      <c r="Y359" s="40"/>
      <c r="Z359" s="40"/>
      <c r="AA359" s="40">
        <v>7.2570000000000004E-3</v>
      </c>
      <c r="AB359" s="40"/>
      <c r="AC359" s="40"/>
      <c r="AD359" s="40"/>
      <c r="AE359" s="40">
        <v>5.3026999999999998E-2</v>
      </c>
      <c r="AF359" s="42">
        <v>1.1519E-2</v>
      </c>
    </row>
    <row r="360" spans="2:32" ht="15.75" thickBot="1" x14ac:dyDescent="0.3">
      <c r="B360" s="11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  <c r="AE360" s="27"/>
      <c r="AF360" s="27"/>
    </row>
    <row r="361" spans="2:32" x14ac:dyDescent="0.25">
      <c r="B361" s="16" t="s">
        <v>5</v>
      </c>
      <c r="C361" s="31">
        <f t="shared" ref="C361:AF361" si="16">COUNT(C299:C359)</f>
        <v>39</v>
      </c>
      <c r="D361" s="31">
        <f t="shared" si="16"/>
        <v>0</v>
      </c>
      <c r="E361" s="31">
        <f t="shared" si="16"/>
        <v>39</v>
      </c>
      <c r="F361" s="31">
        <f t="shared" si="16"/>
        <v>39</v>
      </c>
      <c r="G361" s="31">
        <f t="shared" si="16"/>
        <v>39</v>
      </c>
      <c r="H361" s="31">
        <f t="shared" si="16"/>
        <v>39</v>
      </c>
      <c r="I361" s="31">
        <f t="shared" si="16"/>
        <v>39</v>
      </c>
      <c r="J361" s="31">
        <f t="shared" si="16"/>
        <v>0</v>
      </c>
      <c r="K361" s="31">
        <f t="shared" si="16"/>
        <v>39</v>
      </c>
      <c r="L361" s="31">
        <f t="shared" si="16"/>
        <v>39</v>
      </c>
      <c r="M361" s="31">
        <f t="shared" si="16"/>
        <v>0</v>
      </c>
      <c r="N361" s="31">
        <f t="shared" si="16"/>
        <v>39</v>
      </c>
      <c r="O361" s="31">
        <f t="shared" si="16"/>
        <v>0</v>
      </c>
      <c r="P361" s="31">
        <f t="shared" si="16"/>
        <v>0</v>
      </c>
      <c r="Q361" s="31">
        <f t="shared" si="16"/>
        <v>39</v>
      </c>
      <c r="R361" s="31">
        <f t="shared" si="16"/>
        <v>39</v>
      </c>
      <c r="S361" s="31">
        <f t="shared" si="16"/>
        <v>39</v>
      </c>
      <c r="T361" s="31">
        <f t="shared" si="16"/>
        <v>39</v>
      </c>
      <c r="U361" s="31">
        <f t="shared" si="16"/>
        <v>0</v>
      </c>
      <c r="V361" s="31">
        <f t="shared" si="16"/>
        <v>39</v>
      </c>
      <c r="W361" s="31">
        <f t="shared" si="16"/>
        <v>0</v>
      </c>
      <c r="X361" s="31">
        <f t="shared" si="16"/>
        <v>39</v>
      </c>
      <c r="Y361" s="31">
        <f t="shared" si="16"/>
        <v>0</v>
      </c>
      <c r="Z361" s="31">
        <f t="shared" si="16"/>
        <v>0</v>
      </c>
      <c r="AA361" s="31">
        <f t="shared" si="16"/>
        <v>39</v>
      </c>
      <c r="AB361" s="31">
        <f t="shared" si="16"/>
        <v>0</v>
      </c>
      <c r="AC361" s="31">
        <f t="shared" si="16"/>
        <v>0</v>
      </c>
      <c r="AD361" s="31">
        <f t="shared" si="16"/>
        <v>0</v>
      </c>
      <c r="AE361" s="31">
        <f t="shared" si="16"/>
        <v>39</v>
      </c>
      <c r="AF361" s="36">
        <f t="shared" si="16"/>
        <v>39</v>
      </c>
    </row>
    <row r="362" spans="2:32" x14ac:dyDescent="0.25">
      <c r="B362" s="17" t="s">
        <v>2</v>
      </c>
      <c r="C362" s="32">
        <f t="shared" ref="C362:AF362" si="17">MAX(C299:C359)</f>
        <v>0.117698</v>
      </c>
      <c r="D362" s="32">
        <f t="shared" si="17"/>
        <v>0</v>
      </c>
      <c r="E362" s="32">
        <f t="shared" si="17"/>
        <v>6.8120000000000003E-3</v>
      </c>
      <c r="F362" s="32">
        <f t="shared" si="17"/>
        <v>6.6613000000000006E-2</v>
      </c>
      <c r="G362" s="32">
        <f t="shared" si="17"/>
        <v>2.6162999999999999E-2</v>
      </c>
      <c r="H362" s="32">
        <f t="shared" si="17"/>
        <v>1.8245130000000001</v>
      </c>
      <c r="I362" s="32">
        <f t="shared" si="17"/>
        <v>2.6289720000000001</v>
      </c>
      <c r="J362" s="32">
        <f t="shared" si="17"/>
        <v>0</v>
      </c>
      <c r="K362" s="32">
        <f t="shared" si="17"/>
        <v>1.8760000000000001E-3</v>
      </c>
      <c r="L362" s="32">
        <f t="shared" si="17"/>
        <v>0.41621000000000002</v>
      </c>
      <c r="M362" s="32">
        <f t="shared" si="17"/>
        <v>0</v>
      </c>
      <c r="N362" s="32">
        <f t="shared" si="17"/>
        <v>1.5996E-2</v>
      </c>
      <c r="O362" s="32">
        <f t="shared" si="17"/>
        <v>0</v>
      </c>
      <c r="P362" s="32">
        <f t="shared" si="17"/>
        <v>0</v>
      </c>
      <c r="Q362" s="32">
        <f t="shared" si="17"/>
        <v>0.17851800000000001</v>
      </c>
      <c r="R362" s="32">
        <f t="shared" si="17"/>
        <v>0.16273099999999999</v>
      </c>
      <c r="S362" s="32">
        <f t="shared" si="17"/>
        <v>1.6177E-2</v>
      </c>
      <c r="T362" s="32">
        <f t="shared" si="17"/>
        <v>0.58526699999999998</v>
      </c>
      <c r="U362" s="32">
        <f t="shared" si="17"/>
        <v>0</v>
      </c>
      <c r="V362" s="32">
        <f t="shared" si="17"/>
        <v>3.3385999999999999E-2</v>
      </c>
      <c r="W362" s="32">
        <f t="shared" si="17"/>
        <v>0</v>
      </c>
      <c r="X362" s="32">
        <f t="shared" si="17"/>
        <v>4.2141999999999999E-2</v>
      </c>
      <c r="Y362" s="32">
        <f t="shared" si="17"/>
        <v>0</v>
      </c>
      <c r="Z362" s="32">
        <f t="shared" si="17"/>
        <v>0</v>
      </c>
      <c r="AA362" s="32">
        <f t="shared" si="17"/>
        <v>1.1677999999999999E-2</v>
      </c>
      <c r="AB362" s="32">
        <f t="shared" si="17"/>
        <v>0</v>
      </c>
      <c r="AC362" s="32">
        <f t="shared" si="17"/>
        <v>0</v>
      </c>
      <c r="AD362" s="32">
        <f t="shared" si="17"/>
        <v>0</v>
      </c>
      <c r="AE362" s="32">
        <f t="shared" si="17"/>
        <v>0.17629300000000001</v>
      </c>
      <c r="AF362" s="37">
        <f t="shared" si="17"/>
        <v>1.3599999999999999E-2</v>
      </c>
    </row>
    <row r="363" spans="2:32" x14ac:dyDescent="0.25">
      <c r="B363" s="17" t="s">
        <v>3</v>
      </c>
      <c r="C363" s="32">
        <f t="shared" ref="C363:AF363" si="18">MIN(C299:C359)</f>
        <v>8.8863999999999999E-2</v>
      </c>
      <c r="D363" s="32">
        <f t="shared" si="18"/>
        <v>0</v>
      </c>
      <c r="E363" s="32">
        <f t="shared" si="18"/>
        <v>0</v>
      </c>
      <c r="F363" s="32">
        <f t="shared" si="18"/>
        <v>2.0639999999999999E-2</v>
      </c>
      <c r="G363" s="32">
        <f t="shared" si="18"/>
        <v>9.3519999999999992E-3</v>
      </c>
      <c r="H363" s="32">
        <f t="shared" si="18"/>
        <v>1.0573630000000001</v>
      </c>
      <c r="I363" s="32">
        <f t="shared" si="18"/>
        <v>1.968127</v>
      </c>
      <c r="J363" s="32">
        <f t="shared" si="18"/>
        <v>0</v>
      </c>
      <c r="K363" s="32">
        <f t="shared" si="18"/>
        <v>0</v>
      </c>
      <c r="L363" s="32">
        <f t="shared" si="18"/>
        <v>0.215503</v>
      </c>
      <c r="M363" s="32">
        <f t="shared" si="18"/>
        <v>0</v>
      </c>
      <c r="N363" s="32">
        <f t="shared" si="18"/>
        <v>1.72E-3</v>
      </c>
      <c r="O363" s="32">
        <f t="shared" si="18"/>
        <v>0</v>
      </c>
      <c r="P363" s="32">
        <f t="shared" si="18"/>
        <v>0</v>
      </c>
      <c r="Q363" s="32">
        <f t="shared" si="18"/>
        <v>7.0945999999999995E-2</v>
      </c>
      <c r="R363" s="32">
        <f t="shared" si="18"/>
        <v>4.4031000000000001E-2</v>
      </c>
      <c r="S363" s="32">
        <f t="shared" si="18"/>
        <v>8.8369999999999994E-3</v>
      </c>
      <c r="T363" s="32">
        <f t="shared" si="18"/>
        <v>0.337474</v>
      </c>
      <c r="U363" s="32">
        <f t="shared" si="18"/>
        <v>0</v>
      </c>
      <c r="V363" s="32">
        <f t="shared" si="18"/>
        <v>6.646E-3</v>
      </c>
      <c r="W363" s="32">
        <f t="shared" si="18"/>
        <v>0</v>
      </c>
      <c r="X363" s="32">
        <f t="shared" si="18"/>
        <v>0</v>
      </c>
      <c r="Y363" s="32">
        <f t="shared" si="18"/>
        <v>0</v>
      </c>
      <c r="Z363" s="32">
        <f t="shared" si="18"/>
        <v>0</v>
      </c>
      <c r="AA363" s="32">
        <f t="shared" si="18"/>
        <v>0</v>
      </c>
      <c r="AB363" s="32">
        <f t="shared" si="18"/>
        <v>0</v>
      </c>
      <c r="AC363" s="32">
        <f t="shared" si="18"/>
        <v>0</v>
      </c>
      <c r="AD363" s="32">
        <f t="shared" si="18"/>
        <v>0</v>
      </c>
      <c r="AE363" s="32">
        <f t="shared" si="18"/>
        <v>1.7212000000000002E-2</v>
      </c>
      <c r="AF363" s="37">
        <f t="shared" si="18"/>
        <v>4.3530000000000001E-3</v>
      </c>
    </row>
    <row r="364" spans="2:32" x14ac:dyDescent="0.25">
      <c r="B364" s="17" t="s">
        <v>4</v>
      </c>
      <c r="C364" s="5">
        <v>700000</v>
      </c>
      <c r="D364" s="5">
        <v>800000</v>
      </c>
      <c r="E364" s="5">
        <v>1</v>
      </c>
      <c r="F364" s="5">
        <v>1350</v>
      </c>
      <c r="G364" s="5">
        <v>5600</v>
      </c>
      <c r="H364" s="5">
        <v>6000</v>
      </c>
      <c r="I364" s="5">
        <v>500000</v>
      </c>
      <c r="J364" s="5" t="s">
        <v>19</v>
      </c>
      <c r="K364" s="5">
        <v>10</v>
      </c>
      <c r="L364" s="5">
        <v>220</v>
      </c>
      <c r="M364" s="5">
        <v>105</v>
      </c>
      <c r="N364" s="5">
        <v>165</v>
      </c>
      <c r="O364" s="5">
        <v>105</v>
      </c>
      <c r="P364" s="5" t="s">
        <v>19</v>
      </c>
      <c r="Q364" s="5">
        <v>1</v>
      </c>
      <c r="R364" s="5">
        <v>2</v>
      </c>
      <c r="S364" s="6">
        <v>115000</v>
      </c>
      <c r="T364" s="8">
        <v>2.4</v>
      </c>
      <c r="U364" s="5" t="s">
        <v>19</v>
      </c>
      <c r="V364" s="5">
        <v>2400</v>
      </c>
      <c r="W364" s="5" t="s">
        <v>19</v>
      </c>
      <c r="X364" s="5">
        <v>12</v>
      </c>
      <c r="Y364" s="5" t="s">
        <v>19</v>
      </c>
      <c r="Z364" s="5" t="s">
        <v>19</v>
      </c>
      <c r="AA364" s="5" t="s">
        <v>19</v>
      </c>
      <c r="AB364" s="5" t="s">
        <v>19</v>
      </c>
      <c r="AC364" s="5" t="s">
        <v>19</v>
      </c>
      <c r="AD364" s="5">
        <v>3</v>
      </c>
      <c r="AE364" s="5">
        <v>360</v>
      </c>
      <c r="AF364" s="6">
        <v>1400</v>
      </c>
    </row>
    <row r="365" spans="2:32" ht="15.75" thickBot="1" x14ac:dyDescent="0.3">
      <c r="B365" s="18" t="s">
        <v>6</v>
      </c>
      <c r="C365" s="33">
        <f t="shared" ref="C365:AF365" si="19">IF(ISNUMBER(C364),COUNTIF(C299:C359,"&gt;"&amp;C364),"n/a")</f>
        <v>0</v>
      </c>
      <c r="D365" s="33">
        <f t="shared" si="19"/>
        <v>0</v>
      </c>
      <c r="E365" s="33">
        <f t="shared" si="19"/>
        <v>0</v>
      </c>
      <c r="F365" s="33">
        <f t="shared" si="19"/>
        <v>0</v>
      </c>
      <c r="G365" s="33">
        <f t="shared" si="19"/>
        <v>0</v>
      </c>
      <c r="H365" s="33">
        <f t="shared" si="19"/>
        <v>0</v>
      </c>
      <c r="I365" s="33">
        <f t="shared" si="19"/>
        <v>0</v>
      </c>
      <c r="J365" s="33" t="str">
        <f t="shared" si="19"/>
        <v>n/a</v>
      </c>
      <c r="K365" s="33">
        <f t="shared" si="19"/>
        <v>0</v>
      </c>
      <c r="L365" s="33">
        <f t="shared" si="19"/>
        <v>0</v>
      </c>
      <c r="M365" s="33">
        <f t="shared" si="19"/>
        <v>0</v>
      </c>
      <c r="N365" s="33">
        <f t="shared" si="19"/>
        <v>0</v>
      </c>
      <c r="O365" s="33">
        <f t="shared" si="19"/>
        <v>0</v>
      </c>
      <c r="P365" s="33" t="str">
        <f t="shared" si="19"/>
        <v>n/a</v>
      </c>
      <c r="Q365" s="33">
        <f t="shared" si="19"/>
        <v>0</v>
      </c>
      <c r="R365" s="33">
        <f t="shared" si="19"/>
        <v>0</v>
      </c>
      <c r="S365" s="33">
        <f t="shared" si="19"/>
        <v>0</v>
      </c>
      <c r="T365" s="33">
        <f t="shared" si="19"/>
        <v>0</v>
      </c>
      <c r="U365" s="33" t="str">
        <f t="shared" si="19"/>
        <v>n/a</v>
      </c>
      <c r="V365" s="33">
        <f t="shared" si="19"/>
        <v>0</v>
      </c>
      <c r="W365" s="33" t="str">
        <f t="shared" si="19"/>
        <v>n/a</v>
      </c>
      <c r="X365" s="33">
        <f t="shared" si="19"/>
        <v>0</v>
      </c>
      <c r="Y365" s="33" t="str">
        <f t="shared" si="19"/>
        <v>n/a</v>
      </c>
      <c r="Z365" s="33" t="str">
        <f t="shared" si="19"/>
        <v>n/a</v>
      </c>
      <c r="AA365" s="33" t="str">
        <f t="shared" si="19"/>
        <v>n/a</v>
      </c>
      <c r="AB365" s="33" t="str">
        <f t="shared" si="19"/>
        <v>n/a</v>
      </c>
      <c r="AC365" s="33" t="str">
        <f t="shared" si="19"/>
        <v>n/a</v>
      </c>
      <c r="AD365" s="33">
        <f t="shared" si="19"/>
        <v>0</v>
      </c>
      <c r="AE365" s="33">
        <f t="shared" si="19"/>
        <v>0</v>
      </c>
      <c r="AF365" s="38">
        <f t="shared" si="19"/>
        <v>0</v>
      </c>
    </row>
    <row r="369" spans="2:11" ht="15.75" thickBot="1" x14ac:dyDescent="0.3"/>
    <row r="370" spans="2:11" ht="45" x14ac:dyDescent="0.25">
      <c r="B370" s="12" t="s">
        <v>12</v>
      </c>
      <c r="C370" s="22" t="s">
        <v>166</v>
      </c>
      <c r="D370" s="22" t="s">
        <v>167</v>
      </c>
      <c r="E370" s="22" t="s">
        <v>168</v>
      </c>
      <c r="F370" s="22" t="s">
        <v>169</v>
      </c>
      <c r="G370" s="22" t="s">
        <v>170</v>
      </c>
      <c r="H370" s="22" t="s">
        <v>171</v>
      </c>
      <c r="I370" s="22" t="s">
        <v>172</v>
      </c>
      <c r="J370" s="22" t="s">
        <v>173</v>
      </c>
      <c r="K370" s="23" t="s">
        <v>174</v>
      </c>
    </row>
    <row r="371" spans="2:11" x14ac:dyDescent="0.25">
      <c r="B371" s="13">
        <v>43102</v>
      </c>
      <c r="C371" s="24"/>
      <c r="D371" s="24"/>
      <c r="E371" s="24"/>
      <c r="F371" s="24"/>
      <c r="G371" s="24"/>
      <c r="H371" s="24"/>
      <c r="I371" s="24"/>
      <c r="J371" s="24"/>
      <c r="K371" s="25"/>
    </row>
    <row r="372" spans="2:11" x14ac:dyDescent="0.25">
      <c r="B372" s="13">
        <v>43108</v>
      </c>
      <c r="C372" s="24"/>
      <c r="D372" s="24"/>
      <c r="E372" s="24"/>
      <c r="F372" s="24"/>
      <c r="G372" s="24"/>
      <c r="H372" s="24"/>
      <c r="I372" s="24"/>
      <c r="J372" s="24"/>
      <c r="K372" s="25"/>
    </row>
    <row r="373" spans="2:11" x14ac:dyDescent="0.25">
      <c r="B373" s="13">
        <v>43114</v>
      </c>
      <c r="C373" s="24"/>
      <c r="D373" s="24"/>
      <c r="E373" s="24"/>
      <c r="F373" s="24"/>
      <c r="G373" s="24"/>
      <c r="H373" s="24"/>
      <c r="I373" s="24"/>
      <c r="J373" s="24"/>
      <c r="K373" s="25"/>
    </row>
    <row r="374" spans="2:11" x14ac:dyDescent="0.25">
      <c r="B374" s="13">
        <v>43120</v>
      </c>
      <c r="C374" s="24"/>
      <c r="D374" s="24"/>
      <c r="E374" s="24"/>
      <c r="F374" s="24"/>
      <c r="G374" s="24"/>
      <c r="H374" s="24"/>
      <c r="I374" s="24"/>
      <c r="J374" s="24"/>
      <c r="K374" s="25"/>
    </row>
    <row r="375" spans="2:11" x14ac:dyDescent="0.25">
      <c r="B375" s="13">
        <v>43126</v>
      </c>
      <c r="C375" s="24"/>
      <c r="D375" s="24"/>
      <c r="E375" s="24"/>
      <c r="F375" s="24"/>
      <c r="G375" s="24"/>
      <c r="H375" s="24"/>
      <c r="I375" s="24"/>
      <c r="J375" s="24"/>
      <c r="K375" s="25"/>
    </row>
    <row r="376" spans="2:11" x14ac:dyDescent="0.25">
      <c r="B376" s="13">
        <v>43132</v>
      </c>
      <c r="C376" s="24">
        <v>0</v>
      </c>
      <c r="D376" s="24">
        <v>1.5211000000000001E-2</v>
      </c>
      <c r="E376" s="24"/>
      <c r="F376" s="24">
        <v>0</v>
      </c>
      <c r="G376" s="24">
        <v>7.0100000000000002E-4</v>
      </c>
      <c r="H376" s="24">
        <v>7.8499999999999993E-3</v>
      </c>
      <c r="I376" s="24">
        <v>1.0579999999999999E-3</v>
      </c>
      <c r="J376" s="24">
        <v>1.315E-3</v>
      </c>
      <c r="K376" s="25">
        <v>2.7160000000000001E-3</v>
      </c>
    </row>
    <row r="377" spans="2:11" x14ac:dyDescent="0.25">
      <c r="B377" s="13">
        <v>43138</v>
      </c>
      <c r="C377" s="24">
        <v>0</v>
      </c>
      <c r="D377" s="24">
        <v>1.3731999999999999E-2</v>
      </c>
      <c r="E377" s="24"/>
      <c r="F377" s="24">
        <v>5.1999999999999995E-4</v>
      </c>
      <c r="G377" s="24">
        <v>6.0999999999999997E-4</v>
      </c>
      <c r="H377" s="24">
        <v>8.6379999999999998E-3</v>
      </c>
      <c r="I377" s="24">
        <v>9.7199999999999999E-4</v>
      </c>
      <c r="J377" s="24">
        <v>1.0499999999999999E-3</v>
      </c>
      <c r="K377" s="25">
        <v>2.6940000000000002E-3</v>
      </c>
    </row>
    <row r="378" spans="2:11" x14ac:dyDescent="0.25">
      <c r="B378" s="13">
        <v>43144</v>
      </c>
      <c r="C378" s="24"/>
      <c r="D378" s="24"/>
      <c r="E378" s="24"/>
      <c r="F378" s="24"/>
      <c r="G378" s="24"/>
      <c r="H378" s="24"/>
      <c r="I378" s="24"/>
      <c r="J378" s="24"/>
      <c r="K378" s="25"/>
    </row>
    <row r="379" spans="2:11" x14ac:dyDescent="0.25">
      <c r="B379" s="13">
        <v>43150</v>
      </c>
      <c r="C379" s="24">
        <v>0</v>
      </c>
      <c r="D379" s="24">
        <v>1.2512000000000001E-2</v>
      </c>
      <c r="E379" s="24"/>
      <c r="F379" s="24">
        <v>9.2199999999999997E-4</v>
      </c>
      <c r="G379" s="24">
        <v>8.0500000000000005E-4</v>
      </c>
      <c r="H379" s="24">
        <v>1.1677E-2</v>
      </c>
      <c r="I379" s="24">
        <v>1.1739999999999999E-3</v>
      </c>
      <c r="J379" s="24">
        <v>1.1100000000000001E-3</v>
      </c>
      <c r="K379" s="25">
        <v>2.663E-3</v>
      </c>
    </row>
    <row r="380" spans="2:11" x14ac:dyDescent="0.25">
      <c r="B380" s="13">
        <v>43156</v>
      </c>
      <c r="C380" s="24">
        <v>4.8560000000000001E-3</v>
      </c>
      <c r="D380" s="24">
        <v>1.3110999999999999E-2</v>
      </c>
      <c r="E380" s="24"/>
      <c r="F380" s="24">
        <v>8.43E-4</v>
      </c>
      <c r="G380" s="24">
        <v>8.0599999999999997E-4</v>
      </c>
      <c r="H380" s="24">
        <v>6.6239999999999997E-3</v>
      </c>
      <c r="I380" s="24">
        <v>1.134E-3</v>
      </c>
      <c r="J380" s="24">
        <v>1.4599999999999999E-3</v>
      </c>
      <c r="K380" s="25">
        <v>3.0599999999999998E-3</v>
      </c>
    </row>
    <row r="381" spans="2:11" x14ac:dyDescent="0.25">
      <c r="B381" s="13">
        <v>43162</v>
      </c>
      <c r="C381" s="24">
        <v>1.8890000000000001E-3</v>
      </c>
      <c r="D381" s="24">
        <v>1.3631000000000001E-2</v>
      </c>
      <c r="E381" s="24"/>
      <c r="F381" s="24">
        <v>5.9400000000000002E-4</v>
      </c>
      <c r="G381" s="24">
        <v>5.8100000000000003E-4</v>
      </c>
      <c r="H381" s="24">
        <v>2.4979999999999998E-3</v>
      </c>
      <c r="I381" s="24">
        <v>9.3800000000000003E-4</v>
      </c>
      <c r="J381" s="24">
        <v>1.178E-3</v>
      </c>
      <c r="K381" s="25">
        <v>2.4910000000000002E-3</v>
      </c>
    </row>
    <row r="382" spans="2:11" x14ac:dyDescent="0.25">
      <c r="B382" s="13">
        <v>43168</v>
      </c>
      <c r="C382" s="24">
        <v>0</v>
      </c>
      <c r="D382" s="24">
        <v>1.4531000000000001E-2</v>
      </c>
      <c r="E382" s="24"/>
      <c r="F382" s="24">
        <v>0</v>
      </c>
      <c r="G382" s="24">
        <v>5.4100000000000003E-4</v>
      </c>
      <c r="H382" s="24">
        <v>5.4019999999999997E-3</v>
      </c>
      <c r="I382" s="24">
        <v>8.3600000000000005E-4</v>
      </c>
      <c r="J382" s="24">
        <v>8.9899999999999995E-4</v>
      </c>
      <c r="K382" s="25">
        <v>2.3110000000000001E-3</v>
      </c>
    </row>
    <row r="383" spans="2:11" x14ac:dyDescent="0.25">
      <c r="B383" s="13">
        <v>43174</v>
      </c>
      <c r="C383" s="24">
        <v>2.2048000000000002E-2</v>
      </c>
      <c r="D383" s="24">
        <v>1.5526E-2</v>
      </c>
      <c r="E383" s="24"/>
      <c r="F383" s="24">
        <v>1.585E-3</v>
      </c>
      <c r="G383" s="24">
        <v>3.4390000000000002E-3</v>
      </c>
      <c r="H383" s="24">
        <v>1.0248E-2</v>
      </c>
      <c r="I383" s="24">
        <v>4.9020000000000001E-3</v>
      </c>
      <c r="J383" s="24">
        <v>1.5565000000000001E-2</v>
      </c>
      <c r="K383" s="25">
        <v>1.1207999999999999E-2</v>
      </c>
    </row>
    <row r="384" spans="2:11" x14ac:dyDescent="0.25">
      <c r="B384" s="13">
        <v>43180</v>
      </c>
      <c r="C384" s="24">
        <v>2.0874E-2</v>
      </c>
      <c r="D384" s="24">
        <v>1.6816999999999999E-2</v>
      </c>
      <c r="E384" s="24"/>
      <c r="F384" s="24">
        <v>1.9109999999999999E-3</v>
      </c>
      <c r="G384" s="24">
        <v>2.745E-3</v>
      </c>
      <c r="H384" s="24">
        <v>6.8440000000000003E-3</v>
      </c>
      <c r="I384" s="24">
        <v>4.1720000000000004E-3</v>
      </c>
      <c r="J384" s="24">
        <v>9.5519999999999997E-3</v>
      </c>
      <c r="K384" s="25">
        <v>7.3540000000000003E-3</v>
      </c>
    </row>
    <row r="385" spans="2:11" x14ac:dyDescent="0.25">
      <c r="B385" s="13">
        <v>43186</v>
      </c>
      <c r="C385" s="24">
        <v>0</v>
      </c>
      <c r="D385" s="24">
        <v>1.4813E-2</v>
      </c>
      <c r="E385" s="24"/>
      <c r="F385" s="24">
        <v>1.127E-3</v>
      </c>
      <c r="G385" s="24">
        <v>1.4829999999999999E-3</v>
      </c>
      <c r="H385" s="24">
        <v>9.9640000000000006E-3</v>
      </c>
      <c r="I385" s="24">
        <v>2.0040000000000001E-3</v>
      </c>
      <c r="J385" s="24">
        <v>3.2859999999999999E-3</v>
      </c>
      <c r="K385" s="25">
        <v>3.725E-3</v>
      </c>
    </row>
    <row r="386" spans="2:11" x14ac:dyDescent="0.25">
      <c r="B386" s="13">
        <v>43192</v>
      </c>
      <c r="C386" s="24"/>
      <c r="D386" s="24"/>
      <c r="E386" s="24"/>
      <c r="F386" s="24"/>
      <c r="G386" s="24"/>
      <c r="H386" s="24"/>
      <c r="I386" s="24"/>
      <c r="J386" s="24"/>
      <c r="K386" s="25"/>
    </row>
    <row r="387" spans="2:11" x14ac:dyDescent="0.25">
      <c r="B387" s="13">
        <v>43198</v>
      </c>
      <c r="C387" s="24"/>
      <c r="D387" s="24"/>
      <c r="E387" s="24"/>
      <c r="F387" s="24"/>
      <c r="G387" s="24"/>
      <c r="H387" s="24"/>
      <c r="I387" s="24"/>
      <c r="J387" s="24"/>
      <c r="K387" s="25"/>
    </row>
    <row r="388" spans="2:11" x14ac:dyDescent="0.25">
      <c r="B388" s="13">
        <v>43204</v>
      </c>
      <c r="C388" s="24">
        <v>4.1609999999999998E-3</v>
      </c>
      <c r="D388" s="24">
        <v>1.3256E-2</v>
      </c>
      <c r="E388" s="24"/>
      <c r="F388" s="24">
        <v>9.9500000000000001E-4</v>
      </c>
      <c r="G388" s="24">
        <v>9.7900000000000005E-4</v>
      </c>
      <c r="H388" s="24">
        <v>6.7590000000000003E-3</v>
      </c>
      <c r="I388" s="24">
        <v>1.415E-3</v>
      </c>
      <c r="J388" s="24">
        <v>2.078E-3</v>
      </c>
      <c r="K388" s="25">
        <v>3.787E-3</v>
      </c>
    </row>
    <row r="389" spans="2:11" x14ac:dyDescent="0.25">
      <c r="B389" s="13">
        <v>43210</v>
      </c>
      <c r="C389" s="24">
        <v>0</v>
      </c>
      <c r="D389" s="24">
        <v>1.225E-2</v>
      </c>
      <c r="E389" s="24"/>
      <c r="F389" s="24">
        <v>0</v>
      </c>
      <c r="G389" s="24">
        <v>6.7599999999999995E-4</v>
      </c>
      <c r="H389" s="24">
        <v>7.2500000000000004E-3</v>
      </c>
      <c r="I389" s="24">
        <v>1.1410000000000001E-3</v>
      </c>
      <c r="J389" s="24">
        <v>1.583E-3</v>
      </c>
      <c r="K389" s="25">
        <v>3.509E-3</v>
      </c>
    </row>
    <row r="390" spans="2:11" x14ac:dyDescent="0.25">
      <c r="B390" s="13">
        <v>43216</v>
      </c>
      <c r="C390" s="24">
        <v>1.7661E-2</v>
      </c>
      <c r="D390" s="24">
        <v>1.3022000000000001E-2</v>
      </c>
      <c r="E390" s="24"/>
      <c r="F390" s="24">
        <v>8.9700000000000001E-4</v>
      </c>
      <c r="G390" s="24">
        <v>3.091E-3</v>
      </c>
      <c r="H390" s="24">
        <v>1.1906999999999999E-2</v>
      </c>
      <c r="I390" s="24">
        <v>3.7109999999999999E-3</v>
      </c>
      <c r="J390" s="24">
        <v>1.2605E-2</v>
      </c>
      <c r="K390" s="25">
        <v>8.7010000000000004E-3</v>
      </c>
    </row>
    <row r="391" spans="2:11" x14ac:dyDescent="0.25">
      <c r="B391" s="13">
        <v>43222</v>
      </c>
      <c r="C391" s="24">
        <v>1.9245000000000002E-2</v>
      </c>
      <c r="D391" s="24">
        <v>1.1254999999999999E-2</v>
      </c>
      <c r="E391" s="24"/>
      <c r="F391" s="24">
        <v>0</v>
      </c>
      <c r="G391" s="24">
        <v>2.274E-3</v>
      </c>
      <c r="H391" s="24">
        <v>2.2286E-2</v>
      </c>
      <c r="I391" s="24">
        <v>3.0270000000000002E-3</v>
      </c>
      <c r="J391" s="24">
        <v>8.6680000000000004E-3</v>
      </c>
      <c r="K391" s="25">
        <v>7.0460000000000002E-3</v>
      </c>
    </row>
    <row r="392" spans="2:11" x14ac:dyDescent="0.25">
      <c r="B392" s="13">
        <v>43228</v>
      </c>
      <c r="C392" s="24"/>
      <c r="D392" s="24"/>
      <c r="E392" s="24"/>
      <c r="F392" s="24"/>
      <c r="G392" s="24"/>
      <c r="H392" s="24"/>
      <c r="I392" s="24"/>
      <c r="J392" s="24"/>
      <c r="K392" s="25"/>
    </row>
    <row r="393" spans="2:11" x14ac:dyDescent="0.25">
      <c r="B393" s="13">
        <v>43234</v>
      </c>
      <c r="C393" s="39">
        <v>4.8440000000000002E-3</v>
      </c>
      <c r="D393" s="39">
        <v>1.3032E-2</v>
      </c>
      <c r="E393" s="39"/>
      <c r="F393" s="39">
        <v>1.8220000000000001E-3</v>
      </c>
      <c r="G393" s="39">
        <v>3.4650000000000002E-3</v>
      </c>
      <c r="H393" s="39">
        <v>2.7247E-2</v>
      </c>
      <c r="I393" s="39">
        <v>3.532E-3</v>
      </c>
      <c r="J393" s="39">
        <v>8.1440000000000002E-3</v>
      </c>
      <c r="K393" s="41">
        <v>5.8069999999999997E-3</v>
      </c>
    </row>
    <row r="394" spans="2:11" x14ac:dyDescent="0.25">
      <c r="B394" s="13">
        <v>43240</v>
      </c>
      <c r="C394" s="24">
        <v>3.7499999999999999E-3</v>
      </c>
      <c r="D394" s="24">
        <v>1.2681E-2</v>
      </c>
      <c r="E394" s="24"/>
      <c r="F394" s="24">
        <v>1.3699999999999999E-3</v>
      </c>
      <c r="G394" s="24">
        <v>1.7229999999999999E-3</v>
      </c>
      <c r="H394" s="24">
        <v>7.7289999999999998E-3</v>
      </c>
      <c r="I394" s="24">
        <v>2.0140000000000002E-3</v>
      </c>
      <c r="J394" s="24">
        <v>4.2519999999999997E-3</v>
      </c>
      <c r="K394" s="25">
        <v>4.0749999999999996E-3</v>
      </c>
    </row>
    <row r="395" spans="2:11" x14ac:dyDescent="0.25">
      <c r="B395" s="13">
        <v>43246</v>
      </c>
      <c r="C395" s="24">
        <v>1.9373999999999999E-2</v>
      </c>
      <c r="D395" s="24">
        <v>1.1894E-2</v>
      </c>
      <c r="E395" s="24"/>
      <c r="F395" s="24">
        <v>0</v>
      </c>
      <c r="G395" s="24">
        <v>2.1350000000000002E-3</v>
      </c>
      <c r="H395" s="24">
        <v>3.0904999999999998E-2</v>
      </c>
      <c r="I395" s="24">
        <v>2.5070000000000001E-3</v>
      </c>
      <c r="J395" s="24">
        <v>9.9869999999999994E-3</v>
      </c>
      <c r="K395" s="25">
        <v>8.5819999999999994E-3</v>
      </c>
    </row>
    <row r="396" spans="2:11" x14ac:dyDescent="0.25">
      <c r="B396" s="13">
        <v>43252</v>
      </c>
      <c r="C396" s="39">
        <v>1.8543E-2</v>
      </c>
      <c r="D396" s="39">
        <v>1.2862E-2</v>
      </c>
      <c r="E396" s="39"/>
      <c r="F396" s="39">
        <v>1.2160000000000001E-3</v>
      </c>
      <c r="G396" s="39">
        <v>1.493E-3</v>
      </c>
      <c r="H396" s="39">
        <v>8.4899999999999993E-3</v>
      </c>
      <c r="I396" s="39">
        <v>1.694E-3</v>
      </c>
      <c r="J396" s="39">
        <v>5.8380000000000003E-3</v>
      </c>
      <c r="K396" s="41">
        <v>5.496E-3</v>
      </c>
    </row>
    <row r="397" spans="2:11" x14ac:dyDescent="0.25">
      <c r="B397" s="13">
        <v>43258</v>
      </c>
      <c r="C397" s="24"/>
      <c r="D397" s="24"/>
      <c r="E397" s="24"/>
      <c r="F397" s="24"/>
      <c r="G397" s="24"/>
      <c r="H397" s="24"/>
      <c r="I397" s="24"/>
      <c r="J397" s="24"/>
      <c r="K397" s="25"/>
    </row>
    <row r="398" spans="2:11" x14ac:dyDescent="0.25">
      <c r="B398" s="13">
        <v>43264</v>
      </c>
      <c r="C398" s="24">
        <v>0</v>
      </c>
      <c r="D398" s="24">
        <v>7.7970000000000001E-3</v>
      </c>
      <c r="E398" s="24"/>
      <c r="F398" s="24">
        <v>0</v>
      </c>
      <c r="G398" s="24">
        <v>1.173E-3</v>
      </c>
      <c r="H398" s="24">
        <v>1.4881999999999999E-2</v>
      </c>
      <c r="I398" s="24">
        <v>1.4369999999999999E-3</v>
      </c>
      <c r="J398" s="24">
        <v>2.738E-3</v>
      </c>
      <c r="K398" s="25">
        <v>4.7359999999999998E-3</v>
      </c>
    </row>
    <row r="399" spans="2:11" x14ac:dyDescent="0.25">
      <c r="B399" s="13">
        <v>43270</v>
      </c>
      <c r="C399" s="24"/>
      <c r="D399" s="24"/>
      <c r="E399" s="24"/>
      <c r="F399" s="24"/>
      <c r="G399" s="24"/>
      <c r="H399" s="24"/>
      <c r="I399" s="24"/>
      <c r="J399" s="24"/>
      <c r="K399" s="25"/>
    </row>
    <row r="400" spans="2:11" x14ac:dyDescent="0.25">
      <c r="B400" s="13">
        <v>43276</v>
      </c>
      <c r="C400" s="24"/>
      <c r="D400" s="24"/>
      <c r="E400" s="24"/>
      <c r="F400" s="24"/>
      <c r="G400" s="24"/>
      <c r="H400" s="24"/>
      <c r="I400" s="24"/>
      <c r="J400" s="24"/>
      <c r="K400" s="25"/>
    </row>
    <row r="401" spans="2:11" x14ac:dyDescent="0.25">
      <c r="B401" s="13">
        <v>43282</v>
      </c>
      <c r="C401" s="24">
        <v>2.6037999999999999E-2</v>
      </c>
      <c r="D401" s="24">
        <v>1.4441000000000001E-2</v>
      </c>
      <c r="E401" s="24"/>
      <c r="F401" s="24">
        <v>2.5140000000000002E-3</v>
      </c>
      <c r="G401" s="24">
        <v>2.2260000000000001E-3</v>
      </c>
      <c r="H401" s="24">
        <v>1.6868999999999999E-2</v>
      </c>
      <c r="I401" s="24">
        <v>2.294E-3</v>
      </c>
      <c r="J401" s="24">
        <v>4.5659999999999997E-3</v>
      </c>
      <c r="K401" s="25">
        <v>7.5180000000000004E-3</v>
      </c>
    </row>
    <row r="402" spans="2:11" x14ac:dyDescent="0.25">
      <c r="B402" s="13">
        <v>43288</v>
      </c>
      <c r="C402" s="24">
        <v>2.6853999999999999E-2</v>
      </c>
      <c r="D402" s="24">
        <v>1.1805E-2</v>
      </c>
      <c r="E402" s="24"/>
      <c r="F402" s="24">
        <v>2.4520000000000002E-3</v>
      </c>
      <c r="G402" s="24">
        <v>1.949E-3</v>
      </c>
      <c r="H402" s="24">
        <v>2.6029E-2</v>
      </c>
      <c r="I402" s="24">
        <v>2.0200000000000001E-3</v>
      </c>
      <c r="J402" s="24">
        <v>3.803E-3</v>
      </c>
      <c r="K402" s="25">
        <v>5.0460000000000001E-3</v>
      </c>
    </row>
    <row r="403" spans="2:11" x14ac:dyDescent="0.25">
      <c r="B403" s="13">
        <v>43294</v>
      </c>
      <c r="C403" s="24"/>
      <c r="D403" s="24"/>
      <c r="E403" s="24"/>
      <c r="F403" s="24"/>
      <c r="G403" s="24"/>
      <c r="H403" s="24"/>
      <c r="I403" s="24"/>
      <c r="J403" s="24"/>
      <c r="K403" s="25"/>
    </row>
    <row r="404" spans="2:11" x14ac:dyDescent="0.25">
      <c r="B404" s="13">
        <v>43300</v>
      </c>
      <c r="C404" s="24">
        <v>0</v>
      </c>
      <c r="D404" s="24">
        <v>1.0978E-2</v>
      </c>
      <c r="E404" s="24"/>
      <c r="F404" s="24">
        <v>0</v>
      </c>
      <c r="G404" s="24">
        <v>0</v>
      </c>
      <c r="H404" s="24">
        <v>0.10599699999999999</v>
      </c>
      <c r="I404" s="24">
        <v>7.9600000000000005E-4</v>
      </c>
      <c r="J404" s="24">
        <v>1.915E-3</v>
      </c>
      <c r="K404" s="25">
        <v>4.5050000000000003E-3</v>
      </c>
    </row>
    <row r="405" spans="2:11" x14ac:dyDescent="0.25">
      <c r="B405" s="13">
        <v>43306</v>
      </c>
      <c r="C405" s="39">
        <v>0</v>
      </c>
      <c r="D405" s="39">
        <v>1.0482E-2</v>
      </c>
      <c r="E405" s="39"/>
      <c r="F405" s="39">
        <v>0</v>
      </c>
      <c r="G405" s="39">
        <v>0</v>
      </c>
      <c r="H405" s="39">
        <v>4.0354000000000001E-2</v>
      </c>
      <c r="I405" s="39">
        <v>6.9300000000000004E-4</v>
      </c>
      <c r="J405" s="39">
        <v>1.114E-3</v>
      </c>
      <c r="K405" s="41">
        <v>2.9009999999999999E-3</v>
      </c>
    </row>
    <row r="406" spans="2:11" x14ac:dyDescent="0.25">
      <c r="B406" s="13">
        <v>43312</v>
      </c>
      <c r="C406" s="24"/>
      <c r="D406" s="24"/>
      <c r="E406" s="24"/>
      <c r="F406" s="24"/>
      <c r="G406" s="24"/>
      <c r="H406" s="24"/>
      <c r="I406" s="24"/>
      <c r="J406" s="24"/>
      <c r="K406" s="25"/>
    </row>
    <row r="407" spans="2:11" x14ac:dyDescent="0.25">
      <c r="B407" s="13">
        <v>43318</v>
      </c>
      <c r="C407" s="24"/>
      <c r="D407" s="24"/>
      <c r="E407" s="24"/>
      <c r="F407" s="24"/>
      <c r="G407" s="24"/>
      <c r="H407" s="24"/>
      <c r="I407" s="24"/>
      <c r="J407" s="24"/>
      <c r="K407" s="25"/>
    </row>
    <row r="408" spans="2:11" x14ac:dyDescent="0.25">
      <c r="B408" s="13">
        <v>43324</v>
      </c>
      <c r="C408" s="24">
        <v>1.2477E-2</v>
      </c>
      <c r="D408" s="24">
        <v>1.0331999999999999E-2</v>
      </c>
      <c r="E408" s="24"/>
      <c r="F408" s="24">
        <v>1.377E-3</v>
      </c>
      <c r="G408" s="24">
        <v>2.581E-3</v>
      </c>
      <c r="H408" s="24">
        <v>5.1604999999999998E-2</v>
      </c>
      <c r="I408" s="24">
        <v>2.5539999999999998E-3</v>
      </c>
      <c r="J408" s="24">
        <v>5.6030000000000003E-3</v>
      </c>
      <c r="K408" s="25">
        <v>3.9500000000000004E-3</v>
      </c>
    </row>
    <row r="409" spans="2:11" x14ac:dyDescent="0.25">
      <c r="B409" s="13">
        <v>43330</v>
      </c>
      <c r="C409" s="39">
        <v>8.3979999999999992E-3</v>
      </c>
      <c r="D409" s="39">
        <v>9.1590000000000005E-3</v>
      </c>
      <c r="E409" s="39"/>
      <c r="F409" s="39">
        <v>8.7399999999999999E-4</v>
      </c>
      <c r="G409" s="39">
        <v>1.397E-3</v>
      </c>
      <c r="H409" s="39">
        <v>1.9279000000000001E-2</v>
      </c>
      <c r="I409" s="39">
        <v>1.462E-3</v>
      </c>
      <c r="J409" s="39">
        <v>3.0980000000000001E-3</v>
      </c>
      <c r="K409" s="41">
        <v>3.2820000000000002E-3</v>
      </c>
    </row>
    <row r="410" spans="2:11" x14ac:dyDescent="0.25">
      <c r="B410" s="13">
        <v>43336</v>
      </c>
      <c r="C410" s="24"/>
      <c r="D410" s="24"/>
      <c r="E410" s="24"/>
      <c r="F410" s="24"/>
      <c r="G410" s="24"/>
      <c r="H410" s="24"/>
      <c r="I410" s="24"/>
      <c r="J410" s="24"/>
      <c r="K410" s="25"/>
    </row>
    <row r="411" spans="2:11" x14ac:dyDescent="0.25">
      <c r="B411" s="13">
        <v>43342</v>
      </c>
      <c r="C411" s="24"/>
      <c r="D411" s="24"/>
      <c r="E411" s="24"/>
      <c r="F411" s="24"/>
      <c r="G411" s="24"/>
      <c r="H411" s="24"/>
      <c r="I411" s="24"/>
      <c r="J411" s="24"/>
      <c r="K411" s="25"/>
    </row>
    <row r="412" spans="2:11" x14ac:dyDescent="0.25">
      <c r="B412" s="14">
        <v>43348</v>
      </c>
      <c r="C412" s="24"/>
      <c r="D412" s="24"/>
      <c r="E412" s="24"/>
      <c r="F412" s="24"/>
      <c r="G412" s="24"/>
      <c r="H412" s="24"/>
      <c r="I412" s="24"/>
      <c r="J412" s="24"/>
      <c r="K412" s="25"/>
    </row>
    <row r="413" spans="2:11" x14ac:dyDescent="0.25">
      <c r="B413" s="13">
        <v>43354</v>
      </c>
      <c r="C413" s="39"/>
      <c r="D413" s="39"/>
      <c r="E413" s="39"/>
      <c r="F413" s="39"/>
      <c r="G413" s="39"/>
      <c r="H413" s="39"/>
      <c r="I413" s="39"/>
      <c r="J413" s="39"/>
      <c r="K413" s="41"/>
    </row>
    <row r="414" spans="2:11" x14ac:dyDescent="0.25">
      <c r="B414" s="13">
        <v>43360</v>
      </c>
      <c r="C414" s="24"/>
      <c r="D414" s="24"/>
      <c r="E414" s="24"/>
      <c r="F414" s="24"/>
      <c r="G414" s="24"/>
      <c r="H414" s="24"/>
      <c r="I414" s="24"/>
      <c r="J414" s="24"/>
      <c r="K414" s="25"/>
    </row>
    <row r="415" spans="2:11" x14ac:dyDescent="0.25">
      <c r="B415" s="13">
        <v>43366</v>
      </c>
      <c r="C415" s="39">
        <v>9.2090000000000002E-3</v>
      </c>
      <c r="D415" s="39">
        <v>1.1908999999999999E-2</v>
      </c>
      <c r="E415" s="39"/>
      <c r="F415" s="39">
        <v>0</v>
      </c>
      <c r="G415" s="39">
        <v>1.9789999999999999E-3</v>
      </c>
      <c r="H415" s="39">
        <v>3.3238999999999998E-2</v>
      </c>
      <c r="I415" s="39">
        <v>1.8209999999999999E-3</v>
      </c>
      <c r="J415" s="39">
        <v>4.5450000000000004E-3</v>
      </c>
      <c r="K415" s="41">
        <v>3.3909999999999999E-3</v>
      </c>
    </row>
    <row r="416" spans="2:11" x14ac:dyDescent="0.25">
      <c r="B416" s="13">
        <v>43372</v>
      </c>
      <c r="C416" s="39">
        <v>6.5709999999999996E-3</v>
      </c>
      <c r="D416" s="39">
        <v>9.3349999999999995E-3</v>
      </c>
      <c r="E416" s="39"/>
      <c r="F416" s="39">
        <v>3.2299999999999999E-4</v>
      </c>
      <c r="G416" s="39">
        <v>1.8010000000000001E-3</v>
      </c>
      <c r="H416" s="39">
        <v>1.4499E-2</v>
      </c>
      <c r="I416" s="39">
        <v>1.689E-3</v>
      </c>
      <c r="J416" s="39">
        <v>4.2100000000000002E-3</v>
      </c>
      <c r="K416" s="41">
        <v>3.3990000000000001E-3</v>
      </c>
    </row>
    <row r="417" spans="2:11" x14ac:dyDescent="0.25">
      <c r="B417" s="13">
        <v>43378</v>
      </c>
      <c r="C417" s="24">
        <v>9.7669999999999996E-3</v>
      </c>
      <c r="D417" s="24">
        <v>1.0754E-2</v>
      </c>
      <c r="E417" s="24"/>
      <c r="F417" s="24">
        <v>9.9400000000000009E-4</v>
      </c>
      <c r="G417" s="24">
        <v>1.7930000000000001E-3</v>
      </c>
      <c r="H417" s="24">
        <v>1.6302000000000001E-2</v>
      </c>
      <c r="I417" s="24">
        <v>1.872E-3</v>
      </c>
      <c r="J417" s="24">
        <v>4.5859999999999998E-3</v>
      </c>
      <c r="K417" s="25">
        <v>2.977E-3</v>
      </c>
    </row>
    <row r="418" spans="2:11" x14ac:dyDescent="0.25">
      <c r="B418" s="13">
        <v>43384</v>
      </c>
      <c r="C418" s="39">
        <v>2.3730999999999999E-2</v>
      </c>
      <c r="D418" s="39">
        <v>1.2697E-2</v>
      </c>
      <c r="E418" s="39"/>
      <c r="F418" s="39">
        <v>1.926E-3</v>
      </c>
      <c r="G418" s="39">
        <v>3.7780000000000001E-3</v>
      </c>
      <c r="H418" s="39">
        <v>1.7611000000000002E-2</v>
      </c>
      <c r="I418" s="39">
        <v>4.0879999999999996E-3</v>
      </c>
      <c r="J418" s="39">
        <v>1.1547999999999999E-2</v>
      </c>
      <c r="K418" s="41">
        <v>5.6449999999999998E-3</v>
      </c>
    </row>
    <row r="419" spans="2:11" x14ac:dyDescent="0.25">
      <c r="B419" s="13">
        <v>43390</v>
      </c>
      <c r="C419" s="24">
        <v>2.0479999999999999E-3</v>
      </c>
      <c r="D419" s="24">
        <v>8.7860000000000004E-3</v>
      </c>
      <c r="E419" s="24"/>
      <c r="F419" s="24">
        <v>8.0800000000000002E-4</v>
      </c>
      <c r="G419" s="24">
        <v>9.7099999999999997E-4</v>
      </c>
      <c r="H419" s="24">
        <v>9.8580000000000004E-3</v>
      </c>
      <c r="I419" s="24">
        <v>1.5100000000000001E-3</v>
      </c>
      <c r="J419" s="24">
        <v>2.3240000000000001E-3</v>
      </c>
      <c r="K419" s="25">
        <v>2.7030000000000001E-3</v>
      </c>
    </row>
    <row r="420" spans="2:11" x14ac:dyDescent="0.25">
      <c r="B420" s="13">
        <v>43396</v>
      </c>
      <c r="C420" s="24">
        <v>0</v>
      </c>
      <c r="D420" s="24">
        <v>1.3668E-2</v>
      </c>
      <c r="E420" s="24"/>
      <c r="F420" s="24">
        <v>1.9350000000000001E-3</v>
      </c>
      <c r="G420" s="24">
        <v>3.3409999999999998E-3</v>
      </c>
      <c r="H420" s="24">
        <v>1.0670000000000001E-2</v>
      </c>
      <c r="I420" s="24">
        <v>3.604E-3</v>
      </c>
      <c r="J420" s="24">
        <v>9.9649999999999999E-3</v>
      </c>
      <c r="K420" s="25">
        <v>4.7540000000000004E-3</v>
      </c>
    </row>
    <row r="421" spans="2:11" x14ac:dyDescent="0.25">
      <c r="B421" s="13">
        <v>43402</v>
      </c>
      <c r="C421" s="24"/>
      <c r="D421" s="24"/>
      <c r="E421" s="24"/>
      <c r="F421" s="24"/>
      <c r="G421" s="24"/>
      <c r="H421" s="24"/>
      <c r="I421" s="24"/>
      <c r="J421" s="24"/>
      <c r="K421" s="25"/>
    </row>
    <row r="422" spans="2:11" x14ac:dyDescent="0.25">
      <c r="B422" s="13">
        <v>43408</v>
      </c>
      <c r="C422" s="24"/>
      <c r="D422" s="24"/>
      <c r="E422" s="24"/>
      <c r="F422" s="24"/>
      <c r="G422" s="24"/>
      <c r="H422" s="24"/>
      <c r="I422" s="24"/>
      <c r="J422" s="24"/>
      <c r="K422" s="25"/>
    </row>
    <row r="423" spans="2:11" x14ac:dyDescent="0.25">
      <c r="B423" s="13">
        <v>43414</v>
      </c>
      <c r="C423" s="39">
        <v>1.4469999999999999E-3</v>
      </c>
      <c r="D423" s="39">
        <v>1.2913000000000001E-2</v>
      </c>
      <c r="E423" s="39"/>
      <c r="F423" s="39">
        <v>1.0039999999999999E-3</v>
      </c>
      <c r="G423" s="39">
        <v>6.1600000000000001E-4</v>
      </c>
      <c r="H423" s="39">
        <v>5.6499999999999996E-3</v>
      </c>
      <c r="I423" s="39">
        <v>7.54E-4</v>
      </c>
      <c r="J423" s="39">
        <v>1.2489999999999999E-3</v>
      </c>
      <c r="K423" s="41">
        <v>2.4889999999999999E-3</v>
      </c>
    </row>
    <row r="424" spans="2:11" x14ac:dyDescent="0.25">
      <c r="B424" s="13">
        <v>43420</v>
      </c>
      <c r="C424" s="24">
        <v>1.6620000000000001E-3</v>
      </c>
      <c r="D424" s="24">
        <v>1.0841999999999999E-2</v>
      </c>
      <c r="E424" s="24"/>
      <c r="F424" s="24">
        <v>9.0700000000000004E-4</v>
      </c>
      <c r="G424" s="24">
        <v>8.2600000000000002E-4</v>
      </c>
      <c r="H424" s="24">
        <v>1.0515E-2</v>
      </c>
      <c r="I424" s="24">
        <v>9.2199999999999997E-4</v>
      </c>
      <c r="J424" s="24">
        <v>1.374E-3</v>
      </c>
      <c r="K424" s="25">
        <v>2.8519999999999999E-3</v>
      </c>
    </row>
    <row r="425" spans="2:11" x14ac:dyDescent="0.25">
      <c r="B425" s="13">
        <v>43426</v>
      </c>
      <c r="C425" s="39">
        <v>0</v>
      </c>
      <c r="D425" s="39">
        <v>1.4263E-2</v>
      </c>
      <c r="E425" s="39"/>
      <c r="F425" s="39">
        <v>0</v>
      </c>
      <c r="G425" s="39">
        <v>0</v>
      </c>
      <c r="H425" s="39">
        <v>7.2110000000000004E-3</v>
      </c>
      <c r="I425" s="39">
        <v>0</v>
      </c>
      <c r="J425" s="39">
        <v>5.9890000000000004E-3</v>
      </c>
      <c r="K425" s="41">
        <v>0</v>
      </c>
    </row>
    <row r="426" spans="2:11" x14ac:dyDescent="0.25">
      <c r="B426" s="13">
        <v>43432</v>
      </c>
      <c r="C426" s="39">
        <v>0</v>
      </c>
      <c r="D426" s="39">
        <v>1.3972999999999999E-2</v>
      </c>
      <c r="E426" s="39"/>
      <c r="F426" s="39">
        <v>0</v>
      </c>
      <c r="G426" s="39">
        <v>0</v>
      </c>
      <c r="H426" s="39">
        <v>7.5030000000000001E-3</v>
      </c>
      <c r="I426" s="39">
        <v>1.7750000000000001E-3</v>
      </c>
      <c r="J426" s="39">
        <v>5.1999999999999998E-3</v>
      </c>
      <c r="K426" s="41">
        <v>3.3839999999999999E-3</v>
      </c>
    </row>
    <row r="427" spans="2:11" x14ac:dyDescent="0.25">
      <c r="B427" s="13">
        <v>43438</v>
      </c>
      <c r="C427" s="39">
        <v>0</v>
      </c>
      <c r="D427" s="39">
        <v>1.2914E-2</v>
      </c>
      <c r="E427" s="39"/>
      <c r="F427" s="39">
        <v>0</v>
      </c>
      <c r="G427" s="39">
        <v>2.0200000000000001E-3</v>
      </c>
      <c r="H427" s="39">
        <v>7.835E-3</v>
      </c>
      <c r="I427" s="39">
        <v>2.2109999999999999E-3</v>
      </c>
      <c r="J427" s="39">
        <v>5.9059999999999998E-3</v>
      </c>
      <c r="K427" s="41">
        <v>3.2460000000000002E-3</v>
      </c>
    </row>
    <row r="428" spans="2:11" x14ac:dyDescent="0.25">
      <c r="B428" s="13">
        <v>43444</v>
      </c>
      <c r="C428" s="39">
        <v>4.3810000000000003E-3</v>
      </c>
      <c r="D428" s="39">
        <v>1.1396E-2</v>
      </c>
      <c r="E428" s="39"/>
      <c r="F428" s="39">
        <v>0</v>
      </c>
      <c r="G428" s="39">
        <v>1.825E-3</v>
      </c>
      <c r="H428" s="39">
        <v>9.5530000000000007E-3</v>
      </c>
      <c r="I428" s="39">
        <v>1.9940000000000001E-3</v>
      </c>
      <c r="J428" s="39">
        <v>5.1419999999999999E-3</v>
      </c>
      <c r="K428" s="41">
        <v>3.542E-3</v>
      </c>
    </row>
    <row r="429" spans="2:11" x14ac:dyDescent="0.25">
      <c r="B429" s="13">
        <v>43450</v>
      </c>
      <c r="C429" s="39">
        <v>0</v>
      </c>
      <c r="D429" s="39">
        <v>1.6129999999999999E-2</v>
      </c>
      <c r="E429" s="39"/>
      <c r="F429" s="39">
        <v>9.7999999999999997E-4</v>
      </c>
      <c r="G429" s="39">
        <v>1.0142999999999999E-2</v>
      </c>
      <c r="H429" s="39">
        <v>1.7891000000000001E-2</v>
      </c>
      <c r="I429" s="39">
        <v>1.4959999999999999E-3</v>
      </c>
      <c r="J429" s="39">
        <v>2.532E-3</v>
      </c>
      <c r="K429" s="41">
        <v>4.0010000000000002E-3</v>
      </c>
    </row>
    <row r="430" spans="2:11" x14ac:dyDescent="0.25">
      <c r="B430" s="13">
        <v>43456</v>
      </c>
      <c r="C430" s="39">
        <v>0</v>
      </c>
      <c r="D430" s="39">
        <v>1.4911000000000001E-2</v>
      </c>
      <c r="E430" s="39"/>
      <c r="F430" s="39">
        <v>7.4799999999999997E-4</v>
      </c>
      <c r="G430" s="39">
        <v>3.751E-3</v>
      </c>
      <c r="H430" s="39">
        <v>5.463E-3</v>
      </c>
      <c r="I430" s="39">
        <v>9.2400000000000002E-4</v>
      </c>
      <c r="J430" s="39">
        <v>1.3990000000000001E-3</v>
      </c>
      <c r="K430" s="41">
        <v>3.522E-3</v>
      </c>
    </row>
    <row r="431" spans="2:11" ht="15.75" thickBot="1" x14ac:dyDescent="0.3">
      <c r="B431" s="15">
        <v>43462</v>
      </c>
      <c r="C431" s="40">
        <v>0</v>
      </c>
      <c r="D431" s="40">
        <v>1.5266E-2</v>
      </c>
      <c r="E431" s="40"/>
      <c r="F431" s="40">
        <v>0</v>
      </c>
      <c r="G431" s="40">
        <v>3.1900000000000001E-3</v>
      </c>
      <c r="H431" s="40">
        <v>9.0130000000000002E-3</v>
      </c>
      <c r="I431" s="40">
        <v>1.1720000000000001E-3</v>
      </c>
      <c r="J431" s="40">
        <v>1.5889999999999999E-3</v>
      </c>
      <c r="K431" s="42">
        <v>3.7320000000000001E-3</v>
      </c>
    </row>
    <row r="432" spans="2:11" ht="15.75" thickBot="1" x14ac:dyDescent="0.3">
      <c r="B432" s="11"/>
      <c r="C432" s="27"/>
      <c r="D432" s="27"/>
      <c r="E432" s="27"/>
      <c r="F432" s="27"/>
      <c r="G432" s="27"/>
      <c r="H432" s="27"/>
      <c r="I432" s="27"/>
      <c r="J432" s="27"/>
      <c r="K432" s="27"/>
    </row>
    <row r="433" spans="2:11" x14ac:dyDescent="0.25">
      <c r="B433" s="16" t="s">
        <v>5</v>
      </c>
      <c r="C433" s="31">
        <f t="shared" ref="C433:K433" si="20">COUNT(C371:C431)</f>
        <v>39</v>
      </c>
      <c r="D433" s="31">
        <f t="shared" si="20"/>
        <v>39</v>
      </c>
      <c r="E433" s="31">
        <f t="shared" si="20"/>
        <v>0</v>
      </c>
      <c r="F433" s="31">
        <f t="shared" si="20"/>
        <v>39</v>
      </c>
      <c r="G433" s="31">
        <f t="shared" si="20"/>
        <v>39</v>
      </c>
      <c r="H433" s="31">
        <f t="shared" si="20"/>
        <v>39</v>
      </c>
      <c r="I433" s="31">
        <f t="shared" si="20"/>
        <v>39</v>
      </c>
      <c r="J433" s="31">
        <f t="shared" si="20"/>
        <v>39</v>
      </c>
      <c r="K433" s="36">
        <f t="shared" si="20"/>
        <v>39</v>
      </c>
    </row>
    <row r="434" spans="2:11" x14ac:dyDescent="0.25">
      <c r="B434" s="17" t="s">
        <v>2</v>
      </c>
      <c r="C434" s="32">
        <f t="shared" ref="C434:K434" si="21">MAX(C371:C431)</f>
        <v>2.6853999999999999E-2</v>
      </c>
      <c r="D434" s="32">
        <f t="shared" si="21"/>
        <v>1.6816999999999999E-2</v>
      </c>
      <c r="E434" s="32">
        <f t="shared" si="21"/>
        <v>0</v>
      </c>
      <c r="F434" s="32">
        <f t="shared" si="21"/>
        <v>2.5140000000000002E-3</v>
      </c>
      <c r="G434" s="32">
        <f t="shared" si="21"/>
        <v>1.0142999999999999E-2</v>
      </c>
      <c r="H434" s="32">
        <f t="shared" si="21"/>
        <v>0.10599699999999999</v>
      </c>
      <c r="I434" s="32">
        <f t="shared" si="21"/>
        <v>4.9020000000000001E-3</v>
      </c>
      <c r="J434" s="32">
        <f t="shared" si="21"/>
        <v>1.5565000000000001E-2</v>
      </c>
      <c r="K434" s="37">
        <f t="shared" si="21"/>
        <v>1.1207999999999999E-2</v>
      </c>
    </row>
    <row r="435" spans="2:11" x14ac:dyDescent="0.25">
      <c r="B435" s="17" t="s">
        <v>3</v>
      </c>
      <c r="C435" s="32">
        <f t="shared" ref="C435:K435" si="22">MIN(C371:C431)</f>
        <v>0</v>
      </c>
      <c r="D435" s="32">
        <f t="shared" si="22"/>
        <v>7.7970000000000001E-3</v>
      </c>
      <c r="E435" s="32">
        <f t="shared" si="22"/>
        <v>0</v>
      </c>
      <c r="F435" s="32">
        <f t="shared" si="22"/>
        <v>0</v>
      </c>
      <c r="G435" s="32">
        <f t="shared" si="22"/>
        <v>0</v>
      </c>
      <c r="H435" s="32">
        <f t="shared" si="22"/>
        <v>2.4979999999999998E-3</v>
      </c>
      <c r="I435" s="32">
        <f t="shared" si="22"/>
        <v>0</v>
      </c>
      <c r="J435" s="32">
        <f t="shared" si="22"/>
        <v>8.9899999999999995E-4</v>
      </c>
      <c r="K435" s="37">
        <f t="shared" si="22"/>
        <v>0</v>
      </c>
    </row>
    <row r="436" spans="2:11" x14ac:dyDescent="0.25">
      <c r="B436" s="17" t="s">
        <v>4</v>
      </c>
      <c r="C436" s="5" t="s">
        <v>19</v>
      </c>
      <c r="D436" s="5">
        <v>55</v>
      </c>
      <c r="E436" s="5" t="s">
        <v>19</v>
      </c>
      <c r="F436" s="5" t="s">
        <v>19</v>
      </c>
      <c r="G436" s="5" t="s">
        <v>19</v>
      </c>
      <c r="H436" s="5">
        <v>95</v>
      </c>
      <c r="I436" s="5" t="s">
        <v>19</v>
      </c>
      <c r="J436" s="5">
        <v>400</v>
      </c>
      <c r="K436" s="6" t="s">
        <v>19</v>
      </c>
    </row>
    <row r="437" spans="2:11" ht="15.75" thickBot="1" x14ac:dyDescent="0.3">
      <c r="B437" s="18" t="s">
        <v>6</v>
      </c>
      <c r="C437" s="33" t="str">
        <f t="shared" ref="C437:K437" si="23">IF(ISNUMBER(C436),COUNTIF(C371:C431,"&gt;"&amp;C436),"n/a")</f>
        <v>n/a</v>
      </c>
      <c r="D437" s="33">
        <f t="shared" si="23"/>
        <v>0</v>
      </c>
      <c r="E437" s="33" t="str">
        <f t="shared" si="23"/>
        <v>n/a</v>
      </c>
      <c r="F437" s="33" t="str">
        <f t="shared" si="23"/>
        <v>n/a</v>
      </c>
      <c r="G437" s="33" t="str">
        <f t="shared" si="23"/>
        <v>n/a</v>
      </c>
      <c r="H437" s="33">
        <f t="shared" si="23"/>
        <v>0</v>
      </c>
      <c r="I437" s="33" t="str">
        <f t="shared" si="23"/>
        <v>n/a</v>
      </c>
      <c r="J437" s="33">
        <f t="shared" si="23"/>
        <v>0</v>
      </c>
      <c r="K437" s="38" t="str">
        <f t="shared" si="23"/>
        <v>n/a</v>
      </c>
    </row>
  </sheetData>
  <conditionalFormatting sqref="S83:S143">
    <cfRule type="cellIs" dxfId="0" priority="1" operator="greaterThan">
      <formula>2.3</formula>
    </cfRule>
  </conditionalFormatting>
  <pageMargins left="0.7" right="0.7" top="0.75" bottom="0.75" header="0.3" footer="0.3"/>
  <pageSetup scale="33" fitToHeight="0" orientation="landscape" r:id="rId1"/>
  <rowBreaks count="5" manualBreakCount="5">
    <brk id="79" max="16383" man="1"/>
    <brk id="151" max="16383" man="1"/>
    <brk id="223" max="16383" man="1"/>
    <brk id="295" max="16383" man="1"/>
    <brk id="36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VOCReport</vt:lpstr>
      <vt:lpstr>VOCReport!Print_Area</vt:lpstr>
    </vt:vector>
  </TitlesOfParts>
  <Company>MGS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Jutzi, Mallory (MOECC)</dc:creator>
  <cp:lastModifiedBy>Heath, Greg (MECP)</cp:lastModifiedBy>
  <cp:lastPrinted>2019-02-22T15:03:46Z</cp:lastPrinted>
  <dcterms:created xsi:type="dcterms:W3CDTF">2016-03-23T16:11:12Z</dcterms:created>
  <dcterms:modified xsi:type="dcterms:W3CDTF">2020-05-12T13:01:20Z</dcterms:modified>
</cp:coreProperties>
</file>