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lambtonbases.sharepoint.com/sites/Environmental_ATG/Shared Documents/BASES-ENV/Data Storage/2024/2024 VOC Results/"/>
    </mc:Choice>
  </mc:AlternateContent>
  <xr:revisionPtr revIDLastSave="23" documentId="8_{7F529880-905E-4F76-895B-99295D58F99D}" xr6:coauthVersionLast="47" xr6:coauthVersionMax="47" xr10:uidLastSave="{3DB3E6F8-A14A-4B87-8F66-1103BAAB0300}"/>
  <bookViews>
    <workbookView xWindow="-120" yWindow="-120" windowWidth="29040" windowHeight="15720" xr2:uid="{00000000-000D-0000-FFFF-FFFF00000000}"/>
  </bookViews>
  <sheets>
    <sheet name="FS-CASA" sheetId="8" r:id="rId1"/>
  </sheets>
  <definedNames>
    <definedName name="Air_Contaminants_Benchmarks_List__Standards_guidelines_and_screening_levels_for_assessing_point_of_impingement_concentrations_of_air_contaminants" comment="Contains the ACB List, which is a list of standards, guidelines and screening levels used for assessing point of impingement concentrations of air contaminance in accordance with Ontario Regulation 419 - Local Air Quality">#REF!</definedName>
    <definedName name="Chem">#REF!</definedName>
    <definedName name="kount">#REF!</definedName>
    <definedName name="Name">OFFSET(#REF!,0,Chem,1,1)</definedName>
    <definedName name="Table_4_Schedule_6_Upper_Risk_Thresholds__URT" comment="Table 4 lists the Upper Risk Thresholds as set out in Schedule 6 of Ontario Regulation 419/05. 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D52" i="8"/>
  <c r="C52" i="8" s="1"/>
  <c r="F52" i="8"/>
  <c r="F14" i="8"/>
  <c r="F13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12" i="8"/>
  <c r="D14" i="8"/>
  <c r="D15" i="8"/>
  <c r="C15" i="8" s="1"/>
  <c r="D16" i="8"/>
  <c r="C16" i="8" s="1"/>
  <c r="D17" i="8"/>
  <c r="C17" i="8" s="1"/>
  <c r="D18" i="8"/>
  <c r="C18" i="8" s="1"/>
  <c r="D19" i="8"/>
  <c r="C19" i="8" s="1"/>
  <c r="D20" i="8"/>
  <c r="C20" i="8" s="1"/>
  <c r="D21" i="8"/>
  <c r="C21" i="8" s="1"/>
  <c r="D22" i="8"/>
  <c r="C22" i="8" s="1"/>
  <c r="D23" i="8"/>
  <c r="C23" i="8" s="1"/>
  <c r="D24" i="8"/>
  <c r="C24" i="8" s="1"/>
  <c r="D25" i="8"/>
  <c r="D26" i="8"/>
  <c r="C26" i="8" s="1"/>
  <c r="D27" i="8"/>
  <c r="C27" i="8" s="1"/>
  <c r="D28" i="8"/>
  <c r="C28" i="8" s="1"/>
  <c r="D29" i="8"/>
  <c r="C29" i="8" s="1"/>
  <c r="D30" i="8"/>
  <c r="C30" i="8" s="1"/>
  <c r="D31" i="8"/>
  <c r="C31" i="8" s="1"/>
  <c r="D32" i="8"/>
  <c r="C32" i="8" s="1"/>
  <c r="D33" i="8"/>
  <c r="C33" i="8" s="1"/>
  <c r="D34" i="8"/>
  <c r="D35" i="8"/>
  <c r="C35" i="8" s="1"/>
  <c r="D36" i="8"/>
  <c r="C36" i="8" s="1"/>
  <c r="D37" i="8"/>
  <c r="C37" i="8" s="1"/>
  <c r="D38" i="8"/>
  <c r="D39" i="8"/>
  <c r="C39" i="8" s="1"/>
  <c r="D40" i="8"/>
  <c r="C40" i="8" s="1"/>
  <c r="D41" i="8"/>
  <c r="D42" i="8"/>
  <c r="C42" i="8" s="1"/>
  <c r="D43" i="8"/>
  <c r="C43" i="8" s="1"/>
  <c r="D44" i="8"/>
  <c r="C44" i="8" s="1"/>
  <c r="D45" i="8"/>
  <c r="C45" i="8" s="1"/>
  <c r="D46" i="8"/>
  <c r="D47" i="8"/>
  <c r="C47" i="8" s="1"/>
  <c r="D48" i="8"/>
  <c r="C48" i="8" s="1"/>
  <c r="D49" i="8"/>
  <c r="C49" i="8" s="1"/>
  <c r="D50" i="8"/>
  <c r="D51" i="8"/>
  <c r="C51" i="8" s="1"/>
  <c r="D53" i="8"/>
  <c r="C53" i="8" s="1"/>
  <c r="D54" i="8"/>
  <c r="C54" i="8" s="1"/>
  <c r="D55" i="8"/>
  <c r="C55" i="8" s="1"/>
  <c r="D56" i="8"/>
  <c r="C56" i="8" s="1"/>
  <c r="D57" i="8"/>
  <c r="C57" i="8" s="1"/>
  <c r="D58" i="8"/>
  <c r="C58" i="8" s="1"/>
  <c r="D59" i="8"/>
  <c r="C59" i="8" s="1"/>
  <c r="D60" i="8"/>
  <c r="C60" i="8" s="1"/>
  <c r="D61" i="8"/>
  <c r="C61" i="8" s="1"/>
  <c r="D62" i="8"/>
  <c r="C62" i="8" s="1"/>
  <c r="D63" i="8"/>
  <c r="D64" i="8"/>
  <c r="C64" i="8" s="1"/>
  <c r="D65" i="8"/>
  <c r="C65" i="8" s="1"/>
  <c r="D66" i="8"/>
  <c r="C66" i="8" s="1"/>
  <c r="D67" i="8"/>
  <c r="C67" i="8" s="1"/>
  <c r="D68" i="8"/>
  <c r="C68" i="8" s="1"/>
  <c r="D69" i="8"/>
  <c r="C69" i="8" s="1"/>
  <c r="D70" i="8"/>
  <c r="C70" i="8" s="1"/>
  <c r="D71" i="8"/>
  <c r="C71" i="8" s="1"/>
  <c r="D72" i="8"/>
  <c r="C72" i="8" s="1"/>
  <c r="D73" i="8"/>
  <c r="C73" i="8" s="1"/>
  <c r="D74" i="8"/>
  <c r="C74" i="8" s="1"/>
  <c r="D75" i="8"/>
  <c r="C75" i="8" s="1"/>
  <c r="D76" i="8"/>
  <c r="C76" i="8" s="1"/>
  <c r="D77" i="8"/>
  <c r="C77" i="8" s="1"/>
  <c r="D78" i="8"/>
  <c r="C78" i="8" s="1"/>
  <c r="D79" i="8"/>
  <c r="D12" i="8"/>
  <c r="C25" i="8"/>
  <c r="C38" i="8"/>
  <c r="C41" i="8"/>
  <c r="C46" i="8"/>
  <c r="C50" i="8"/>
  <c r="C63" i="8"/>
  <c r="C79" i="8"/>
  <c r="C34" i="8" l="1"/>
  <c r="C12" i="8"/>
  <c r="C14" i="8"/>
  <c r="C13" i="8"/>
</calcChain>
</file>

<file path=xl/sharedStrings.xml><?xml version="1.0" encoding="utf-8"?>
<sst xmlns="http://schemas.openxmlformats.org/spreadsheetml/2006/main" count="1756" uniqueCount="159">
  <si>
    <t>Clean Air Sarnia and Area - VOC Results</t>
  </si>
  <si>
    <t>Station:</t>
  </si>
  <si>
    <t>Front Street</t>
  </si>
  <si>
    <t>Matrix:</t>
  </si>
  <si>
    <t>SUMMA Canisters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</si>
  <si>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</si>
  <si>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t>Data Updated:</t>
  </si>
  <si>
    <t>Method:</t>
  </si>
  <si>
    <t>GC/MS</t>
  </si>
  <si>
    <t>Substance Name</t>
  </si>
  <si>
    <t>No. of valid samples</t>
  </si>
  <si>
    <t>Maximum</t>
  </si>
  <si>
    <t>Minimum</t>
  </si>
  <si>
    <t>24-hour AAQC</t>
  </si>
  <si>
    <t>No. &gt; 24-hour AAQC</t>
  </si>
  <si>
    <r>
      <t xml:space="preserve">All concentrations in units of </t>
    </r>
    <r>
      <rPr>
        <b/>
        <sz val="12"/>
        <color theme="1"/>
        <rFont val="Calibri"/>
        <family val="2"/>
      </rPr>
      <t>µg/m3</t>
    </r>
    <r>
      <rPr>
        <b/>
        <sz val="12"/>
        <color theme="1"/>
        <rFont val="Calibri"/>
        <family val="2"/>
        <scheme val="minor"/>
      </rPr>
      <t xml:space="preserve"> </t>
    </r>
  </si>
  <si>
    <t>Acetone</t>
  </si>
  <si>
    <t>Allyl chloride</t>
  </si>
  <si>
    <t>&lt;0.63</t>
  </si>
  <si>
    <t>Benzene</t>
  </si>
  <si>
    <t>&lt;0.32</t>
  </si>
  <si>
    <t>Benzyl chloride</t>
  </si>
  <si>
    <t>&lt;1.0</t>
  </si>
  <si>
    <t>Bromodichloromethane</t>
  </si>
  <si>
    <t>&lt;1.3</t>
  </si>
  <si>
    <t>Bromoform</t>
  </si>
  <si>
    <t>&lt;2.1</t>
  </si>
  <si>
    <t>Bromomethane</t>
  </si>
  <si>
    <t>&lt;0.78</t>
  </si>
  <si>
    <t>1,3-Butadiene</t>
  </si>
  <si>
    <t>&lt;0.44</t>
  </si>
  <si>
    <t>Carbon Disulfide</t>
  </si>
  <si>
    <t>&lt;1.6</t>
  </si>
  <si>
    <t>Carbon Tetrachloride</t>
  </si>
  <si>
    <t>&lt;1.26</t>
  </si>
  <si>
    <t>Chlorobenzene</t>
  </si>
  <si>
    <t>&lt;0.92</t>
  </si>
  <si>
    <t>Chloroethane</t>
  </si>
  <si>
    <t>&lt;0.53</t>
  </si>
  <si>
    <t>Chloroform</t>
  </si>
  <si>
    <t>&lt;0.98</t>
  </si>
  <si>
    <t>Chloromethane</t>
  </si>
  <si>
    <t>Cyclohexane</t>
  </si>
  <si>
    <t>&lt;0.69</t>
  </si>
  <si>
    <t>Dibromochloromethane</t>
  </si>
  <si>
    <t>&lt;1.7</t>
  </si>
  <si>
    <t>1,2-Dibromoethane</t>
  </si>
  <si>
    <t>&lt;1.5</t>
  </si>
  <si>
    <t>1,2-Dichlorobenzene</t>
  </si>
  <si>
    <t>&lt;1.2</t>
  </si>
  <si>
    <t>1,3-Dichlorobenzene</t>
  </si>
  <si>
    <t>1,4-Dichlorobenzene</t>
  </si>
  <si>
    <t>Dichlorodifluoromethane</t>
  </si>
  <si>
    <t>1,1-Dichloroethane</t>
  </si>
  <si>
    <t>&lt;0.81</t>
  </si>
  <si>
    <t>1,2-Dichloroethane</t>
  </si>
  <si>
    <t>1,1-Dichloroethene (dichloroethylene)</t>
  </si>
  <si>
    <t>&lt;0.79</t>
  </si>
  <si>
    <t>cis-1,2-Dichloroethene</t>
  </si>
  <si>
    <t>trans-1,2-Dichloroethene</t>
  </si>
  <si>
    <t>Methylene chloride (dichloromethane)</t>
  </si>
  <si>
    <t>1,2-Dichloropropane</t>
  </si>
  <si>
    <t>&lt;0.9</t>
  </si>
  <si>
    <t>cis+trans-1,3-dichloropropylene</t>
  </si>
  <si>
    <t>&lt;1.8</t>
  </si>
  <si>
    <t>cis-1,3-Dichloropropene (propylene)</t>
  </si>
  <si>
    <t>trans-1,3-Dichloropropene</t>
  </si>
  <si>
    <t>1,2-dichlorotetrafluoroethane (Freon 114)</t>
  </si>
  <si>
    <t>&lt;1.4</t>
  </si>
  <si>
    <t>1,4-Dioxane</t>
  </si>
  <si>
    <t>&lt;0.72</t>
  </si>
  <si>
    <t>Ethyl acetate</t>
  </si>
  <si>
    <t>Ethylbenzene</t>
  </si>
  <si>
    <t>&lt;0.43</t>
  </si>
  <si>
    <t>4-Ethyltoluene</t>
  </si>
  <si>
    <t>n-Heptane</t>
  </si>
  <si>
    <t>&lt;0.82</t>
  </si>
  <si>
    <t>Hexachlorobutadiene</t>
  </si>
  <si>
    <t>n-Hexane</t>
  </si>
  <si>
    <t>&lt;0.70</t>
  </si>
  <si>
    <t>2-Hexanone</t>
  </si>
  <si>
    <t>&lt;4.10</t>
  </si>
  <si>
    <t>Isopropanol</t>
  </si>
  <si>
    <t>-</t>
  </si>
  <si>
    <t>&lt;2.4</t>
  </si>
  <si>
    <t>Isopropylbenzene</t>
  </si>
  <si>
    <t>Methyl ethyl ketone (MEK)</t>
  </si>
  <si>
    <t>&lt;0.59</t>
  </si>
  <si>
    <t>Methyl isobutyl ketone (MIBK)</t>
  </si>
  <si>
    <t>Methyl tert-butyl ether (MTBE)</t>
  </si>
  <si>
    <t>Naphthalene</t>
  </si>
  <si>
    <t>&lt;0.52</t>
  </si>
  <si>
    <t>Propylene</t>
  </si>
  <si>
    <t>&lt;1.72</t>
  </si>
  <si>
    <t>&lt;1.20</t>
  </si>
  <si>
    <t>&lt;0.41</t>
  </si>
  <si>
    <t>&lt;0.34</t>
  </si>
  <si>
    <t>&lt;0.86</t>
  </si>
  <si>
    <t>&lt;2.41</t>
  </si>
  <si>
    <t>&lt;1.07</t>
  </si>
  <si>
    <t>&lt;0.62</t>
  </si>
  <si>
    <t>Styrene</t>
  </si>
  <si>
    <t>&lt;0.85</t>
  </si>
  <si>
    <t>1,1,2,2-Tetrachloroethane</t>
  </si>
  <si>
    <t>Tetrachloroethylene</t>
  </si>
  <si>
    <t>Tetrahydrofuran</t>
  </si>
  <si>
    <t>Toluene</t>
  </si>
  <si>
    <t>Freon 113</t>
  </si>
  <si>
    <t>1,2,4-Trichlorobenzene</t>
  </si>
  <si>
    <t>1,1,1-Trichloroethane</t>
  </si>
  <si>
    <t>&lt;1.1</t>
  </si>
  <si>
    <t>1,1,2-Trichloroethane</t>
  </si>
  <si>
    <t>Trichloroethylene</t>
  </si>
  <si>
    <t>Trichlorofluoromethane</t>
  </si>
  <si>
    <t>1,2,4-Trimethylbenzene</t>
  </si>
  <si>
    <t>1,3,5-Trimethylbenzene</t>
  </si>
  <si>
    <t>2,2,4-trimethylpentane (Isooctane)</t>
  </si>
  <si>
    <t>Vinyl acetate</t>
  </si>
  <si>
    <t>Vinyl bromide</t>
  </si>
  <si>
    <t>Vinyl chloride</t>
  </si>
  <si>
    <t>&lt;0.51</t>
  </si>
  <si>
    <t>m&amp;p-Xylene</t>
  </si>
  <si>
    <t>&lt;0.87</t>
  </si>
  <si>
    <t>o-Xylene</t>
  </si>
  <si>
    <t>Xylenes Total</t>
  </si>
  <si>
    <t>BTEX Total</t>
  </si>
  <si>
    <t>Notes:</t>
  </si>
  <si>
    <t xml:space="preserve"> '&lt;  - means below method detection limit, only values measured above detection limit are shown</t>
  </si>
  <si>
    <t xml:space="preserve">N/S - Not Sampled.  </t>
  </si>
  <si>
    <t>'INV - Invalid sample as final canister pressure was outside of Operations Manual for Air Monitoring in Ontario criteria.</t>
  </si>
  <si>
    <t>&lt;0.48</t>
  </si>
  <si>
    <t>&lt;1.38</t>
  </si>
  <si>
    <t>&lt;2.3</t>
  </si>
  <si>
    <t>&lt;0.49</t>
  </si>
  <si>
    <t>&lt;1.01</t>
  </si>
  <si>
    <t>&lt;0.58</t>
  </si>
  <si>
    <t>&lt;0.76</t>
  </si>
  <si>
    <t>&lt;1.9</t>
  </si>
  <si>
    <t>&lt;0.89</t>
  </si>
  <si>
    <t>&lt;1.55</t>
  </si>
  <si>
    <t>&lt;1.12</t>
  </si>
  <si>
    <t>&lt;0.90</t>
  </si>
  <si>
    <t>&lt;4.51</t>
  </si>
  <si>
    <t>&lt;12.3</t>
  </si>
  <si>
    <t>&lt;2.7</t>
  </si>
  <si>
    <t>&lt;0.65</t>
  </si>
  <si>
    <t>&lt;1.27</t>
  </si>
  <si>
    <t>&lt;1.82</t>
  </si>
  <si>
    <t>&lt;0.93</t>
  </si>
  <si>
    <t>&lt;1.48</t>
  </si>
  <si>
    <t>&lt;0.60</t>
  </si>
  <si>
    <t>&lt;1.51</t>
  </si>
  <si>
    <t>&lt;1.17</t>
  </si>
  <si>
    <t>&lt;1.03</t>
  </si>
  <si>
    <t>&lt;4.34</t>
  </si>
  <si>
    <t>&lt;0.94</t>
  </si>
  <si>
    <t>&lt;2.0</t>
  </si>
  <si>
    <t>&lt;0.56</t>
  </si>
  <si>
    <t>&lt;0.96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</si>
</sst>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#\-##\-#"/>
    <numFmt numFmtId="166" formatCode="0.00;;&quot;ND&quot;"/>
    <numFmt numFmtId="167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Open Sans"/>
      <family val="2"/>
    </font>
    <font>
      <sz val="8"/>
      <name val="Open San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Open Sans"/>
      <family val="2"/>
    </font>
    <font>
      <b/>
      <u/>
      <sz val="8"/>
      <name val="Open Sans"/>
      <family val="2"/>
    </font>
    <font>
      <sz val="10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/>
    <xf numFmtId="166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0" xfId="4" quotePrefix="1" applyFont="1"/>
    <xf numFmtId="167" fontId="0" fillId="2" borderId="2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7" fontId="0" fillId="2" borderId="11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167" fontId="0" fillId="2" borderId="21" xfId="0" applyNumberForma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2" fontId="10" fillId="0" borderId="8" xfId="5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2" fontId="12" fillId="0" borderId="2" xfId="0" applyNumberFormat="1" applyFont="1" applyBorder="1" applyAlignment="1">
      <alignment horizontal="center" vertical="center"/>
    </xf>
  </cellXfs>
  <cellStyles count="6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Percent" xfId="5" builtinId="5"/>
    <cellStyle name="ZEROND" xfId="2" xr:uid="{00000000-0005-0000-0000-000002000000}"/>
  </cellStyles>
  <dxfs count="5">
    <dxf>
      <font>
        <strike val="0"/>
        <color rgb="FFC00000"/>
      </font>
    </dxf>
    <dxf>
      <font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I85"/>
  <sheetViews>
    <sheetView tabSelected="1" zoomScale="85" zoomScaleNormal="8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3" sqref="D3"/>
    </sheetView>
  </sheetViews>
  <sheetFormatPr defaultColWidth="9.140625" defaultRowHeight="15" x14ac:dyDescent="0.25"/>
  <cols>
    <col min="1" max="1" width="36.42578125" style="2" customWidth="1"/>
    <col min="2" max="2" width="19.28515625" style="2" customWidth="1"/>
    <col min="3" max="3" width="12.42578125" style="2" customWidth="1"/>
    <col min="4" max="4" width="13.140625" style="2" customWidth="1"/>
    <col min="5" max="5" width="16.85546875" style="2" bestFit="1" customWidth="1"/>
    <col min="6" max="6" width="21.28515625" style="2" customWidth="1"/>
    <col min="7" max="35" width="14.5703125" style="2" customWidth="1"/>
    <col min="36" max="16384" width="9.140625" style="2"/>
  </cols>
  <sheetData>
    <row r="3" spans="1:35" x14ac:dyDescent="0.25">
      <c r="J3" s="2" t="s">
        <v>0</v>
      </c>
    </row>
    <row r="5" spans="1:3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7" spans="1:35" x14ac:dyDescent="0.25">
      <c r="A7" s="4" t="s">
        <v>1</v>
      </c>
      <c r="B7" s="4" t="s">
        <v>2</v>
      </c>
      <c r="C7" s="3"/>
      <c r="D7" s="4" t="s">
        <v>3</v>
      </c>
      <c r="E7" s="5" t="s">
        <v>4</v>
      </c>
      <c r="F7" s="3"/>
      <c r="G7" s="2" t="s">
        <v>5</v>
      </c>
    </row>
    <row r="8" spans="1:35" x14ac:dyDescent="0.25">
      <c r="A8" s="4" t="s">
        <v>6</v>
      </c>
      <c r="B8" s="6">
        <v>45658</v>
      </c>
      <c r="C8" s="3"/>
      <c r="D8" s="4" t="s">
        <v>7</v>
      </c>
      <c r="E8" s="5" t="s">
        <v>8</v>
      </c>
      <c r="F8" s="3"/>
    </row>
    <row r="9" spans="1:35" ht="15.75" thickBot="1" x14ac:dyDescent="0.3"/>
    <row r="10" spans="1:35" s="7" customFormat="1" ht="15" customHeight="1" thickBot="1" x14ac:dyDescent="0.3">
      <c r="A10" s="36" t="s">
        <v>9</v>
      </c>
      <c r="B10" s="38" t="s">
        <v>10</v>
      </c>
      <c r="C10" s="40" t="s">
        <v>11</v>
      </c>
      <c r="D10" s="40" t="s">
        <v>12</v>
      </c>
      <c r="E10" s="40" t="s">
        <v>13</v>
      </c>
      <c r="F10" s="34" t="s">
        <v>14</v>
      </c>
      <c r="G10" s="42" t="s">
        <v>15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 spans="1:35" s="3" customFormat="1" ht="16.5" thickBot="1" x14ac:dyDescent="0.3">
      <c r="A11" s="37"/>
      <c r="B11" s="39"/>
      <c r="C11" s="41"/>
      <c r="D11" s="41"/>
      <c r="E11" s="41"/>
      <c r="F11" s="35"/>
      <c r="G11" s="10">
        <v>45298</v>
      </c>
      <c r="H11" s="10">
        <v>45325</v>
      </c>
      <c r="I11" s="10">
        <v>45337</v>
      </c>
      <c r="J11" s="10">
        <v>45346</v>
      </c>
      <c r="K11" s="10">
        <v>45358</v>
      </c>
      <c r="L11" s="10">
        <v>45370</v>
      </c>
      <c r="M11" s="10">
        <v>45385</v>
      </c>
      <c r="N11" s="10">
        <v>45397</v>
      </c>
      <c r="O11" s="10">
        <v>45409</v>
      </c>
      <c r="P11" s="10">
        <v>45424</v>
      </c>
      <c r="Q11" s="10">
        <v>45436</v>
      </c>
      <c r="R11" s="10">
        <v>45448</v>
      </c>
      <c r="S11" s="10">
        <v>45454</v>
      </c>
      <c r="T11" s="10">
        <v>45466</v>
      </c>
      <c r="U11" s="10">
        <v>45478</v>
      </c>
      <c r="V11" s="10">
        <v>45490</v>
      </c>
      <c r="W11" s="10">
        <v>45505</v>
      </c>
      <c r="X11" s="10">
        <v>45514</v>
      </c>
      <c r="Y11" s="10">
        <v>45526</v>
      </c>
      <c r="Z11" s="10">
        <v>45541</v>
      </c>
      <c r="AA11" s="10">
        <v>45550</v>
      </c>
      <c r="AB11" s="10">
        <v>45562</v>
      </c>
      <c r="AC11" s="10">
        <v>45574</v>
      </c>
      <c r="AD11" s="10">
        <v>45589</v>
      </c>
      <c r="AE11" s="10">
        <v>45604</v>
      </c>
      <c r="AF11" s="10">
        <v>45616</v>
      </c>
      <c r="AG11" s="10">
        <v>45622</v>
      </c>
      <c r="AH11" s="10">
        <v>45634</v>
      </c>
      <c r="AI11" s="10">
        <v>45646</v>
      </c>
    </row>
    <row r="12" spans="1:35" s="3" customFormat="1" ht="15.75" customHeight="1" thickBot="1" x14ac:dyDescent="0.3">
      <c r="A12" s="32" t="s">
        <v>16</v>
      </c>
      <c r="B12" s="24">
        <v>29</v>
      </c>
      <c r="C12" s="29">
        <f>IF(MAX(G12:AI12)&gt;0,MAX(G12:AI12),D12)</f>
        <v>26.1</v>
      </c>
      <c r="D12" s="12">
        <f>MIN(G12:AI12)</f>
        <v>4.3</v>
      </c>
      <c r="E12" s="13">
        <v>11880</v>
      </c>
      <c r="F12" s="14">
        <f>IF(ISNUMBER(E12),COUNTIF(G12:AI12,"&gt;"&amp;E12),"n/a")</f>
        <v>0</v>
      </c>
      <c r="G12" s="28">
        <v>6.4</v>
      </c>
      <c r="H12" s="28">
        <v>4.5</v>
      </c>
      <c r="I12" s="28">
        <v>8.6</v>
      </c>
      <c r="J12" s="28">
        <v>8.6</v>
      </c>
      <c r="K12" s="28">
        <v>5.9</v>
      </c>
      <c r="L12" s="28">
        <v>5.7</v>
      </c>
      <c r="M12" s="28">
        <v>8.6</v>
      </c>
      <c r="N12" s="28">
        <v>6.2</v>
      </c>
      <c r="O12" s="28">
        <v>8.3000000000000007</v>
      </c>
      <c r="P12" s="28">
        <v>8.3000000000000007</v>
      </c>
      <c r="Q12" s="28">
        <v>10.7</v>
      </c>
      <c r="R12" s="28">
        <v>15.9</v>
      </c>
      <c r="S12" s="28">
        <v>9.3000000000000007</v>
      </c>
      <c r="T12" s="28">
        <v>11.6</v>
      </c>
      <c r="U12" s="28">
        <v>14</v>
      </c>
      <c r="V12" s="28">
        <v>14.5</v>
      </c>
      <c r="W12" s="28">
        <v>20</v>
      </c>
      <c r="X12" s="28">
        <v>7.4</v>
      </c>
      <c r="Y12" s="28">
        <v>9.5</v>
      </c>
      <c r="Z12" s="28">
        <v>15</v>
      </c>
      <c r="AA12" s="28">
        <v>26.1</v>
      </c>
      <c r="AB12" s="28">
        <v>18.8</v>
      </c>
      <c r="AC12" s="28">
        <v>6.4</v>
      </c>
      <c r="AD12" s="28">
        <v>7.8</v>
      </c>
      <c r="AE12" s="28">
        <v>11.9</v>
      </c>
      <c r="AF12" s="28">
        <v>6.2</v>
      </c>
      <c r="AG12" s="28">
        <v>4.3</v>
      </c>
      <c r="AH12" s="28">
        <v>8.1</v>
      </c>
      <c r="AI12" s="28">
        <v>7.6</v>
      </c>
    </row>
    <row r="13" spans="1:35" ht="22.5" customHeight="1" thickBot="1" x14ac:dyDescent="0.3">
      <c r="A13" s="25" t="s">
        <v>17</v>
      </c>
      <c r="B13" s="24">
        <v>29</v>
      </c>
      <c r="C13" s="30">
        <f>IF(MAX(G13:AI13)&gt;0,MAX(G13:AI13),D13)</f>
        <v>0</v>
      </c>
      <c r="D13" s="19">
        <f>MIN(G13:AI13)</f>
        <v>0</v>
      </c>
      <c r="E13" s="8"/>
      <c r="F13" s="20" t="str">
        <f>IF(ISNUMBER(E13),COUNTIF(G13:AI13,"&gt;"&amp;E13),"n/a")</f>
        <v>n/a</v>
      </c>
      <c r="G13" s="11" t="s">
        <v>18</v>
      </c>
      <c r="H13" s="11" t="s">
        <v>18</v>
      </c>
      <c r="I13" s="11" t="s">
        <v>18</v>
      </c>
      <c r="J13" s="11" t="s">
        <v>18</v>
      </c>
      <c r="K13" s="11" t="s">
        <v>43</v>
      </c>
      <c r="L13" s="11" t="s">
        <v>18</v>
      </c>
      <c r="M13" s="11" t="s">
        <v>43</v>
      </c>
      <c r="N13" s="11" t="s">
        <v>18</v>
      </c>
      <c r="O13" s="11" t="s">
        <v>18</v>
      </c>
      <c r="P13" s="11" t="s">
        <v>18</v>
      </c>
      <c r="Q13" s="11" t="s">
        <v>18</v>
      </c>
      <c r="R13" s="11" t="s">
        <v>18</v>
      </c>
      <c r="S13" s="11" t="s">
        <v>18</v>
      </c>
      <c r="T13" s="11" t="s">
        <v>18</v>
      </c>
      <c r="U13" s="11" t="s">
        <v>18</v>
      </c>
      <c r="V13" s="11" t="s">
        <v>18</v>
      </c>
      <c r="W13" s="11" t="s">
        <v>18</v>
      </c>
      <c r="X13" s="11" t="s">
        <v>18</v>
      </c>
      <c r="Y13" s="11" t="s">
        <v>18</v>
      </c>
      <c r="Z13" s="11" t="s">
        <v>18</v>
      </c>
      <c r="AA13" s="11" t="s">
        <v>18</v>
      </c>
      <c r="AB13" s="11" t="s">
        <v>18</v>
      </c>
      <c r="AC13" s="11" t="s">
        <v>18</v>
      </c>
      <c r="AD13" s="11" t="s">
        <v>18</v>
      </c>
      <c r="AE13" s="11" t="s">
        <v>18</v>
      </c>
      <c r="AF13" s="11" t="s">
        <v>18</v>
      </c>
      <c r="AG13" s="11" t="s">
        <v>18</v>
      </c>
      <c r="AH13" s="11" t="s">
        <v>18</v>
      </c>
      <c r="AI13" s="11" t="s">
        <v>18</v>
      </c>
    </row>
    <row r="14" spans="1:35" ht="15.75" thickBot="1" x14ac:dyDescent="0.3">
      <c r="A14" s="25" t="s">
        <v>19</v>
      </c>
      <c r="B14" s="24">
        <v>29</v>
      </c>
      <c r="C14" s="30">
        <f>IF(MAX(G14:AI14)&gt;0,MAX(G14:AI14),D14)</f>
        <v>2.52</v>
      </c>
      <c r="D14" s="19">
        <f>MIN(G14:AI14)</f>
        <v>0.32</v>
      </c>
      <c r="E14" s="8">
        <v>2.2999999999999998</v>
      </c>
      <c r="F14" s="20">
        <f>IF(ISNUMBER(E14),COUNTIF(G14:AI14,"&gt;"&amp;E14),"n/a")</f>
        <v>1</v>
      </c>
      <c r="G14" s="23">
        <v>0.7</v>
      </c>
      <c r="H14" s="23">
        <v>0.77</v>
      </c>
      <c r="I14" s="23">
        <v>0.89</v>
      </c>
      <c r="J14" s="23">
        <v>0.89</v>
      </c>
      <c r="K14" s="23">
        <v>0.45</v>
      </c>
      <c r="L14" s="23" t="s">
        <v>20</v>
      </c>
      <c r="M14" s="23">
        <v>1.69</v>
      </c>
      <c r="N14" s="23">
        <v>0.7</v>
      </c>
      <c r="O14" s="23">
        <v>1.98</v>
      </c>
      <c r="P14" s="23">
        <v>0.42</v>
      </c>
      <c r="Q14" s="23">
        <v>0.42</v>
      </c>
      <c r="R14" s="23">
        <v>2.52</v>
      </c>
      <c r="S14" s="23">
        <v>0.61</v>
      </c>
      <c r="T14" s="23">
        <v>0.83</v>
      </c>
      <c r="U14" s="23">
        <v>1.1200000000000001</v>
      </c>
      <c r="V14" s="23">
        <v>0.48</v>
      </c>
      <c r="W14" s="23">
        <v>0.7</v>
      </c>
      <c r="X14" s="23" t="s">
        <v>20</v>
      </c>
      <c r="Y14" s="23">
        <v>0.32</v>
      </c>
      <c r="Z14" s="23">
        <v>0.64</v>
      </c>
      <c r="AA14" s="23">
        <v>0.86</v>
      </c>
      <c r="AB14" s="23">
        <v>0.51</v>
      </c>
      <c r="AC14" s="23">
        <v>0.35</v>
      </c>
      <c r="AD14" s="23">
        <v>0.61</v>
      </c>
      <c r="AE14" s="23">
        <v>0.35</v>
      </c>
      <c r="AF14" s="23">
        <v>1.37</v>
      </c>
      <c r="AG14" s="23">
        <v>0.64</v>
      </c>
      <c r="AH14" s="23">
        <v>0.48</v>
      </c>
      <c r="AI14" s="23">
        <v>0.38</v>
      </c>
    </row>
    <row r="15" spans="1:35" ht="22.5" customHeight="1" thickBot="1" x14ac:dyDescent="0.3">
      <c r="A15" s="25" t="s">
        <v>21</v>
      </c>
      <c r="B15" s="24">
        <v>29</v>
      </c>
      <c r="C15" s="30">
        <f>IF(MAX(G15:AI15)&gt;0,MAX(G15:AI15),D15)</f>
        <v>0</v>
      </c>
      <c r="D15" s="19">
        <f>MIN(G15:AI15)</f>
        <v>0</v>
      </c>
      <c r="E15" s="8"/>
      <c r="F15" s="20" t="str">
        <f>IF(ISNUMBER(E15),COUNTIF(G15:AI15,"&gt;"&amp;E15),"n/a")</f>
        <v>n/a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110</v>
      </c>
      <c r="L15" s="11" t="s">
        <v>22</v>
      </c>
      <c r="M15" s="11" t="s">
        <v>110</v>
      </c>
      <c r="N15" s="11" t="s">
        <v>22</v>
      </c>
      <c r="O15" s="11" t="s">
        <v>22</v>
      </c>
      <c r="P15" s="11" t="s">
        <v>22</v>
      </c>
      <c r="Q15" s="11" t="s">
        <v>22</v>
      </c>
      <c r="R15" s="11" t="s">
        <v>22</v>
      </c>
      <c r="S15" s="11" t="s">
        <v>22</v>
      </c>
      <c r="T15" s="11" t="s">
        <v>22</v>
      </c>
      <c r="U15" s="11" t="s">
        <v>22</v>
      </c>
      <c r="V15" s="11" t="s">
        <v>22</v>
      </c>
      <c r="W15" s="11" t="s">
        <v>22</v>
      </c>
      <c r="X15" s="11" t="s">
        <v>22</v>
      </c>
      <c r="Y15" s="11" t="s">
        <v>22</v>
      </c>
      <c r="Z15" s="11" t="s">
        <v>22</v>
      </c>
      <c r="AA15" s="11" t="s">
        <v>22</v>
      </c>
      <c r="AB15" s="11" t="s">
        <v>22</v>
      </c>
      <c r="AC15" s="11" t="s">
        <v>22</v>
      </c>
      <c r="AD15" s="11" t="s">
        <v>22</v>
      </c>
      <c r="AE15" s="11" t="s">
        <v>22</v>
      </c>
      <c r="AF15" s="11" t="s">
        <v>22</v>
      </c>
      <c r="AG15" s="11" t="s">
        <v>22</v>
      </c>
      <c r="AH15" s="11" t="s">
        <v>22</v>
      </c>
      <c r="AI15" s="11" t="s">
        <v>22</v>
      </c>
    </row>
    <row r="16" spans="1:35" ht="22.5" customHeight="1" thickBot="1" x14ac:dyDescent="0.3">
      <c r="A16" s="25" t="s">
        <v>23</v>
      </c>
      <c r="B16" s="24">
        <v>29</v>
      </c>
      <c r="C16" s="30">
        <f>IF(MAX(G16:AI16)&gt;0,MAX(G16:AI16),D16)</f>
        <v>0</v>
      </c>
      <c r="D16" s="19">
        <f>MIN(G16:AI16)</f>
        <v>0</v>
      </c>
      <c r="E16" s="8"/>
      <c r="F16" s="20" t="str">
        <f>IF(ISNUMBER(E16),COUNTIF(G16:AI16,"&gt;"&amp;E16),"n/a")</f>
        <v>n/a</v>
      </c>
      <c r="G16" s="11" t="s">
        <v>24</v>
      </c>
      <c r="H16" s="11" t="s">
        <v>24</v>
      </c>
      <c r="I16" s="11" t="s">
        <v>24</v>
      </c>
      <c r="J16" s="11" t="s">
        <v>24</v>
      </c>
      <c r="K16" s="11" t="s">
        <v>47</v>
      </c>
      <c r="L16" s="11" t="s">
        <v>24</v>
      </c>
      <c r="M16" s="11" t="s">
        <v>47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</row>
    <row r="17" spans="1:35" ht="15.75" thickBot="1" x14ac:dyDescent="0.3">
      <c r="A17" s="25" t="s">
        <v>25</v>
      </c>
      <c r="B17" s="24">
        <v>29</v>
      </c>
      <c r="C17" s="30">
        <f>IF(MAX(G17:AI17)&gt;0,MAX(G17:AI17),D17)</f>
        <v>0</v>
      </c>
      <c r="D17" s="19">
        <f>MIN(G17:AI17)</f>
        <v>0</v>
      </c>
      <c r="E17" s="8">
        <v>55</v>
      </c>
      <c r="F17" s="20">
        <f>IF(ISNUMBER(E17),COUNTIF(G17:AI17,"&gt;"&amp;E17),"n/a")</f>
        <v>0</v>
      </c>
      <c r="G17" s="11" t="s">
        <v>26</v>
      </c>
      <c r="H17" s="11" t="s">
        <v>26</v>
      </c>
      <c r="I17" s="11" t="s">
        <v>26</v>
      </c>
      <c r="J17" s="11" t="s">
        <v>26</v>
      </c>
      <c r="K17" s="11" t="s">
        <v>132</v>
      </c>
      <c r="L17" s="11" t="s">
        <v>26</v>
      </c>
      <c r="M17" s="11" t="s">
        <v>132</v>
      </c>
      <c r="N17" s="11" t="s">
        <v>26</v>
      </c>
      <c r="O17" s="11" t="s">
        <v>26</v>
      </c>
      <c r="P17" s="11" t="s">
        <v>26</v>
      </c>
      <c r="Q17" s="11" t="s">
        <v>26</v>
      </c>
      <c r="R17" s="11" t="s">
        <v>26</v>
      </c>
      <c r="S17" s="11" t="s">
        <v>26</v>
      </c>
      <c r="T17" s="11" t="s">
        <v>26</v>
      </c>
      <c r="U17" s="11" t="s">
        <v>26</v>
      </c>
      <c r="V17" s="11" t="s">
        <v>26</v>
      </c>
      <c r="W17" s="11" t="s">
        <v>26</v>
      </c>
      <c r="X17" s="11" t="s">
        <v>26</v>
      </c>
      <c r="Y17" s="11" t="s">
        <v>26</v>
      </c>
      <c r="Z17" s="11" t="s">
        <v>26</v>
      </c>
      <c r="AA17" s="11" t="s">
        <v>26</v>
      </c>
      <c r="AB17" s="11" t="s">
        <v>26</v>
      </c>
      <c r="AC17" s="11" t="s">
        <v>26</v>
      </c>
      <c r="AD17" s="11" t="s">
        <v>26</v>
      </c>
      <c r="AE17" s="11" t="s">
        <v>26</v>
      </c>
      <c r="AF17" s="11" t="s">
        <v>26</v>
      </c>
      <c r="AG17" s="11" t="s">
        <v>26</v>
      </c>
      <c r="AH17" s="11" t="s">
        <v>26</v>
      </c>
      <c r="AI17" s="11" t="s">
        <v>26</v>
      </c>
    </row>
    <row r="18" spans="1:35" ht="22.5" customHeight="1" thickBot="1" x14ac:dyDescent="0.3">
      <c r="A18" s="25" t="s">
        <v>27</v>
      </c>
      <c r="B18" s="24">
        <v>29</v>
      </c>
      <c r="C18" s="30">
        <f>IF(MAX(G18:AI18)&gt;0,MAX(G18:AI18),D18)</f>
        <v>0</v>
      </c>
      <c r="D18" s="19">
        <f>MIN(G18:AI18)</f>
        <v>0</v>
      </c>
      <c r="E18" s="9">
        <v>1350</v>
      </c>
      <c r="F18" s="20">
        <f>IF(ISNUMBER(E18),COUNTIF(G18:AI18,"&gt;"&amp;E18),"n/a")</f>
        <v>0</v>
      </c>
      <c r="G18" s="11" t="s">
        <v>28</v>
      </c>
      <c r="H18" s="11" t="s">
        <v>28</v>
      </c>
      <c r="I18" s="11" t="s">
        <v>28</v>
      </c>
      <c r="J18" s="11" t="s">
        <v>28</v>
      </c>
      <c r="K18" s="11" t="s">
        <v>102</v>
      </c>
      <c r="L18" s="11" t="s">
        <v>28</v>
      </c>
      <c r="M18" s="11" t="s">
        <v>102</v>
      </c>
      <c r="N18" s="11" t="s">
        <v>28</v>
      </c>
      <c r="O18" s="11" t="s">
        <v>28</v>
      </c>
      <c r="P18" s="11" t="s">
        <v>28</v>
      </c>
      <c r="Q18" s="11" t="s">
        <v>28</v>
      </c>
      <c r="R18" s="11" t="s">
        <v>28</v>
      </c>
      <c r="S18" s="11" t="s">
        <v>28</v>
      </c>
      <c r="T18" s="11" t="s">
        <v>28</v>
      </c>
      <c r="U18" s="11" t="s">
        <v>28</v>
      </c>
      <c r="V18" s="11" t="s">
        <v>28</v>
      </c>
      <c r="W18" s="11" t="s">
        <v>28</v>
      </c>
      <c r="X18" s="11" t="s">
        <v>28</v>
      </c>
      <c r="Y18" s="11" t="s">
        <v>28</v>
      </c>
      <c r="Z18" s="11" t="s">
        <v>28</v>
      </c>
      <c r="AA18" s="11" t="s">
        <v>28</v>
      </c>
      <c r="AB18" s="11" t="s">
        <v>28</v>
      </c>
      <c r="AC18" s="11" t="s">
        <v>28</v>
      </c>
      <c r="AD18" s="11" t="s">
        <v>28</v>
      </c>
      <c r="AE18" s="11" t="s">
        <v>28</v>
      </c>
      <c r="AF18" s="11" t="s">
        <v>28</v>
      </c>
      <c r="AG18" s="11" t="s">
        <v>28</v>
      </c>
      <c r="AH18" s="11" t="s">
        <v>28</v>
      </c>
      <c r="AI18" s="11" t="s">
        <v>28</v>
      </c>
    </row>
    <row r="19" spans="1:35" ht="22.5" customHeight="1" thickBot="1" x14ac:dyDescent="0.3">
      <c r="A19" s="25" t="s">
        <v>29</v>
      </c>
      <c r="B19" s="24">
        <v>29</v>
      </c>
      <c r="C19" s="30">
        <f>IF(MAX(G19:AI19)&gt;0,MAX(G19:AI19),D19)</f>
        <v>1.48</v>
      </c>
      <c r="D19" s="19">
        <f>MIN(G19:AI19)</f>
        <v>0.57999999999999996</v>
      </c>
      <c r="E19" s="8">
        <v>10</v>
      </c>
      <c r="F19" s="20">
        <f>IF(ISNUMBER(E19),COUNTIF(G19:AI19,"&gt;"&amp;E19),"n/a")</f>
        <v>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133</v>
      </c>
      <c r="L19" s="11" t="s">
        <v>30</v>
      </c>
      <c r="M19" s="11">
        <v>1.02</v>
      </c>
      <c r="N19" s="11" t="s">
        <v>30</v>
      </c>
      <c r="O19" s="11">
        <v>1.48</v>
      </c>
      <c r="P19" s="11" t="s">
        <v>30</v>
      </c>
      <c r="Q19" s="11" t="s">
        <v>30</v>
      </c>
      <c r="R19" s="11" t="s">
        <v>30</v>
      </c>
      <c r="S19" s="11" t="s">
        <v>30</v>
      </c>
      <c r="T19" s="11">
        <v>0.57999999999999996</v>
      </c>
      <c r="U19" s="11" t="s">
        <v>30</v>
      </c>
      <c r="V19" s="11" t="s">
        <v>30</v>
      </c>
      <c r="W19" s="11" t="s">
        <v>30</v>
      </c>
      <c r="X19" s="11" t="s">
        <v>30</v>
      </c>
      <c r="Y19" s="11" t="s">
        <v>30</v>
      </c>
      <c r="Z19" s="11" t="s">
        <v>30</v>
      </c>
      <c r="AA19" s="11" t="s">
        <v>30</v>
      </c>
      <c r="AB19" s="11" t="s">
        <v>30</v>
      </c>
      <c r="AC19" s="11" t="s">
        <v>30</v>
      </c>
      <c r="AD19" s="11" t="s">
        <v>30</v>
      </c>
      <c r="AE19" s="11" t="s">
        <v>30</v>
      </c>
      <c r="AF19" s="11">
        <v>0.88</v>
      </c>
      <c r="AG19" s="11" t="s">
        <v>30</v>
      </c>
      <c r="AH19" s="11" t="s">
        <v>30</v>
      </c>
      <c r="AI19" s="11" t="s">
        <v>30</v>
      </c>
    </row>
    <row r="20" spans="1:35" ht="22.5" customHeight="1" thickBot="1" x14ac:dyDescent="0.3">
      <c r="A20" s="25" t="s">
        <v>31</v>
      </c>
      <c r="B20" s="24">
        <v>29</v>
      </c>
      <c r="C20" s="30">
        <f>IF(MAX(G20:AI20)&gt;0,MAX(G20:AI20),D20)</f>
        <v>0</v>
      </c>
      <c r="D20" s="19">
        <f>MIN(G20:AI20)</f>
        <v>0</v>
      </c>
      <c r="E20" s="8">
        <v>330</v>
      </c>
      <c r="F20" s="20">
        <f>IF(ISNUMBER(E20),COUNTIF(G20:AI20,"&gt;"&amp;E20),"n/a")</f>
        <v>0</v>
      </c>
      <c r="G20" s="11" t="s">
        <v>32</v>
      </c>
      <c r="H20" s="11" t="s">
        <v>32</v>
      </c>
      <c r="I20" s="11" t="s">
        <v>32</v>
      </c>
      <c r="J20" s="11" t="s">
        <v>32</v>
      </c>
      <c r="K20" s="11" t="s">
        <v>45</v>
      </c>
      <c r="L20" s="11" t="s">
        <v>32</v>
      </c>
      <c r="M20" s="11" t="s">
        <v>45</v>
      </c>
      <c r="N20" s="11" t="s">
        <v>32</v>
      </c>
      <c r="O20" s="11" t="s">
        <v>32</v>
      </c>
      <c r="P20" s="11" t="s">
        <v>32</v>
      </c>
      <c r="Q20" s="11" t="s">
        <v>32</v>
      </c>
      <c r="R20" s="11" t="s">
        <v>32</v>
      </c>
      <c r="S20" s="11" t="s">
        <v>32</v>
      </c>
      <c r="T20" s="11" t="s">
        <v>32</v>
      </c>
      <c r="U20" s="11" t="s">
        <v>32</v>
      </c>
      <c r="V20" s="11" t="s">
        <v>32</v>
      </c>
      <c r="W20" s="11" t="s">
        <v>32</v>
      </c>
      <c r="X20" s="11" t="s">
        <v>32</v>
      </c>
      <c r="Y20" s="11" t="s">
        <v>32</v>
      </c>
      <c r="Z20" s="11" t="s">
        <v>32</v>
      </c>
      <c r="AA20" s="11" t="s">
        <v>32</v>
      </c>
      <c r="AB20" s="11" t="s">
        <v>32</v>
      </c>
      <c r="AC20" s="11" t="s">
        <v>32</v>
      </c>
      <c r="AD20" s="11" t="s">
        <v>32</v>
      </c>
      <c r="AE20" s="11" t="s">
        <v>32</v>
      </c>
      <c r="AF20" s="11" t="s">
        <v>32</v>
      </c>
      <c r="AG20" s="11" t="s">
        <v>32</v>
      </c>
      <c r="AH20" s="11" t="s">
        <v>32</v>
      </c>
      <c r="AI20" s="11" t="s">
        <v>32</v>
      </c>
    </row>
    <row r="21" spans="1:35" ht="33.75" customHeight="1" thickBot="1" x14ac:dyDescent="0.3">
      <c r="A21" s="25" t="s">
        <v>33</v>
      </c>
      <c r="B21" s="24">
        <v>29</v>
      </c>
      <c r="C21" s="30">
        <f>IF(MAX(G21:AI21)&gt;0,MAX(G21:AI21),D21)</f>
        <v>0</v>
      </c>
      <c r="D21" s="19">
        <f>MIN(G21:AI21)</f>
        <v>0</v>
      </c>
      <c r="E21" s="8">
        <v>2.4</v>
      </c>
      <c r="F21" s="20">
        <f>IF(ISNUMBER(E21),COUNTIF(G21:AI21,"&gt;"&amp;E21),"n/a")</f>
        <v>0</v>
      </c>
      <c r="G21" s="11" t="s">
        <v>34</v>
      </c>
      <c r="H21" s="11" t="s">
        <v>34</v>
      </c>
      <c r="I21" s="11" t="s">
        <v>34</v>
      </c>
      <c r="J21" s="11" t="s">
        <v>34</v>
      </c>
      <c r="K21" s="11" t="s">
        <v>131</v>
      </c>
      <c r="L21" s="11" t="s">
        <v>34</v>
      </c>
      <c r="M21" s="11" t="s">
        <v>131</v>
      </c>
      <c r="N21" s="11" t="s">
        <v>34</v>
      </c>
      <c r="O21" s="11" t="s">
        <v>34</v>
      </c>
      <c r="P21" s="11" t="s">
        <v>34</v>
      </c>
      <c r="Q21" s="11" t="s">
        <v>34</v>
      </c>
      <c r="R21" s="11" t="s">
        <v>34</v>
      </c>
      <c r="S21" s="11" t="s">
        <v>34</v>
      </c>
      <c r="T21" s="11" t="s">
        <v>34</v>
      </c>
      <c r="U21" s="11" t="s">
        <v>34</v>
      </c>
      <c r="V21" s="11" t="s">
        <v>34</v>
      </c>
      <c r="W21" s="11" t="s">
        <v>34</v>
      </c>
      <c r="X21" s="11" t="s">
        <v>34</v>
      </c>
      <c r="Y21" s="11" t="s">
        <v>34</v>
      </c>
      <c r="Z21" s="11" t="s">
        <v>34</v>
      </c>
      <c r="AA21" s="11" t="s">
        <v>34</v>
      </c>
      <c r="AB21" s="11" t="s">
        <v>34</v>
      </c>
      <c r="AC21" s="11" t="s">
        <v>34</v>
      </c>
      <c r="AD21" s="11" t="s">
        <v>34</v>
      </c>
      <c r="AE21" s="11" t="s">
        <v>34</v>
      </c>
      <c r="AF21" s="11" t="s">
        <v>34</v>
      </c>
      <c r="AG21" s="11" t="s">
        <v>34</v>
      </c>
      <c r="AH21" s="11" t="s">
        <v>34</v>
      </c>
      <c r="AI21" s="11" t="s">
        <v>34</v>
      </c>
    </row>
    <row r="22" spans="1:35" ht="22.5" customHeight="1" thickBot="1" x14ac:dyDescent="0.3">
      <c r="A22" s="25" t="s">
        <v>35</v>
      </c>
      <c r="B22" s="24">
        <v>29</v>
      </c>
      <c r="C22" s="30">
        <f>IF(MAX(G22:AI22)&gt;0,MAX(G22:AI22),D22)</f>
        <v>0</v>
      </c>
      <c r="D22" s="19">
        <f>MIN(G22:AI22)</f>
        <v>0</v>
      </c>
      <c r="E22" s="8"/>
      <c r="F22" s="20" t="str">
        <f>IF(ISNUMBER(E22),COUNTIF(G22:AI22,"&gt;"&amp;E22),"n/a")</f>
        <v>n/a</v>
      </c>
      <c r="G22" s="11" t="s">
        <v>36</v>
      </c>
      <c r="H22" s="11" t="s">
        <v>36</v>
      </c>
      <c r="I22" s="11" t="s">
        <v>36</v>
      </c>
      <c r="J22" s="11" t="s">
        <v>36</v>
      </c>
      <c r="K22" s="11" t="s">
        <v>134</v>
      </c>
      <c r="L22" s="11" t="s">
        <v>36</v>
      </c>
      <c r="M22" s="11" t="s">
        <v>134</v>
      </c>
      <c r="N22" s="11" t="s">
        <v>36</v>
      </c>
      <c r="O22" s="11" t="s">
        <v>36</v>
      </c>
      <c r="P22" s="11" t="s">
        <v>36</v>
      </c>
      <c r="Q22" s="11" t="s">
        <v>36</v>
      </c>
      <c r="R22" s="11" t="s">
        <v>36</v>
      </c>
      <c r="S22" s="11" t="s">
        <v>36</v>
      </c>
      <c r="T22" s="11" t="s">
        <v>36</v>
      </c>
      <c r="U22" s="11" t="s">
        <v>36</v>
      </c>
      <c r="V22" s="11" t="s">
        <v>36</v>
      </c>
      <c r="W22" s="11" t="s">
        <v>36</v>
      </c>
      <c r="X22" s="11" t="s">
        <v>36</v>
      </c>
      <c r="Y22" s="11" t="s">
        <v>36</v>
      </c>
      <c r="Z22" s="11" t="s">
        <v>36</v>
      </c>
      <c r="AA22" s="11" t="s">
        <v>36</v>
      </c>
      <c r="AB22" s="11" t="s">
        <v>36</v>
      </c>
      <c r="AC22" s="11" t="s">
        <v>36</v>
      </c>
      <c r="AD22" s="11" t="s">
        <v>36</v>
      </c>
      <c r="AE22" s="11" t="s">
        <v>36</v>
      </c>
      <c r="AF22" s="11" t="s">
        <v>36</v>
      </c>
      <c r="AG22" s="11" t="s">
        <v>36</v>
      </c>
      <c r="AH22" s="11" t="s">
        <v>36</v>
      </c>
      <c r="AI22" s="11" t="s">
        <v>36</v>
      </c>
    </row>
    <row r="23" spans="1:35" ht="22.5" customHeight="1" thickBot="1" x14ac:dyDescent="0.3">
      <c r="A23" s="25" t="s">
        <v>37</v>
      </c>
      <c r="B23" s="24">
        <v>29</v>
      </c>
      <c r="C23" s="30">
        <f>IF(MAX(G23:AI23)&gt;0,MAX(G23:AI23),D23)</f>
        <v>0</v>
      </c>
      <c r="D23" s="19">
        <f>MIN(G23:AI23)</f>
        <v>0</v>
      </c>
      <c r="E23" s="9">
        <v>5600</v>
      </c>
      <c r="F23" s="20">
        <f>IF(ISNUMBER(E23),COUNTIF(G23:AI23,"&gt;"&amp;E23),"n/a")</f>
        <v>0</v>
      </c>
      <c r="G23" s="11" t="s">
        <v>38</v>
      </c>
      <c r="H23" s="11" t="s">
        <v>38</v>
      </c>
      <c r="I23" s="11" t="s">
        <v>38</v>
      </c>
      <c r="J23" s="11" t="s">
        <v>38</v>
      </c>
      <c r="K23" s="11" t="s">
        <v>135</v>
      </c>
      <c r="L23" s="11" t="s">
        <v>38</v>
      </c>
      <c r="M23" s="11" t="s">
        <v>135</v>
      </c>
      <c r="N23" s="11" t="s">
        <v>38</v>
      </c>
      <c r="O23" s="11" t="s">
        <v>38</v>
      </c>
      <c r="P23" s="11" t="s">
        <v>38</v>
      </c>
      <c r="Q23" s="11" t="s">
        <v>38</v>
      </c>
      <c r="R23" s="11" t="s">
        <v>38</v>
      </c>
      <c r="S23" s="11" t="s">
        <v>38</v>
      </c>
      <c r="T23" s="11" t="s">
        <v>38</v>
      </c>
      <c r="U23" s="11" t="s">
        <v>38</v>
      </c>
      <c r="V23" s="11" t="s">
        <v>38</v>
      </c>
      <c r="W23" s="11" t="s">
        <v>38</v>
      </c>
      <c r="X23" s="11" t="s">
        <v>38</v>
      </c>
      <c r="Y23" s="11" t="s">
        <v>38</v>
      </c>
      <c r="Z23" s="11" t="s">
        <v>38</v>
      </c>
      <c r="AA23" s="11" t="s">
        <v>38</v>
      </c>
      <c r="AB23" s="11" t="s">
        <v>38</v>
      </c>
      <c r="AC23" s="11" t="s">
        <v>38</v>
      </c>
      <c r="AD23" s="11" t="s">
        <v>38</v>
      </c>
      <c r="AE23" s="11" t="s">
        <v>38</v>
      </c>
      <c r="AF23" s="11" t="s">
        <v>38</v>
      </c>
      <c r="AG23" s="11" t="s">
        <v>38</v>
      </c>
      <c r="AH23" s="11" t="s">
        <v>38</v>
      </c>
      <c r="AI23" s="11" t="s">
        <v>38</v>
      </c>
    </row>
    <row r="24" spans="1:35" ht="15.75" thickBot="1" x14ac:dyDescent="0.3">
      <c r="A24" s="25" t="s">
        <v>39</v>
      </c>
      <c r="B24" s="24">
        <v>29</v>
      </c>
      <c r="C24" s="30">
        <f>IF(MAX(G24:AI24)&gt;0,MAX(G24:AI24),D24)</f>
        <v>0</v>
      </c>
      <c r="D24" s="19">
        <f>MIN(G24:AI24)</f>
        <v>0</v>
      </c>
      <c r="E24" s="8">
        <v>1</v>
      </c>
      <c r="F24" s="20">
        <f>IF(ISNUMBER(E24),COUNTIF(G24:AI24,"&gt;"&amp;E24),"n/a")</f>
        <v>0</v>
      </c>
      <c r="G24" s="11" t="s">
        <v>40</v>
      </c>
      <c r="H24" s="11" t="s">
        <v>40</v>
      </c>
      <c r="I24" s="11" t="s">
        <v>40</v>
      </c>
      <c r="J24" s="11" t="s">
        <v>40</v>
      </c>
      <c r="K24" s="11" t="s">
        <v>99</v>
      </c>
      <c r="L24" s="11" t="s">
        <v>40</v>
      </c>
      <c r="M24" s="11" t="s">
        <v>99</v>
      </c>
      <c r="N24" s="11" t="s">
        <v>40</v>
      </c>
      <c r="O24" s="11" t="s">
        <v>40</v>
      </c>
      <c r="P24" s="11" t="s">
        <v>40</v>
      </c>
      <c r="Q24" s="11" t="s">
        <v>40</v>
      </c>
      <c r="R24" s="11" t="s">
        <v>40</v>
      </c>
      <c r="S24" s="11" t="s">
        <v>40</v>
      </c>
      <c r="T24" s="11" t="s">
        <v>40</v>
      </c>
      <c r="U24" s="11" t="s">
        <v>40</v>
      </c>
      <c r="V24" s="11" t="s">
        <v>40</v>
      </c>
      <c r="W24" s="11" t="s">
        <v>40</v>
      </c>
      <c r="X24" s="11" t="s">
        <v>40</v>
      </c>
      <c r="Y24" s="11" t="s">
        <v>40</v>
      </c>
      <c r="Z24" s="11" t="s">
        <v>40</v>
      </c>
      <c r="AA24" s="11" t="s">
        <v>40</v>
      </c>
      <c r="AB24" s="11" t="s">
        <v>40</v>
      </c>
      <c r="AC24" s="11" t="s">
        <v>40</v>
      </c>
      <c r="AD24" s="11" t="s">
        <v>40</v>
      </c>
      <c r="AE24" s="11" t="s">
        <v>40</v>
      </c>
      <c r="AF24" s="11" t="s">
        <v>40</v>
      </c>
      <c r="AG24" s="11" t="s">
        <v>40</v>
      </c>
      <c r="AH24" s="11" t="s">
        <v>40</v>
      </c>
      <c r="AI24" s="11" t="s">
        <v>40</v>
      </c>
    </row>
    <row r="25" spans="1:35" ht="22.5" customHeight="1" thickBot="1" x14ac:dyDescent="0.3">
      <c r="A25" s="25" t="s">
        <v>41</v>
      </c>
      <c r="B25" s="24">
        <v>29</v>
      </c>
      <c r="C25" s="30">
        <f>IF(MAX(G25:AI25)&gt;0,MAX(G25:AI25),D25)</f>
        <v>2.5</v>
      </c>
      <c r="D25" s="19">
        <f>MIN(G25:AI25)</f>
        <v>0.64</v>
      </c>
      <c r="E25" s="8">
        <v>320</v>
      </c>
      <c r="F25" s="20">
        <f>IF(ISNUMBER(E25),COUNTIF(G25:AI25,"&gt;"&amp;E25),"n/a")</f>
        <v>0</v>
      </c>
      <c r="G25" s="23">
        <v>1.3</v>
      </c>
      <c r="H25" s="23">
        <v>1.05</v>
      </c>
      <c r="I25" s="23">
        <v>0.97</v>
      </c>
      <c r="J25" s="23">
        <v>1.01</v>
      </c>
      <c r="K25" s="23">
        <v>1.07</v>
      </c>
      <c r="L25" s="23">
        <v>0.78</v>
      </c>
      <c r="M25" s="23">
        <v>0.97</v>
      </c>
      <c r="N25" s="23">
        <v>1.1399999999999999</v>
      </c>
      <c r="O25" s="23">
        <v>0.91</v>
      </c>
      <c r="P25" s="23">
        <v>1.1200000000000001</v>
      </c>
      <c r="Q25" s="23">
        <v>1.05</v>
      </c>
      <c r="R25" s="23">
        <v>2.5</v>
      </c>
      <c r="S25" s="23">
        <v>1.63</v>
      </c>
      <c r="T25" s="23">
        <v>1.28</v>
      </c>
      <c r="U25" s="23">
        <v>1.49</v>
      </c>
      <c r="V25" s="23">
        <v>1.1599999999999999</v>
      </c>
      <c r="W25" s="23">
        <v>1.0900000000000001</v>
      </c>
      <c r="X25" s="23">
        <v>0.7</v>
      </c>
      <c r="Y25" s="23">
        <v>0.64</v>
      </c>
      <c r="Z25" s="23">
        <v>1.8</v>
      </c>
      <c r="AA25" s="23">
        <v>1.2</v>
      </c>
      <c r="AB25" s="23">
        <v>1.1599999999999999</v>
      </c>
      <c r="AC25" s="23">
        <v>1.07</v>
      </c>
      <c r="AD25" s="23">
        <v>0.91</v>
      </c>
      <c r="AE25" s="23">
        <v>1.1599999999999999</v>
      </c>
      <c r="AF25" s="23">
        <v>1.67</v>
      </c>
      <c r="AG25" s="23">
        <v>0.87</v>
      </c>
      <c r="AH25" s="23">
        <v>0.78</v>
      </c>
      <c r="AI25" s="23">
        <v>0.99</v>
      </c>
    </row>
    <row r="26" spans="1:35" ht="15.75" thickBot="1" x14ac:dyDescent="0.3">
      <c r="A26" s="25" t="s">
        <v>42</v>
      </c>
      <c r="B26" s="24">
        <v>29</v>
      </c>
      <c r="C26" s="30">
        <f>IF(MAX(G26:AI26)&gt;0,MAX(G26:AI26),D26)</f>
        <v>2.31</v>
      </c>
      <c r="D26" s="19">
        <f>MIN(G26:AI26)</f>
        <v>0.79</v>
      </c>
      <c r="E26" s="9">
        <v>6100</v>
      </c>
      <c r="F26" s="20">
        <f>IF(ISNUMBER(E26),COUNTIF(G26:AI26,"&gt;"&amp;E26),"n/a")</f>
        <v>0</v>
      </c>
      <c r="G26" s="11" t="s">
        <v>43</v>
      </c>
      <c r="H26" s="11" t="s">
        <v>43</v>
      </c>
      <c r="I26" s="11" t="s">
        <v>43</v>
      </c>
      <c r="J26" s="11" t="s">
        <v>43</v>
      </c>
      <c r="K26" s="11" t="s">
        <v>136</v>
      </c>
      <c r="L26" s="11" t="s">
        <v>43</v>
      </c>
      <c r="M26" s="11">
        <v>1.1000000000000001</v>
      </c>
      <c r="N26" s="11">
        <v>2.31</v>
      </c>
      <c r="O26" s="11" t="s">
        <v>43</v>
      </c>
      <c r="P26" s="11" t="s">
        <v>43</v>
      </c>
      <c r="Q26" s="11" t="s">
        <v>43</v>
      </c>
      <c r="R26" s="11">
        <v>0.79</v>
      </c>
      <c r="S26" s="11" t="s">
        <v>43</v>
      </c>
      <c r="T26" s="11">
        <v>0.79</v>
      </c>
      <c r="U26" s="11" t="s">
        <v>43</v>
      </c>
      <c r="V26" s="11" t="s">
        <v>43</v>
      </c>
      <c r="W26" s="11" t="s">
        <v>43</v>
      </c>
      <c r="X26" s="11" t="s">
        <v>43</v>
      </c>
      <c r="Y26" s="11" t="s">
        <v>43</v>
      </c>
      <c r="Z26" s="11" t="s">
        <v>43</v>
      </c>
      <c r="AA26" s="11" t="s">
        <v>43</v>
      </c>
      <c r="AB26" s="11" t="s">
        <v>43</v>
      </c>
      <c r="AC26" s="11" t="s">
        <v>43</v>
      </c>
      <c r="AD26" s="11" t="s">
        <v>43</v>
      </c>
      <c r="AE26" s="11" t="s">
        <v>43</v>
      </c>
      <c r="AF26" s="11">
        <v>2.17</v>
      </c>
      <c r="AG26" s="11" t="s">
        <v>43</v>
      </c>
      <c r="AH26" s="11" t="s">
        <v>43</v>
      </c>
      <c r="AI26" s="11" t="s">
        <v>43</v>
      </c>
    </row>
    <row r="27" spans="1:35" ht="22.5" customHeight="1" thickBot="1" x14ac:dyDescent="0.3">
      <c r="A27" s="25" t="s">
        <v>44</v>
      </c>
      <c r="B27" s="24">
        <v>29</v>
      </c>
      <c r="C27" s="30">
        <f>IF(MAX(G27:AI27)&gt;0,MAX(G27:AI27),D27)</f>
        <v>0</v>
      </c>
      <c r="D27" s="19">
        <f>MIN(G27:AI27)</f>
        <v>0</v>
      </c>
      <c r="E27" s="8"/>
      <c r="F27" s="20" t="str">
        <f>IF(ISNUMBER(E27),COUNTIF(G27:AI27,"&gt;"&amp;E27),"n/a")</f>
        <v>n/a</v>
      </c>
      <c r="G27" s="11" t="s">
        <v>45</v>
      </c>
      <c r="H27" s="11" t="s">
        <v>45</v>
      </c>
      <c r="I27" s="11" t="s">
        <v>45</v>
      </c>
      <c r="J27" s="11" t="s">
        <v>45</v>
      </c>
      <c r="K27" s="11" t="s">
        <v>137</v>
      </c>
      <c r="L27" s="11" t="s">
        <v>45</v>
      </c>
      <c r="M27" s="11" t="s">
        <v>137</v>
      </c>
      <c r="N27" s="11" t="s">
        <v>45</v>
      </c>
      <c r="O27" s="11" t="s">
        <v>45</v>
      </c>
      <c r="P27" s="11" t="s">
        <v>45</v>
      </c>
      <c r="Q27" s="11" t="s">
        <v>45</v>
      </c>
      <c r="R27" s="11" t="s">
        <v>45</v>
      </c>
      <c r="S27" s="11" t="s">
        <v>45</v>
      </c>
      <c r="T27" s="11" t="s">
        <v>45</v>
      </c>
      <c r="U27" s="11" t="s">
        <v>45</v>
      </c>
      <c r="V27" s="11" t="s">
        <v>45</v>
      </c>
      <c r="W27" s="11" t="s">
        <v>45</v>
      </c>
      <c r="X27" s="11" t="s">
        <v>45</v>
      </c>
      <c r="Y27" s="11" t="s">
        <v>45</v>
      </c>
      <c r="Z27" s="11" t="s">
        <v>45</v>
      </c>
      <c r="AA27" s="11" t="s">
        <v>45</v>
      </c>
      <c r="AB27" s="11" t="s">
        <v>45</v>
      </c>
      <c r="AC27" s="11" t="s">
        <v>45</v>
      </c>
      <c r="AD27" s="11" t="s">
        <v>45</v>
      </c>
      <c r="AE27" s="11" t="s">
        <v>45</v>
      </c>
      <c r="AF27" s="11" t="s">
        <v>45</v>
      </c>
      <c r="AG27" s="11" t="s">
        <v>45</v>
      </c>
      <c r="AH27" s="11" t="s">
        <v>45</v>
      </c>
      <c r="AI27" s="11" t="s">
        <v>45</v>
      </c>
    </row>
    <row r="28" spans="1:35" ht="22.5" customHeight="1" thickBot="1" x14ac:dyDescent="0.3">
      <c r="A28" s="25" t="s">
        <v>46</v>
      </c>
      <c r="B28" s="24">
        <v>29</v>
      </c>
      <c r="C28" s="30">
        <f>IF(MAX(G28:AI28)&gt;0,MAX(G28:AI28),D28)</f>
        <v>0</v>
      </c>
      <c r="D28" s="19">
        <f>MIN(G28:AI28)</f>
        <v>0</v>
      </c>
      <c r="E28" s="8">
        <v>3</v>
      </c>
      <c r="F28" s="20">
        <f>IF(ISNUMBER(E28),COUNTIF(G28:AI28,"&gt;"&amp;E28),"n/a")</f>
        <v>0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45</v>
      </c>
      <c r="L28" s="11" t="s">
        <v>47</v>
      </c>
      <c r="M28" s="11" t="s">
        <v>45</v>
      </c>
      <c r="N28" s="11" t="s">
        <v>47</v>
      </c>
      <c r="O28" s="11" t="s">
        <v>47</v>
      </c>
      <c r="P28" s="11" t="s">
        <v>47</v>
      </c>
      <c r="Q28" s="11" t="s">
        <v>47</v>
      </c>
      <c r="R28" s="11" t="s">
        <v>47</v>
      </c>
      <c r="S28" s="11" t="s">
        <v>47</v>
      </c>
      <c r="T28" s="11" t="s">
        <v>47</v>
      </c>
      <c r="U28" s="11" t="s">
        <v>47</v>
      </c>
      <c r="V28" s="11" t="s">
        <v>47</v>
      </c>
      <c r="W28" s="11" t="s">
        <v>47</v>
      </c>
      <c r="X28" s="11" t="s">
        <v>47</v>
      </c>
      <c r="Y28" s="11" t="s">
        <v>47</v>
      </c>
      <c r="Z28" s="11" t="s">
        <v>47</v>
      </c>
      <c r="AA28" s="11" t="s">
        <v>47</v>
      </c>
      <c r="AB28" s="11" t="s">
        <v>47</v>
      </c>
      <c r="AC28" s="11" t="s">
        <v>47</v>
      </c>
      <c r="AD28" s="11" t="s">
        <v>47</v>
      </c>
      <c r="AE28" s="11" t="s">
        <v>47</v>
      </c>
      <c r="AF28" s="11" t="s">
        <v>47</v>
      </c>
      <c r="AG28" s="11" t="s">
        <v>47</v>
      </c>
      <c r="AH28" s="11" t="s">
        <v>47</v>
      </c>
      <c r="AI28" s="11" t="s">
        <v>47</v>
      </c>
    </row>
    <row r="29" spans="1:35" ht="22.5" customHeight="1" thickBot="1" x14ac:dyDescent="0.3">
      <c r="A29" s="25" t="s">
        <v>48</v>
      </c>
      <c r="B29" s="24">
        <v>29</v>
      </c>
      <c r="C29" s="30">
        <f>IF(MAX(G29:AI29)&gt;0,MAX(G29:AI29),D29)</f>
        <v>0</v>
      </c>
      <c r="D29" s="19">
        <f>MIN(G29:AI29)</f>
        <v>0</v>
      </c>
      <c r="E29" s="8"/>
      <c r="F29" s="20" t="str">
        <f>IF(ISNUMBER(E29),COUNTIF(G29:AI29,"&gt;"&amp;E29),"n/a")</f>
        <v>n/a</v>
      </c>
      <c r="G29" s="11" t="s">
        <v>49</v>
      </c>
      <c r="H29" s="11" t="s">
        <v>49</v>
      </c>
      <c r="I29" s="11" t="s">
        <v>49</v>
      </c>
      <c r="J29" s="11" t="s">
        <v>49</v>
      </c>
      <c r="K29" s="11" t="s">
        <v>24</v>
      </c>
      <c r="L29" s="11" t="s">
        <v>49</v>
      </c>
      <c r="M29" s="11" t="s">
        <v>24</v>
      </c>
      <c r="N29" s="11" t="s">
        <v>49</v>
      </c>
      <c r="O29" s="11" t="s">
        <v>49</v>
      </c>
      <c r="P29" s="11" t="s">
        <v>49</v>
      </c>
      <c r="Q29" s="11" t="s">
        <v>49</v>
      </c>
      <c r="R29" s="11" t="s">
        <v>49</v>
      </c>
      <c r="S29" s="11" t="s">
        <v>49</v>
      </c>
      <c r="T29" s="11" t="s">
        <v>49</v>
      </c>
      <c r="U29" s="11" t="s">
        <v>49</v>
      </c>
      <c r="V29" s="11" t="s">
        <v>49</v>
      </c>
      <c r="W29" s="11" t="s">
        <v>49</v>
      </c>
      <c r="X29" s="11" t="s">
        <v>49</v>
      </c>
      <c r="Y29" s="11" t="s">
        <v>49</v>
      </c>
      <c r="Z29" s="11" t="s">
        <v>49</v>
      </c>
      <c r="AA29" s="11" t="s">
        <v>49</v>
      </c>
      <c r="AB29" s="11" t="s">
        <v>49</v>
      </c>
      <c r="AC29" s="11" t="s">
        <v>49</v>
      </c>
      <c r="AD29" s="11" t="s">
        <v>49</v>
      </c>
      <c r="AE29" s="11" t="s">
        <v>49</v>
      </c>
      <c r="AF29" s="11" t="s">
        <v>49</v>
      </c>
      <c r="AG29" s="11" t="s">
        <v>49</v>
      </c>
      <c r="AH29" s="11" t="s">
        <v>49</v>
      </c>
      <c r="AI29" s="11" t="s">
        <v>49</v>
      </c>
    </row>
    <row r="30" spans="1:35" ht="22.5" customHeight="1" thickBot="1" x14ac:dyDescent="0.3">
      <c r="A30" s="25" t="s">
        <v>50</v>
      </c>
      <c r="B30" s="24">
        <v>29</v>
      </c>
      <c r="C30" s="30">
        <f>IF(MAX(G30:AI30)&gt;0,MAX(G30:AI30),D30)</f>
        <v>0</v>
      </c>
      <c r="D30" s="19">
        <f>MIN(G30:AI30)</f>
        <v>0</v>
      </c>
      <c r="E30" s="8"/>
      <c r="F30" s="20" t="str">
        <f>IF(ISNUMBER(E30),COUNTIF(G30:AI30,"&gt;"&amp;E30),"n/a")</f>
        <v>n/a</v>
      </c>
      <c r="G30" s="11" t="s">
        <v>49</v>
      </c>
      <c r="H30" s="11" t="s">
        <v>49</v>
      </c>
      <c r="I30" s="11" t="s">
        <v>49</v>
      </c>
      <c r="J30" s="11" t="s">
        <v>49</v>
      </c>
      <c r="K30" s="11" t="s">
        <v>24</v>
      </c>
      <c r="L30" s="11" t="s">
        <v>49</v>
      </c>
      <c r="M30" s="11" t="s">
        <v>24</v>
      </c>
      <c r="N30" s="11" t="s">
        <v>49</v>
      </c>
      <c r="O30" s="11" t="s">
        <v>49</v>
      </c>
      <c r="P30" s="11" t="s">
        <v>49</v>
      </c>
      <c r="Q30" s="11" t="s">
        <v>49</v>
      </c>
      <c r="R30" s="11" t="s">
        <v>49</v>
      </c>
      <c r="S30" s="11" t="s">
        <v>49</v>
      </c>
      <c r="T30" s="11" t="s">
        <v>49</v>
      </c>
      <c r="U30" s="11" t="s">
        <v>49</v>
      </c>
      <c r="V30" s="11" t="s">
        <v>49</v>
      </c>
      <c r="W30" s="11" t="s">
        <v>49</v>
      </c>
      <c r="X30" s="11" t="s">
        <v>49</v>
      </c>
      <c r="Y30" s="11" t="s">
        <v>49</v>
      </c>
      <c r="Z30" s="11" t="s">
        <v>49</v>
      </c>
      <c r="AA30" s="11" t="s">
        <v>49</v>
      </c>
      <c r="AB30" s="11" t="s">
        <v>49</v>
      </c>
      <c r="AC30" s="11" t="s">
        <v>49</v>
      </c>
      <c r="AD30" s="11" t="s">
        <v>49</v>
      </c>
      <c r="AE30" s="11" t="s">
        <v>49</v>
      </c>
      <c r="AF30" s="11" t="s">
        <v>49</v>
      </c>
      <c r="AG30" s="11" t="s">
        <v>49</v>
      </c>
      <c r="AH30" s="11" t="s">
        <v>49</v>
      </c>
      <c r="AI30" s="11" t="s">
        <v>49</v>
      </c>
    </row>
    <row r="31" spans="1:35" ht="22.5" customHeight="1" thickBot="1" x14ac:dyDescent="0.3">
      <c r="A31" s="25" t="s">
        <v>51</v>
      </c>
      <c r="B31" s="24">
        <v>29</v>
      </c>
      <c r="C31" s="30">
        <f>IF(MAX(G31:AI31)&gt;0,MAX(G31:AI31),D31)</f>
        <v>1.3</v>
      </c>
      <c r="D31" s="19">
        <f>MIN(G31:AI31)</f>
        <v>1.3</v>
      </c>
      <c r="E31" s="8">
        <v>95</v>
      </c>
      <c r="F31" s="20">
        <f>IF(ISNUMBER(E31),COUNTIF(G31:AI31,"&gt;"&amp;E31),"n/a")</f>
        <v>0</v>
      </c>
      <c r="G31" s="11" t="s">
        <v>49</v>
      </c>
      <c r="H31" s="11" t="s">
        <v>49</v>
      </c>
      <c r="I31" s="11" t="s">
        <v>49</v>
      </c>
      <c r="J31" s="11" t="s">
        <v>49</v>
      </c>
      <c r="K31" s="11" t="s">
        <v>24</v>
      </c>
      <c r="L31" s="11" t="s">
        <v>49</v>
      </c>
      <c r="M31" s="11" t="s">
        <v>24</v>
      </c>
      <c r="N31" s="11" t="s">
        <v>49</v>
      </c>
      <c r="O31" s="11" t="s">
        <v>49</v>
      </c>
      <c r="P31" s="11" t="s">
        <v>49</v>
      </c>
      <c r="Q31" s="11" t="s">
        <v>49</v>
      </c>
      <c r="R31" s="11" t="s">
        <v>49</v>
      </c>
      <c r="S31" s="11" t="s">
        <v>49</v>
      </c>
      <c r="T31" s="11" t="s">
        <v>49</v>
      </c>
      <c r="U31" s="11" t="s">
        <v>49</v>
      </c>
      <c r="V31" s="11" t="s">
        <v>49</v>
      </c>
      <c r="W31" s="11">
        <v>1.3</v>
      </c>
      <c r="X31" s="11" t="s">
        <v>49</v>
      </c>
      <c r="Y31" s="11" t="s">
        <v>49</v>
      </c>
      <c r="Z31" s="11" t="s">
        <v>49</v>
      </c>
      <c r="AA31" s="11" t="s">
        <v>49</v>
      </c>
      <c r="AB31" s="11" t="s">
        <v>49</v>
      </c>
      <c r="AC31" s="11" t="s">
        <v>49</v>
      </c>
      <c r="AD31" s="11" t="s">
        <v>49</v>
      </c>
      <c r="AE31" s="11" t="s">
        <v>49</v>
      </c>
      <c r="AF31" s="11" t="s">
        <v>49</v>
      </c>
      <c r="AG31" s="11" t="s">
        <v>49</v>
      </c>
      <c r="AH31" s="11" t="s">
        <v>49</v>
      </c>
      <c r="AI31" s="11" t="s">
        <v>49</v>
      </c>
    </row>
    <row r="32" spans="1:35" ht="33.75" customHeight="1" thickBot="1" x14ac:dyDescent="0.3">
      <c r="A32" s="25" t="s">
        <v>52</v>
      </c>
      <c r="B32" s="24">
        <v>29</v>
      </c>
      <c r="C32" s="30">
        <f>IF(MAX(G32:AI32)&gt;0,MAX(G32:AI32),D32)</f>
        <v>2.6</v>
      </c>
      <c r="D32" s="19">
        <f>MIN(G32:AI32)</f>
        <v>1.6</v>
      </c>
      <c r="E32" s="9">
        <v>500000</v>
      </c>
      <c r="F32" s="20">
        <f>IF(ISNUMBER(E32),COUNTIF(G32:AI32,"&gt;"&amp;E32),"n/a")</f>
        <v>0</v>
      </c>
      <c r="G32" s="23">
        <v>2.2999999999999998</v>
      </c>
      <c r="H32" s="23">
        <v>2.2999999999999998</v>
      </c>
      <c r="I32" s="23">
        <v>2.2000000000000002</v>
      </c>
      <c r="J32" s="23">
        <v>2.2000000000000002</v>
      </c>
      <c r="K32" s="23">
        <v>2.6</v>
      </c>
      <c r="L32" s="23">
        <v>2</v>
      </c>
      <c r="M32" s="23">
        <v>2</v>
      </c>
      <c r="N32" s="23">
        <v>1.9</v>
      </c>
      <c r="O32" s="23">
        <v>1.6</v>
      </c>
      <c r="P32" s="23">
        <v>2.2999999999999998</v>
      </c>
      <c r="Q32" s="23">
        <v>2.4</v>
      </c>
      <c r="R32" s="23">
        <v>2.2000000000000002</v>
      </c>
      <c r="S32" s="23">
        <v>2.2999999999999998</v>
      </c>
      <c r="T32" s="23">
        <v>2.2999999999999998</v>
      </c>
      <c r="U32" s="23">
        <v>2.2000000000000002</v>
      </c>
      <c r="V32" s="23">
        <v>2.2999999999999998</v>
      </c>
      <c r="W32" s="23">
        <v>2.1</v>
      </c>
      <c r="X32" s="23">
        <v>1.9</v>
      </c>
      <c r="Y32" s="23">
        <v>2</v>
      </c>
      <c r="Z32" s="23">
        <v>2.1</v>
      </c>
      <c r="AA32" s="23">
        <v>2.2000000000000002</v>
      </c>
      <c r="AB32" s="23">
        <v>2.6</v>
      </c>
      <c r="AC32" s="23">
        <v>2.5</v>
      </c>
      <c r="AD32" s="23">
        <v>1.8</v>
      </c>
      <c r="AE32" s="23">
        <v>2.4</v>
      </c>
      <c r="AF32" s="23">
        <v>2.4</v>
      </c>
      <c r="AG32" s="23">
        <v>2.5</v>
      </c>
      <c r="AH32" s="23">
        <v>2.1</v>
      </c>
      <c r="AI32" s="23">
        <v>2.1</v>
      </c>
    </row>
    <row r="33" spans="1:35" ht="22.5" customHeight="1" thickBot="1" x14ac:dyDescent="0.3">
      <c r="A33" s="25" t="s">
        <v>53</v>
      </c>
      <c r="B33" s="24">
        <v>29</v>
      </c>
      <c r="C33" s="30">
        <f>IF(MAX(G33:AI33)&gt;0,MAX(G33:AI33),D33)</f>
        <v>0</v>
      </c>
      <c r="D33" s="19">
        <f>MIN(G33:AI33)</f>
        <v>0</v>
      </c>
      <c r="E33" s="8">
        <v>165</v>
      </c>
      <c r="F33" s="20">
        <f>IF(ISNUMBER(E33),COUNTIF(G33:AI33,"&gt;"&amp;E33),"n/a")</f>
        <v>0</v>
      </c>
      <c r="G33" s="11" t="s">
        <v>54</v>
      </c>
      <c r="H33" s="11" t="s">
        <v>54</v>
      </c>
      <c r="I33" s="11" t="s">
        <v>54</v>
      </c>
      <c r="J33" s="11" t="s">
        <v>54</v>
      </c>
      <c r="K33" s="11" t="s">
        <v>138</v>
      </c>
      <c r="L33" s="11" t="s">
        <v>54</v>
      </c>
      <c r="M33" s="11" t="s">
        <v>138</v>
      </c>
      <c r="N33" s="11" t="s">
        <v>54</v>
      </c>
      <c r="O33" s="11" t="s">
        <v>54</v>
      </c>
      <c r="P33" s="11" t="s">
        <v>54</v>
      </c>
      <c r="Q33" s="11" t="s">
        <v>54</v>
      </c>
      <c r="R33" s="11" t="s">
        <v>54</v>
      </c>
      <c r="S33" s="11" t="s">
        <v>54</v>
      </c>
      <c r="T33" s="11" t="s">
        <v>54</v>
      </c>
      <c r="U33" s="11" t="s">
        <v>54</v>
      </c>
      <c r="V33" s="11" t="s">
        <v>54</v>
      </c>
      <c r="W33" s="11" t="s">
        <v>54</v>
      </c>
      <c r="X33" s="11" t="s">
        <v>54</v>
      </c>
      <c r="Y33" s="11" t="s">
        <v>54</v>
      </c>
      <c r="Z33" s="11" t="s">
        <v>54</v>
      </c>
      <c r="AA33" s="11" t="s">
        <v>54</v>
      </c>
      <c r="AB33" s="11" t="s">
        <v>54</v>
      </c>
      <c r="AC33" s="11" t="s">
        <v>54</v>
      </c>
      <c r="AD33" s="11" t="s">
        <v>54</v>
      </c>
      <c r="AE33" s="11" t="s">
        <v>54</v>
      </c>
      <c r="AF33" s="11" t="s">
        <v>54</v>
      </c>
      <c r="AG33" s="11" t="s">
        <v>54</v>
      </c>
      <c r="AH33" s="11" t="s">
        <v>54</v>
      </c>
      <c r="AI33" s="11" t="s">
        <v>54</v>
      </c>
    </row>
    <row r="34" spans="1:35" ht="22.5" customHeight="1" thickBot="1" x14ac:dyDescent="0.3">
      <c r="A34" s="25" t="s">
        <v>55</v>
      </c>
      <c r="B34" s="24">
        <v>29</v>
      </c>
      <c r="C34" s="30">
        <f>IF(MAX(G34:AI34)&gt;0,MAX(G34:AI34),D34)</f>
        <v>0</v>
      </c>
      <c r="D34" s="19">
        <f>MIN(G34:AI34)</f>
        <v>0</v>
      </c>
      <c r="E34" s="8">
        <v>2</v>
      </c>
      <c r="F34" s="20">
        <f>IF(ISNUMBER(E34),COUNTIF(G34:AI34,"&gt;"&amp;E34),"n/a")</f>
        <v>0</v>
      </c>
      <c r="G34" s="11" t="s">
        <v>54</v>
      </c>
      <c r="H34" s="11" t="s">
        <v>54</v>
      </c>
      <c r="I34" s="11" t="s">
        <v>54</v>
      </c>
      <c r="J34" s="11" t="s">
        <v>54</v>
      </c>
      <c r="K34" s="11" t="s">
        <v>138</v>
      </c>
      <c r="L34" s="11" t="s">
        <v>54</v>
      </c>
      <c r="M34" s="11" t="s">
        <v>138</v>
      </c>
      <c r="N34" s="11" t="s">
        <v>54</v>
      </c>
      <c r="O34" s="11" t="s">
        <v>54</v>
      </c>
      <c r="P34" s="11" t="s">
        <v>54</v>
      </c>
      <c r="Q34" s="11" t="s">
        <v>54</v>
      </c>
      <c r="R34" s="11" t="s">
        <v>54</v>
      </c>
      <c r="S34" s="11" t="s">
        <v>54</v>
      </c>
      <c r="T34" s="11" t="s">
        <v>54</v>
      </c>
      <c r="U34" s="11" t="s">
        <v>54</v>
      </c>
      <c r="V34" s="11" t="s">
        <v>54</v>
      </c>
      <c r="W34" s="11" t="s">
        <v>54</v>
      </c>
      <c r="X34" s="11" t="s">
        <v>54</v>
      </c>
      <c r="Y34" s="11" t="s">
        <v>54</v>
      </c>
      <c r="Z34" s="11" t="s">
        <v>54</v>
      </c>
      <c r="AA34" s="11" t="s">
        <v>54</v>
      </c>
      <c r="AB34" s="11" t="s">
        <v>54</v>
      </c>
      <c r="AC34" s="11" t="s">
        <v>54</v>
      </c>
      <c r="AD34" s="11" t="s">
        <v>54</v>
      </c>
      <c r="AE34" s="11" t="s">
        <v>54</v>
      </c>
      <c r="AF34" s="11" t="s">
        <v>54</v>
      </c>
      <c r="AG34" s="11" t="s">
        <v>54</v>
      </c>
      <c r="AH34" s="11" t="s">
        <v>54</v>
      </c>
      <c r="AI34" s="11" t="s">
        <v>54</v>
      </c>
    </row>
    <row r="35" spans="1:35" ht="22.5" customHeight="1" thickBot="1" x14ac:dyDescent="0.3">
      <c r="A35" s="25" t="s">
        <v>56</v>
      </c>
      <c r="B35" s="24">
        <v>29</v>
      </c>
      <c r="C35" s="30">
        <f>IF(MAX(G35:AI35)&gt;0,MAX(G35:AI35),D35)</f>
        <v>0</v>
      </c>
      <c r="D35" s="19">
        <f>MIN(G35:AI35)</f>
        <v>0</v>
      </c>
      <c r="E35" s="8">
        <v>10</v>
      </c>
      <c r="F35" s="20">
        <f>IF(ISNUMBER(E35),COUNTIF(G35:AI35,"&gt;"&amp;E35),"n/a")</f>
        <v>0</v>
      </c>
      <c r="G35" s="11" t="s">
        <v>57</v>
      </c>
      <c r="H35" s="11" t="s">
        <v>57</v>
      </c>
      <c r="I35" s="11" t="s">
        <v>57</v>
      </c>
      <c r="J35" s="11" t="s">
        <v>57</v>
      </c>
      <c r="K35" s="11" t="s">
        <v>122</v>
      </c>
      <c r="L35" s="11" t="s">
        <v>57</v>
      </c>
      <c r="M35" s="11" t="s">
        <v>122</v>
      </c>
      <c r="N35" s="11" t="s">
        <v>57</v>
      </c>
      <c r="O35" s="11" t="s">
        <v>57</v>
      </c>
      <c r="P35" s="11" t="s">
        <v>57</v>
      </c>
      <c r="Q35" s="11" t="s">
        <v>57</v>
      </c>
      <c r="R35" s="11" t="s">
        <v>57</v>
      </c>
      <c r="S35" s="11" t="s">
        <v>57</v>
      </c>
      <c r="T35" s="11" t="s">
        <v>57</v>
      </c>
      <c r="U35" s="11" t="s">
        <v>57</v>
      </c>
      <c r="V35" s="11" t="s">
        <v>57</v>
      </c>
      <c r="W35" s="11" t="s">
        <v>57</v>
      </c>
      <c r="X35" s="11" t="s">
        <v>57</v>
      </c>
      <c r="Y35" s="11" t="s">
        <v>57</v>
      </c>
      <c r="Z35" s="11" t="s">
        <v>57</v>
      </c>
      <c r="AA35" s="11" t="s">
        <v>57</v>
      </c>
      <c r="AB35" s="11" t="s">
        <v>57</v>
      </c>
      <c r="AC35" s="11" t="s">
        <v>57</v>
      </c>
      <c r="AD35" s="11" t="s">
        <v>57</v>
      </c>
      <c r="AE35" s="11" t="s">
        <v>57</v>
      </c>
      <c r="AF35" s="11" t="s">
        <v>57</v>
      </c>
      <c r="AG35" s="11" t="s">
        <v>57</v>
      </c>
      <c r="AH35" s="11" t="s">
        <v>57</v>
      </c>
      <c r="AI35" s="11" t="s">
        <v>57</v>
      </c>
    </row>
    <row r="36" spans="1:35" ht="33.75" customHeight="1" thickBot="1" x14ac:dyDescent="0.3">
      <c r="A36" s="25" t="s">
        <v>58</v>
      </c>
      <c r="B36" s="24">
        <v>29</v>
      </c>
      <c r="C36" s="30">
        <f>IF(MAX(G36:AI36)&gt;0,MAX(G36:AI36),D36)</f>
        <v>0</v>
      </c>
      <c r="D36" s="19">
        <f>MIN(G36:AI36)</f>
        <v>0</v>
      </c>
      <c r="E36" s="8">
        <v>105</v>
      </c>
      <c r="F36" s="20">
        <f>IF(ISNUMBER(E36),COUNTIF(G36:AI36,"&gt;"&amp;E36),"n/a")</f>
        <v>0</v>
      </c>
      <c r="G36" s="11" t="s">
        <v>57</v>
      </c>
      <c r="H36" s="11" t="s">
        <v>57</v>
      </c>
      <c r="I36" s="11" t="s">
        <v>57</v>
      </c>
      <c r="J36" s="11" t="s">
        <v>57</v>
      </c>
      <c r="K36" s="11" t="s">
        <v>122</v>
      </c>
      <c r="L36" s="11" t="s">
        <v>57</v>
      </c>
      <c r="M36" s="11" t="s">
        <v>122</v>
      </c>
      <c r="N36" s="11" t="s">
        <v>57</v>
      </c>
      <c r="O36" s="11" t="s">
        <v>57</v>
      </c>
      <c r="P36" s="11" t="s">
        <v>57</v>
      </c>
      <c r="Q36" s="11" t="s">
        <v>57</v>
      </c>
      <c r="R36" s="11" t="s">
        <v>57</v>
      </c>
      <c r="S36" s="11" t="s">
        <v>57</v>
      </c>
      <c r="T36" s="11" t="s">
        <v>57</v>
      </c>
      <c r="U36" s="11" t="s">
        <v>57</v>
      </c>
      <c r="V36" s="11" t="s">
        <v>57</v>
      </c>
      <c r="W36" s="11" t="s">
        <v>57</v>
      </c>
      <c r="X36" s="11" t="s">
        <v>57</v>
      </c>
      <c r="Y36" s="11" t="s">
        <v>57</v>
      </c>
      <c r="Z36" s="11" t="s">
        <v>57</v>
      </c>
      <c r="AA36" s="11" t="s">
        <v>57</v>
      </c>
      <c r="AB36" s="11" t="s">
        <v>57</v>
      </c>
      <c r="AC36" s="11" t="s">
        <v>57</v>
      </c>
      <c r="AD36" s="11" t="s">
        <v>57</v>
      </c>
      <c r="AE36" s="11" t="s">
        <v>57</v>
      </c>
      <c r="AF36" s="11" t="s">
        <v>57</v>
      </c>
      <c r="AG36" s="11" t="s">
        <v>57</v>
      </c>
      <c r="AH36" s="11" t="s">
        <v>57</v>
      </c>
      <c r="AI36" s="11" t="s">
        <v>57</v>
      </c>
    </row>
    <row r="37" spans="1:35" ht="33.75" customHeight="1" thickBot="1" x14ac:dyDescent="0.3">
      <c r="A37" s="25" t="s">
        <v>59</v>
      </c>
      <c r="B37" s="24">
        <v>29</v>
      </c>
      <c r="C37" s="30">
        <f>IF(MAX(G37:AI37)&gt;0,MAX(G37:AI37),D37)</f>
        <v>0</v>
      </c>
      <c r="D37" s="19">
        <f>MIN(G37:AI37)</f>
        <v>0</v>
      </c>
      <c r="E37" s="8">
        <v>105</v>
      </c>
      <c r="F37" s="20">
        <f>IF(ISNUMBER(E37),COUNTIF(G37:AI37,"&gt;"&amp;E37),"n/a")</f>
        <v>0</v>
      </c>
      <c r="G37" s="11" t="s">
        <v>57</v>
      </c>
      <c r="H37" s="11" t="s">
        <v>57</v>
      </c>
      <c r="I37" s="11" t="s">
        <v>57</v>
      </c>
      <c r="J37" s="11" t="s">
        <v>57</v>
      </c>
      <c r="K37" s="11" t="s">
        <v>122</v>
      </c>
      <c r="L37" s="11" t="s">
        <v>57</v>
      </c>
      <c r="M37" s="11" t="s">
        <v>122</v>
      </c>
      <c r="N37" s="11" t="s">
        <v>57</v>
      </c>
      <c r="O37" s="11" t="s">
        <v>57</v>
      </c>
      <c r="P37" s="11" t="s">
        <v>57</v>
      </c>
      <c r="Q37" s="11" t="s">
        <v>57</v>
      </c>
      <c r="R37" s="11" t="s">
        <v>57</v>
      </c>
      <c r="S37" s="11" t="s">
        <v>57</v>
      </c>
      <c r="T37" s="11" t="s">
        <v>57</v>
      </c>
      <c r="U37" s="11" t="s">
        <v>57</v>
      </c>
      <c r="V37" s="11" t="s">
        <v>57</v>
      </c>
      <c r="W37" s="11" t="s">
        <v>57</v>
      </c>
      <c r="X37" s="11" t="s">
        <v>57</v>
      </c>
      <c r="Y37" s="11" t="s">
        <v>57</v>
      </c>
      <c r="Z37" s="11" t="s">
        <v>57</v>
      </c>
      <c r="AA37" s="11" t="s">
        <v>57</v>
      </c>
      <c r="AB37" s="11" t="s">
        <v>57</v>
      </c>
      <c r="AC37" s="11" t="s">
        <v>57</v>
      </c>
      <c r="AD37" s="11" t="s">
        <v>57</v>
      </c>
      <c r="AE37" s="11" t="s">
        <v>57</v>
      </c>
      <c r="AF37" s="11" t="s">
        <v>57</v>
      </c>
      <c r="AG37" s="11" t="s">
        <v>57</v>
      </c>
      <c r="AH37" s="11" t="s">
        <v>57</v>
      </c>
      <c r="AI37" s="11" t="s">
        <v>57</v>
      </c>
    </row>
    <row r="38" spans="1:35" ht="22.5" customHeight="1" thickBot="1" x14ac:dyDescent="0.3">
      <c r="A38" s="25" t="s">
        <v>60</v>
      </c>
      <c r="B38" s="24">
        <v>29</v>
      </c>
      <c r="C38" s="30">
        <f>IF(MAX(G38:AI38)&gt;0,MAX(G38:AI38),D38)</f>
        <v>1.01</v>
      </c>
      <c r="D38" s="19">
        <f>MIN(G38:AI38)</f>
        <v>0.69</v>
      </c>
      <c r="E38" s="8">
        <v>220</v>
      </c>
      <c r="F38" s="20">
        <f>IF(ISNUMBER(E38),COUNTIF(G38:AI38,"&gt;"&amp;E38),"n/a")</f>
        <v>0</v>
      </c>
      <c r="G38" s="23" t="s">
        <v>43</v>
      </c>
      <c r="H38" s="23" t="s">
        <v>43</v>
      </c>
      <c r="I38" s="23" t="s">
        <v>43</v>
      </c>
      <c r="J38" s="23" t="s">
        <v>43</v>
      </c>
      <c r="K38" s="23" t="s">
        <v>136</v>
      </c>
      <c r="L38" s="23" t="s">
        <v>43</v>
      </c>
      <c r="M38" s="23" t="s">
        <v>136</v>
      </c>
      <c r="N38" s="23" t="s">
        <v>43</v>
      </c>
      <c r="O38" s="23" t="s">
        <v>43</v>
      </c>
      <c r="P38" s="23" t="s">
        <v>43</v>
      </c>
      <c r="Q38" s="23">
        <v>0.69</v>
      </c>
      <c r="R38" s="23" t="s">
        <v>43</v>
      </c>
      <c r="S38" s="23" t="s">
        <v>43</v>
      </c>
      <c r="T38" s="23" t="s">
        <v>43</v>
      </c>
      <c r="U38" s="23" t="s">
        <v>43</v>
      </c>
      <c r="V38" s="23" t="s">
        <v>43</v>
      </c>
      <c r="W38" s="23" t="s">
        <v>43</v>
      </c>
      <c r="X38" s="23" t="s">
        <v>43</v>
      </c>
      <c r="Y38" s="23" t="s">
        <v>43</v>
      </c>
      <c r="Z38" s="23" t="s">
        <v>43</v>
      </c>
      <c r="AA38" s="23" t="s">
        <v>43</v>
      </c>
      <c r="AB38" s="23" t="s">
        <v>43</v>
      </c>
      <c r="AC38" s="23">
        <v>1.01</v>
      </c>
      <c r="AD38" s="23" t="s">
        <v>43</v>
      </c>
      <c r="AE38" s="23" t="s">
        <v>43</v>
      </c>
      <c r="AF38" s="23" t="s">
        <v>43</v>
      </c>
      <c r="AG38" s="23" t="s">
        <v>43</v>
      </c>
      <c r="AH38" s="23" t="s">
        <v>43</v>
      </c>
      <c r="AI38" s="23" t="s">
        <v>43</v>
      </c>
    </row>
    <row r="39" spans="1:35" ht="22.5" customHeight="1" thickBot="1" x14ac:dyDescent="0.3">
      <c r="A39" s="25" t="s">
        <v>61</v>
      </c>
      <c r="B39" s="24">
        <v>29</v>
      </c>
      <c r="C39" s="30">
        <f>IF(MAX(G39:AI39)&gt;0,MAX(G39:AI39),D39)</f>
        <v>0</v>
      </c>
      <c r="D39" s="19">
        <f>MIN(G39:AI39)</f>
        <v>0</v>
      </c>
      <c r="E39" s="9">
        <v>2400</v>
      </c>
      <c r="F39" s="20">
        <f>IF(ISNUMBER(E39),COUNTIF(G39:AI39,"&gt;"&amp;E39),"n/a")</f>
        <v>0</v>
      </c>
      <c r="G39" s="11" t="s">
        <v>62</v>
      </c>
      <c r="H39" s="11" t="s">
        <v>62</v>
      </c>
      <c r="I39" s="11" t="s">
        <v>62</v>
      </c>
      <c r="J39" s="11" t="s">
        <v>62</v>
      </c>
      <c r="K39" s="11" t="s">
        <v>22</v>
      </c>
      <c r="L39" s="11" t="s">
        <v>62</v>
      </c>
      <c r="M39" s="11" t="s">
        <v>22</v>
      </c>
      <c r="N39" s="11" t="s">
        <v>62</v>
      </c>
      <c r="O39" s="11" t="s">
        <v>62</v>
      </c>
      <c r="P39" s="11" t="s">
        <v>62</v>
      </c>
      <c r="Q39" s="11" t="s">
        <v>62</v>
      </c>
      <c r="R39" s="11" t="s">
        <v>62</v>
      </c>
      <c r="S39" s="11" t="s">
        <v>62</v>
      </c>
      <c r="T39" s="11" t="s">
        <v>62</v>
      </c>
      <c r="U39" s="11" t="s">
        <v>62</v>
      </c>
      <c r="V39" s="11" t="s">
        <v>62</v>
      </c>
      <c r="W39" s="11" t="s">
        <v>62</v>
      </c>
      <c r="X39" s="11" t="s">
        <v>62</v>
      </c>
      <c r="Y39" s="11" t="s">
        <v>62</v>
      </c>
      <c r="Z39" s="11" t="s">
        <v>62</v>
      </c>
      <c r="AA39" s="11" t="s">
        <v>62</v>
      </c>
      <c r="AB39" s="11" t="s">
        <v>62</v>
      </c>
      <c r="AC39" s="11" t="s">
        <v>62</v>
      </c>
      <c r="AD39" s="11" t="s">
        <v>62</v>
      </c>
      <c r="AE39" s="11" t="s">
        <v>62</v>
      </c>
      <c r="AF39" s="11" t="s">
        <v>62</v>
      </c>
      <c r="AG39" s="11" t="s">
        <v>62</v>
      </c>
      <c r="AH39" s="11" t="s">
        <v>62</v>
      </c>
      <c r="AI39" s="11" t="s">
        <v>62</v>
      </c>
    </row>
    <row r="40" spans="1:35" ht="33.75" customHeight="1" thickBot="1" x14ac:dyDescent="0.3">
      <c r="A40" s="25" t="s">
        <v>63</v>
      </c>
      <c r="B40" s="24">
        <v>29</v>
      </c>
      <c r="C40" s="30">
        <f>IF(MAX(G40:AI40)&gt;0,MAX(G40:AI40),D40)</f>
        <v>0</v>
      </c>
      <c r="D40" s="19">
        <f>MIN(G40:AI40)</f>
        <v>0</v>
      </c>
      <c r="E40" s="8"/>
      <c r="F40" s="20" t="str">
        <f>IF(ISNUMBER(E40),COUNTIF(G40:AI40,"&gt;"&amp;E40),"n/a")</f>
        <v>n/a</v>
      </c>
      <c r="G40" s="11" t="s">
        <v>62</v>
      </c>
      <c r="H40" s="11" t="s">
        <v>62</v>
      </c>
      <c r="I40" s="11" t="s">
        <v>62</v>
      </c>
      <c r="J40" s="11" t="s">
        <v>62</v>
      </c>
      <c r="K40" s="11" t="s">
        <v>22</v>
      </c>
      <c r="L40" s="11" t="s">
        <v>62</v>
      </c>
      <c r="M40" s="11" t="s">
        <v>22</v>
      </c>
      <c r="N40" s="11" t="s">
        <v>62</v>
      </c>
      <c r="O40" s="11" t="s">
        <v>62</v>
      </c>
      <c r="P40" s="11" t="s">
        <v>62</v>
      </c>
      <c r="Q40" s="11" t="s">
        <v>62</v>
      </c>
      <c r="R40" s="11" t="s">
        <v>62</v>
      </c>
      <c r="S40" s="11" t="s">
        <v>62</v>
      </c>
      <c r="T40" s="11" t="s">
        <v>62</v>
      </c>
      <c r="U40" s="11" t="s">
        <v>62</v>
      </c>
      <c r="V40" s="11" t="s">
        <v>62</v>
      </c>
      <c r="W40" s="11" t="s">
        <v>62</v>
      </c>
      <c r="X40" s="11" t="s">
        <v>62</v>
      </c>
      <c r="Y40" s="11" t="s">
        <v>62</v>
      </c>
      <c r="Z40" s="11" t="s">
        <v>62</v>
      </c>
      <c r="AA40" s="11" t="s">
        <v>62</v>
      </c>
      <c r="AB40" s="11" t="s">
        <v>62</v>
      </c>
      <c r="AC40" s="11" t="s">
        <v>62</v>
      </c>
      <c r="AD40" s="11" t="s">
        <v>62</v>
      </c>
      <c r="AE40" s="11" t="s">
        <v>62</v>
      </c>
      <c r="AF40" s="11" t="s">
        <v>62</v>
      </c>
      <c r="AG40" s="11" t="s">
        <v>62</v>
      </c>
      <c r="AH40" s="11" t="s">
        <v>62</v>
      </c>
      <c r="AI40" s="11" t="s">
        <v>62</v>
      </c>
    </row>
    <row r="41" spans="1:35" ht="33.75" customHeight="1" thickBot="1" x14ac:dyDescent="0.3">
      <c r="A41" s="25" t="s">
        <v>65</v>
      </c>
      <c r="B41" s="24">
        <v>29</v>
      </c>
      <c r="C41" s="30">
        <f>IF(MAX(G41:AI41)&gt;0,MAX(G41:AI41),D41)</f>
        <v>0</v>
      </c>
      <c r="D41" s="19">
        <f>MIN(G41:AI41)</f>
        <v>0</v>
      </c>
      <c r="E41" s="8"/>
      <c r="F41" s="20" t="str">
        <f>IF(ISNUMBER(E41),COUNTIF(G41:AI41,"&gt;"&amp;E41),"n/a")</f>
        <v>n/a</v>
      </c>
      <c r="G41" s="11" t="s">
        <v>62</v>
      </c>
      <c r="H41" s="11" t="s">
        <v>62</v>
      </c>
      <c r="I41" s="11" t="s">
        <v>62</v>
      </c>
      <c r="J41" s="11" t="s">
        <v>62</v>
      </c>
      <c r="K41" s="11" t="s">
        <v>22</v>
      </c>
      <c r="L41" s="11" t="s">
        <v>62</v>
      </c>
      <c r="M41" s="11" t="s">
        <v>22</v>
      </c>
      <c r="N41" s="11" t="s">
        <v>62</v>
      </c>
      <c r="O41" s="11" t="s">
        <v>62</v>
      </c>
      <c r="P41" s="11" t="s">
        <v>62</v>
      </c>
      <c r="Q41" s="11" t="s">
        <v>62</v>
      </c>
      <c r="R41" s="11" t="s">
        <v>62</v>
      </c>
      <c r="S41" s="11" t="s">
        <v>62</v>
      </c>
      <c r="T41" s="11" t="s">
        <v>62</v>
      </c>
      <c r="U41" s="11" t="s">
        <v>62</v>
      </c>
      <c r="V41" s="11" t="s">
        <v>62</v>
      </c>
      <c r="W41" s="11" t="s">
        <v>62</v>
      </c>
      <c r="X41" s="11" t="s">
        <v>62</v>
      </c>
      <c r="Y41" s="11" t="s">
        <v>62</v>
      </c>
      <c r="Z41" s="11" t="s">
        <v>62</v>
      </c>
      <c r="AA41" s="11" t="s">
        <v>62</v>
      </c>
      <c r="AB41" s="11" t="s">
        <v>62</v>
      </c>
      <c r="AC41" s="11" t="s">
        <v>62</v>
      </c>
      <c r="AD41" s="11" t="s">
        <v>62</v>
      </c>
      <c r="AE41" s="11" t="s">
        <v>62</v>
      </c>
      <c r="AF41" s="11" t="s">
        <v>62</v>
      </c>
      <c r="AG41" s="11" t="s">
        <v>62</v>
      </c>
      <c r="AH41" s="11" t="s">
        <v>62</v>
      </c>
      <c r="AI41" s="11" t="s">
        <v>62</v>
      </c>
    </row>
    <row r="42" spans="1:35" ht="15.75" thickBot="1" x14ac:dyDescent="0.3">
      <c r="A42" s="25" t="s">
        <v>66</v>
      </c>
      <c r="B42" s="24">
        <v>29</v>
      </c>
      <c r="C42" s="30">
        <f>IF(MAX(G42:AI42)&gt;0,MAX(G42:AI42),D42)</f>
        <v>0</v>
      </c>
      <c r="D42" s="19">
        <f>MIN(G42:AI42)</f>
        <v>0</v>
      </c>
      <c r="E42" s="8"/>
      <c r="F42" s="20" t="str">
        <f>IF(ISNUMBER(E42),COUNTIF(G42:AI42,"&gt;"&amp;E42),"n/a")</f>
        <v>n/a</v>
      </c>
      <c r="G42" s="11" t="s">
        <v>68</v>
      </c>
      <c r="H42" s="11" t="s">
        <v>68</v>
      </c>
      <c r="I42" s="11" t="s">
        <v>68</v>
      </c>
      <c r="J42" s="11" t="s">
        <v>68</v>
      </c>
      <c r="K42" s="11" t="s">
        <v>47</v>
      </c>
      <c r="L42" s="11" t="s">
        <v>68</v>
      </c>
      <c r="M42" s="11" t="s">
        <v>47</v>
      </c>
      <c r="N42" s="11" t="s">
        <v>68</v>
      </c>
      <c r="O42" s="11" t="s">
        <v>68</v>
      </c>
      <c r="P42" s="11" t="s">
        <v>68</v>
      </c>
      <c r="Q42" s="11" t="s">
        <v>68</v>
      </c>
      <c r="R42" s="11" t="s">
        <v>68</v>
      </c>
      <c r="S42" s="11" t="s">
        <v>68</v>
      </c>
      <c r="T42" s="11" t="s">
        <v>68</v>
      </c>
      <c r="U42" s="11" t="s">
        <v>68</v>
      </c>
      <c r="V42" s="11" t="s">
        <v>68</v>
      </c>
      <c r="W42" s="11" t="s">
        <v>68</v>
      </c>
      <c r="X42" s="11" t="s">
        <v>68</v>
      </c>
      <c r="Y42" s="11" t="s">
        <v>68</v>
      </c>
      <c r="Z42" s="11" t="s">
        <v>68</v>
      </c>
      <c r="AA42" s="11" t="s">
        <v>68</v>
      </c>
      <c r="AB42" s="11" t="s">
        <v>68</v>
      </c>
      <c r="AC42" s="11" t="s">
        <v>68</v>
      </c>
      <c r="AD42" s="11" t="s">
        <v>68</v>
      </c>
      <c r="AE42" s="11" t="s">
        <v>68</v>
      </c>
      <c r="AF42" s="11" t="s">
        <v>68</v>
      </c>
      <c r="AG42" s="11" t="s">
        <v>68</v>
      </c>
      <c r="AH42" s="11" t="s">
        <v>68</v>
      </c>
      <c r="AI42" s="11" t="s">
        <v>68</v>
      </c>
    </row>
    <row r="43" spans="1:35" ht="15.75" thickBot="1" x14ac:dyDescent="0.3">
      <c r="A43" s="25" t="s">
        <v>67</v>
      </c>
      <c r="B43" s="24">
        <v>29</v>
      </c>
      <c r="C43" s="30">
        <f>IF(MAX(G43:AI43)&gt;0,MAX(G43:AI43),D43)</f>
        <v>0</v>
      </c>
      <c r="D43" s="19">
        <f>MIN(G43:AI43)</f>
        <v>0</v>
      </c>
      <c r="E43" s="9">
        <v>700000</v>
      </c>
      <c r="F43" s="20">
        <f>IF(ISNUMBER(E43),COUNTIF(G43:AI43,"&gt;"&amp;E43),"n/a")</f>
        <v>0</v>
      </c>
      <c r="G43" s="11" t="s">
        <v>70</v>
      </c>
      <c r="H43" s="11" t="s">
        <v>70</v>
      </c>
      <c r="I43" s="11" t="s">
        <v>70</v>
      </c>
      <c r="J43" s="11" t="s">
        <v>70</v>
      </c>
      <c r="K43" s="11" t="s">
        <v>57</v>
      </c>
      <c r="L43" s="11" t="s">
        <v>70</v>
      </c>
      <c r="M43" s="11" t="s">
        <v>57</v>
      </c>
      <c r="N43" s="11" t="s">
        <v>70</v>
      </c>
      <c r="O43" s="11" t="s">
        <v>70</v>
      </c>
      <c r="P43" s="11" t="s">
        <v>70</v>
      </c>
      <c r="Q43" s="11" t="s">
        <v>70</v>
      </c>
      <c r="R43" s="11" t="s">
        <v>70</v>
      </c>
      <c r="S43" s="11" t="s">
        <v>70</v>
      </c>
      <c r="T43" s="11" t="s">
        <v>70</v>
      </c>
      <c r="U43" s="11" t="s">
        <v>70</v>
      </c>
      <c r="V43" s="11" t="s">
        <v>70</v>
      </c>
      <c r="W43" s="11" t="s">
        <v>70</v>
      </c>
      <c r="X43" s="11" t="s">
        <v>70</v>
      </c>
      <c r="Y43" s="11" t="s">
        <v>70</v>
      </c>
      <c r="Z43" s="11" t="s">
        <v>70</v>
      </c>
      <c r="AA43" s="11" t="s">
        <v>70</v>
      </c>
      <c r="AB43" s="11" t="s">
        <v>70</v>
      </c>
      <c r="AC43" s="11" t="s">
        <v>70</v>
      </c>
      <c r="AD43" s="11" t="s">
        <v>70</v>
      </c>
      <c r="AE43" s="11" t="s">
        <v>70</v>
      </c>
      <c r="AF43" s="11" t="s">
        <v>70</v>
      </c>
      <c r="AG43" s="11" t="s">
        <v>70</v>
      </c>
      <c r="AH43" s="11" t="s">
        <v>70</v>
      </c>
      <c r="AI43" s="11" t="s">
        <v>70</v>
      </c>
    </row>
    <row r="44" spans="1:35" ht="15.75" thickBot="1" x14ac:dyDescent="0.3">
      <c r="A44" s="25" t="s">
        <v>69</v>
      </c>
      <c r="B44" s="24">
        <v>29</v>
      </c>
      <c r="C44" s="30">
        <f>IF(MAX(G44:AI44)&gt;0,MAX(G44:AI44),D44)</f>
        <v>0.79</v>
      </c>
      <c r="D44" s="19">
        <f>MIN(G44:AI44)</f>
        <v>0.79</v>
      </c>
      <c r="E44" s="9">
        <v>3500</v>
      </c>
      <c r="F44" s="20">
        <f>IF(ISNUMBER(E44),COUNTIF(G44:AI44,"&gt;"&amp;E44),"n/a")</f>
        <v>0</v>
      </c>
      <c r="G44" s="11" t="s">
        <v>70</v>
      </c>
      <c r="H44" s="11" t="s">
        <v>70</v>
      </c>
      <c r="I44" s="11" t="s">
        <v>70</v>
      </c>
      <c r="J44" s="11" t="s">
        <v>70</v>
      </c>
      <c r="K44" s="11" t="s">
        <v>57</v>
      </c>
      <c r="L44" s="11" t="s">
        <v>70</v>
      </c>
      <c r="M44" s="11" t="s">
        <v>57</v>
      </c>
      <c r="N44" s="11" t="s">
        <v>70</v>
      </c>
      <c r="O44" s="11" t="s">
        <v>70</v>
      </c>
      <c r="P44" s="11" t="s">
        <v>70</v>
      </c>
      <c r="Q44" s="11" t="s">
        <v>70</v>
      </c>
      <c r="R44" s="11" t="s">
        <v>139</v>
      </c>
      <c r="S44" s="11" t="s">
        <v>70</v>
      </c>
      <c r="T44" s="11" t="s">
        <v>70</v>
      </c>
      <c r="U44" s="11" t="s">
        <v>70</v>
      </c>
      <c r="V44" s="11" t="s">
        <v>70</v>
      </c>
      <c r="W44" s="11" t="s">
        <v>136</v>
      </c>
      <c r="X44" s="11" t="s">
        <v>140</v>
      </c>
      <c r="Y44" s="11" t="s">
        <v>70</v>
      </c>
      <c r="Z44" s="11">
        <v>0.79</v>
      </c>
      <c r="AA44" s="11" t="s">
        <v>70</v>
      </c>
      <c r="AB44" s="11" t="s">
        <v>70</v>
      </c>
      <c r="AC44" s="11" t="s">
        <v>70</v>
      </c>
      <c r="AD44" s="11" t="s">
        <v>70</v>
      </c>
      <c r="AE44" s="11" t="s">
        <v>70</v>
      </c>
      <c r="AF44" s="11" t="s">
        <v>70</v>
      </c>
      <c r="AG44" s="11" t="s">
        <v>97</v>
      </c>
      <c r="AH44" s="11" t="s">
        <v>70</v>
      </c>
      <c r="AI44" s="11" t="s">
        <v>70</v>
      </c>
    </row>
    <row r="45" spans="1:35" ht="15.75" thickBot="1" x14ac:dyDescent="0.3">
      <c r="A45" s="25" t="s">
        <v>71</v>
      </c>
      <c r="B45" s="24">
        <v>29</v>
      </c>
      <c r="C45" s="30">
        <f>IF(MAX(G45:AI45)&gt;0,MAX(G45:AI45),D45)</f>
        <v>0.82</v>
      </c>
      <c r="D45" s="19">
        <f>MIN(G45:AI45)</f>
        <v>0.48</v>
      </c>
      <c r="E45" s="8"/>
      <c r="F45" s="20" t="str">
        <f>IF(ISNUMBER(E45),COUNTIF(G45:AI45,"&gt;"&amp;E45),"n/a")</f>
        <v>n/a</v>
      </c>
      <c r="G45" s="11" t="s">
        <v>73</v>
      </c>
      <c r="H45" s="11" t="s">
        <v>73</v>
      </c>
      <c r="I45" s="11" t="s">
        <v>73</v>
      </c>
      <c r="J45" s="11" t="s">
        <v>73</v>
      </c>
      <c r="K45" s="11" t="s">
        <v>130</v>
      </c>
      <c r="L45" s="11" t="s">
        <v>73</v>
      </c>
      <c r="M45" s="11" t="s">
        <v>130</v>
      </c>
      <c r="N45" s="11" t="s">
        <v>73</v>
      </c>
      <c r="O45" s="11">
        <v>0.56000000000000005</v>
      </c>
      <c r="P45" s="11" t="s">
        <v>73</v>
      </c>
      <c r="Q45" s="11" t="s">
        <v>73</v>
      </c>
      <c r="R45" s="11">
        <v>0.82</v>
      </c>
      <c r="S45" s="11" t="s">
        <v>73</v>
      </c>
      <c r="T45" s="11" t="s">
        <v>73</v>
      </c>
      <c r="U45" s="11" t="s">
        <v>73</v>
      </c>
      <c r="V45" s="11" t="s">
        <v>73</v>
      </c>
      <c r="W45" s="11" t="s">
        <v>73</v>
      </c>
      <c r="X45" s="11" t="s">
        <v>73</v>
      </c>
      <c r="Y45" s="11" t="s">
        <v>73</v>
      </c>
      <c r="Z45" s="11" t="s">
        <v>73</v>
      </c>
      <c r="AA45" s="11" t="s">
        <v>73</v>
      </c>
      <c r="AB45" s="11" t="s">
        <v>73</v>
      </c>
      <c r="AC45" s="11">
        <v>0.48</v>
      </c>
      <c r="AD45" s="11" t="s">
        <v>73</v>
      </c>
      <c r="AE45" s="11" t="s">
        <v>73</v>
      </c>
      <c r="AF45" s="11" t="s">
        <v>73</v>
      </c>
      <c r="AG45" s="11" t="s">
        <v>73</v>
      </c>
      <c r="AH45" s="11" t="s">
        <v>73</v>
      </c>
      <c r="AI45" s="11" t="s">
        <v>73</v>
      </c>
    </row>
    <row r="46" spans="1:35" ht="15.75" thickBot="1" x14ac:dyDescent="0.3">
      <c r="A46" s="25" t="s">
        <v>72</v>
      </c>
      <c r="B46" s="24">
        <v>29</v>
      </c>
      <c r="C46" s="30">
        <f>IF(MAX(G46:AI46)&gt;0,MAX(G46:AI46),D46)</f>
        <v>0</v>
      </c>
      <c r="D46" s="19">
        <f>MIN(G46:AI46)</f>
        <v>0</v>
      </c>
      <c r="E46" s="9">
        <v>1000</v>
      </c>
      <c r="F46" s="20">
        <f>IF(ISNUMBER(E46),COUNTIF(G46:AI46,"&gt;"&amp;E46),"n/a")</f>
        <v>0</v>
      </c>
      <c r="G46" s="11" t="s">
        <v>22</v>
      </c>
      <c r="H46" s="11" t="s">
        <v>22</v>
      </c>
      <c r="I46" s="11" t="s">
        <v>22</v>
      </c>
      <c r="J46" s="11" t="s">
        <v>22</v>
      </c>
      <c r="K46" s="11" t="s">
        <v>110</v>
      </c>
      <c r="L46" s="11" t="s">
        <v>22</v>
      </c>
      <c r="M46" s="11" t="s">
        <v>110</v>
      </c>
      <c r="N46" s="11" t="s">
        <v>22</v>
      </c>
      <c r="O46" s="11" t="s">
        <v>22</v>
      </c>
      <c r="P46" s="11" t="s">
        <v>22</v>
      </c>
      <c r="Q46" s="11" t="s">
        <v>22</v>
      </c>
      <c r="R46" s="11" t="s">
        <v>22</v>
      </c>
      <c r="S46" s="11" t="s">
        <v>22</v>
      </c>
      <c r="T46" s="11" t="s">
        <v>22</v>
      </c>
      <c r="U46" s="11" t="s">
        <v>22</v>
      </c>
      <c r="V46" s="11" t="s">
        <v>22</v>
      </c>
      <c r="W46" s="11" t="s">
        <v>22</v>
      </c>
      <c r="X46" s="11" t="s">
        <v>22</v>
      </c>
      <c r="Y46" s="11" t="s">
        <v>22</v>
      </c>
      <c r="Z46" s="11" t="s">
        <v>22</v>
      </c>
      <c r="AA46" s="11" t="s">
        <v>22</v>
      </c>
      <c r="AB46" s="11" t="s">
        <v>22</v>
      </c>
      <c r="AC46" s="11" t="s">
        <v>22</v>
      </c>
      <c r="AD46" s="11" t="s">
        <v>22</v>
      </c>
      <c r="AE46" s="11" t="s">
        <v>22</v>
      </c>
      <c r="AF46" s="11" t="s">
        <v>22</v>
      </c>
      <c r="AG46" s="11" t="s">
        <v>22</v>
      </c>
      <c r="AH46" s="11" t="s">
        <v>22</v>
      </c>
      <c r="AI46" s="11" t="s">
        <v>22</v>
      </c>
    </row>
    <row r="47" spans="1:35" ht="15.75" thickBot="1" x14ac:dyDescent="0.3">
      <c r="A47" s="25" t="s">
        <v>74</v>
      </c>
      <c r="B47" s="24">
        <v>29</v>
      </c>
      <c r="C47" s="30">
        <f>IF(MAX(G47:AI47)&gt;0,MAX(G47:AI47),D47)</f>
        <v>0</v>
      </c>
      <c r="D47" s="19">
        <f>MIN(G47:AI47)</f>
        <v>0</v>
      </c>
      <c r="E47" s="8"/>
      <c r="F47" s="20" t="str">
        <f>IF(ISNUMBER(E47),COUNTIF(G47:AI47,"&gt;"&amp;E47),"n/a")</f>
        <v>n/a</v>
      </c>
      <c r="G47" s="11" t="s">
        <v>76</v>
      </c>
      <c r="H47" s="11" t="s">
        <v>76</v>
      </c>
      <c r="I47" s="11" t="s">
        <v>76</v>
      </c>
      <c r="J47" s="11" t="s">
        <v>76</v>
      </c>
      <c r="K47" s="11" t="s">
        <v>141</v>
      </c>
      <c r="L47" s="11" t="s">
        <v>76</v>
      </c>
      <c r="M47" s="11" t="s">
        <v>141</v>
      </c>
      <c r="N47" s="11" t="s">
        <v>76</v>
      </c>
      <c r="O47" s="11" t="s">
        <v>76</v>
      </c>
      <c r="P47" s="11" t="s">
        <v>76</v>
      </c>
      <c r="Q47" s="11" t="s">
        <v>76</v>
      </c>
      <c r="R47" s="11" t="s">
        <v>76</v>
      </c>
      <c r="S47" s="11" t="s">
        <v>76</v>
      </c>
      <c r="T47" s="11" t="s">
        <v>76</v>
      </c>
      <c r="U47" s="11" t="s">
        <v>76</v>
      </c>
      <c r="V47" s="11" t="s">
        <v>76</v>
      </c>
      <c r="W47" s="11" t="s">
        <v>76</v>
      </c>
      <c r="X47" s="11" t="s">
        <v>76</v>
      </c>
      <c r="Y47" s="11" t="s">
        <v>76</v>
      </c>
      <c r="Z47" s="11" t="s">
        <v>76</v>
      </c>
      <c r="AA47" s="11" t="s">
        <v>76</v>
      </c>
      <c r="AB47" s="11" t="s">
        <v>76</v>
      </c>
      <c r="AC47" s="11" t="s">
        <v>76</v>
      </c>
      <c r="AD47" s="11" t="s">
        <v>76</v>
      </c>
      <c r="AE47" s="11" t="s">
        <v>76</v>
      </c>
      <c r="AF47" s="11" t="s">
        <v>76</v>
      </c>
      <c r="AG47" s="11" t="s">
        <v>76</v>
      </c>
      <c r="AH47" s="11" t="s">
        <v>76</v>
      </c>
      <c r="AI47" s="11" t="s">
        <v>76</v>
      </c>
    </row>
    <row r="48" spans="1:35" ht="15.75" thickBot="1" x14ac:dyDescent="0.3">
      <c r="A48" s="25" t="s">
        <v>75</v>
      </c>
      <c r="B48" s="24">
        <v>29</v>
      </c>
      <c r="C48" s="30">
        <f>IF(MAX(G48:AI48)&gt;0,MAX(G48:AI48),D48)</f>
        <v>0</v>
      </c>
      <c r="D48" s="19">
        <f>MIN(G48:AI48)</f>
        <v>0</v>
      </c>
      <c r="E48" s="9">
        <v>11000</v>
      </c>
      <c r="F48" s="20">
        <f>IF(ISNUMBER(E48),COUNTIF(G48:AI48,"&gt;"&amp;E48),"n/a")</f>
        <v>0</v>
      </c>
      <c r="G48" s="11" t="s">
        <v>26</v>
      </c>
      <c r="H48" s="11" t="s">
        <v>26</v>
      </c>
      <c r="I48" s="11" t="s">
        <v>26</v>
      </c>
      <c r="J48" s="11" t="s">
        <v>26</v>
      </c>
      <c r="K48" s="11" t="s">
        <v>132</v>
      </c>
      <c r="L48" s="11" t="s">
        <v>26</v>
      </c>
      <c r="M48" s="11" t="s">
        <v>132</v>
      </c>
      <c r="N48" s="11" t="s">
        <v>26</v>
      </c>
      <c r="O48" s="11" t="s">
        <v>26</v>
      </c>
      <c r="P48" s="11" t="s">
        <v>26</v>
      </c>
      <c r="Q48" s="11" t="s">
        <v>26</v>
      </c>
      <c r="R48" s="11" t="s">
        <v>26</v>
      </c>
      <c r="S48" s="11" t="s">
        <v>26</v>
      </c>
      <c r="T48" s="11" t="s">
        <v>26</v>
      </c>
      <c r="U48" s="11" t="s">
        <v>26</v>
      </c>
      <c r="V48" s="11" t="s">
        <v>26</v>
      </c>
      <c r="W48" s="11" t="s">
        <v>26</v>
      </c>
      <c r="X48" s="11" t="s">
        <v>26</v>
      </c>
      <c r="Y48" s="11" t="s">
        <v>26</v>
      </c>
      <c r="Z48" s="11" t="s">
        <v>26</v>
      </c>
      <c r="AA48" s="11" t="s">
        <v>26</v>
      </c>
      <c r="AB48" s="11" t="s">
        <v>26</v>
      </c>
      <c r="AC48" s="11" t="s">
        <v>26</v>
      </c>
      <c r="AD48" s="11" t="s">
        <v>26</v>
      </c>
      <c r="AE48" s="11" t="s">
        <v>26</v>
      </c>
      <c r="AF48" s="11" t="s">
        <v>26</v>
      </c>
      <c r="AG48" s="11" t="s">
        <v>26</v>
      </c>
      <c r="AH48" s="11" t="s">
        <v>26</v>
      </c>
      <c r="AI48" s="11" t="s">
        <v>26</v>
      </c>
    </row>
    <row r="49" spans="1:35" ht="15.75" thickBot="1" x14ac:dyDescent="0.3">
      <c r="A49" s="25" t="s">
        <v>77</v>
      </c>
      <c r="B49" s="24">
        <v>29</v>
      </c>
      <c r="C49" s="30">
        <f>IF(MAX(G49:AI49)&gt;0,MAX(G49:AI49),D49)</f>
        <v>17.399999999999999</v>
      </c>
      <c r="D49" s="19">
        <f>MIN(G49:AI49)</f>
        <v>0.7</v>
      </c>
      <c r="E49" s="9"/>
      <c r="F49" s="20" t="str">
        <f>IF(ISNUMBER(E49),COUNTIF(G49:AI49,"&gt;"&amp;E49),"n/a")</f>
        <v>n/a</v>
      </c>
      <c r="G49" s="11" t="s">
        <v>79</v>
      </c>
      <c r="H49" s="11">
        <v>1.44</v>
      </c>
      <c r="I49" s="11">
        <v>1.87</v>
      </c>
      <c r="J49" s="11">
        <v>3.98</v>
      </c>
      <c r="K49" s="11" t="s">
        <v>28</v>
      </c>
      <c r="L49" s="11" t="s">
        <v>79</v>
      </c>
      <c r="M49" s="11">
        <v>1.76</v>
      </c>
      <c r="N49" s="11">
        <v>0.7</v>
      </c>
      <c r="O49" s="11">
        <v>1.9</v>
      </c>
      <c r="P49" s="11">
        <v>1.8</v>
      </c>
      <c r="Q49" s="11" t="s">
        <v>79</v>
      </c>
      <c r="R49" s="11">
        <v>17.399999999999999</v>
      </c>
      <c r="S49" s="11">
        <v>3.95</v>
      </c>
      <c r="T49" s="11">
        <v>1.23</v>
      </c>
      <c r="U49" s="11">
        <v>4.83</v>
      </c>
      <c r="V49" s="11">
        <v>0.85</v>
      </c>
      <c r="W49" s="11">
        <v>1.76</v>
      </c>
      <c r="X49" s="11" t="s">
        <v>79</v>
      </c>
      <c r="Y49" s="11" t="s">
        <v>79</v>
      </c>
      <c r="Z49" s="11">
        <v>7.12</v>
      </c>
      <c r="AA49" s="11">
        <v>1.48</v>
      </c>
      <c r="AB49" s="11">
        <v>0.78</v>
      </c>
      <c r="AC49" s="11" t="s">
        <v>79</v>
      </c>
      <c r="AD49" s="11">
        <v>0.99</v>
      </c>
      <c r="AE49" s="11" t="s">
        <v>79</v>
      </c>
      <c r="AF49" s="11">
        <v>9.34</v>
      </c>
      <c r="AG49" s="11">
        <v>1.41</v>
      </c>
      <c r="AH49" s="11">
        <v>0.85</v>
      </c>
      <c r="AI49" s="11" t="s">
        <v>79</v>
      </c>
    </row>
    <row r="50" spans="1:35" ht="15.75" thickBot="1" x14ac:dyDescent="0.3">
      <c r="A50" s="25" t="s">
        <v>78</v>
      </c>
      <c r="B50" s="24">
        <v>29</v>
      </c>
      <c r="C50" s="30">
        <f>IF(MAX(G50:AI50)&gt;0,MAX(G50:AI50),D50)</f>
        <v>0</v>
      </c>
      <c r="D50" s="19">
        <f>MIN(G50:AI50)</f>
        <v>0</v>
      </c>
      <c r="E50" s="9">
        <v>2500</v>
      </c>
      <c r="F50" s="20">
        <f>IF(ISNUMBER(E50),COUNTIF(G50:AI50,"&gt;"&amp;E50),"n/a")</f>
        <v>0</v>
      </c>
      <c r="G50" s="11" t="s">
        <v>81</v>
      </c>
      <c r="H50" s="11" t="s">
        <v>81</v>
      </c>
      <c r="I50" s="11" t="s">
        <v>81</v>
      </c>
      <c r="J50" s="11" t="s">
        <v>81</v>
      </c>
      <c r="K50" s="11" t="s">
        <v>142</v>
      </c>
      <c r="L50" s="11" t="s">
        <v>81</v>
      </c>
      <c r="M50" s="11" t="s">
        <v>142</v>
      </c>
      <c r="N50" s="11" t="s">
        <v>81</v>
      </c>
      <c r="O50" s="11" t="s">
        <v>81</v>
      </c>
      <c r="P50" s="11" t="s">
        <v>81</v>
      </c>
      <c r="Q50" s="11" t="s">
        <v>81</v>
      </c>
      <c r="R50" s="11" t="s">
        <v>81</v>
      </c>
      <c r="S50" s="11" t="s">
        <v>81</v>
      </c>
      <c r="T50" s="11" t="s">
        <v>81</v>
      </c>
      <c r="U50" s="11" t="s">
        <v>81</v>
      </c>
      <c r="V50" s="11" t="s">
        <v>81</v>
      </c>
      <c r="W50" s="11" t="s">
        <v>81</v>
      </c>
      <c r="X50" s="11" t="s">
        <v>81</v>
      </c>
      <c r="Y50" s="11" t="s">
        <v>81</v>
      </c>
      <c r="Z50" s="11" t="s">
        <v>81</v>
      </c>
      <c r="AA50" s="11" t="s">
        <v>81</v>
      </c>
      <c r="AB50" s="11" t="s">
        <v>81</v>
      </c>
      <c r="AC50" s="11" t="s">
        <v>81</v>
      </c>
      <c r="AD50" s="11" t="s">
        <v>81</v>
      </c>
      <c r="AE50" s="11" t="s">
        <v>81</v>
      </c>
      <c r="AF50" s="11" t="s">
        <v>81</v>
      </c>
      <c r="AG50" s="11" t="s">
        <v>81</v>
      </c>
      <c r="AH50" s="11" t="s">
        <v>81</v>
      </c>
      <c r="AI50" s="11" t="s">
        <v>81</v>
      </c>
    </row>
    <row r="51" spans="1:35" ht="15.75" thickBot="1" x14ac:dyDescent="0.3">
      <c r="A51" s="25" t="s">
        <v>80</v>
      </c>
      <c r="B51" s="24">
        <v>29</v>
      </c>
      <c r="C51" s="30">
        <f>IF(MAX(G51:AI51)&gt;0,MAX(G51:AI51),D51)</f>
        <v>9.6</v>
      </c>
      <c r="D51" s="19">
        <f>MIN(G51:AI51)</f>
        <v>2.7</v>
      </c>
      <c r="E51" s="8"/>
      <c r="F51" s="20" t="str">
        <f>IF(ISNUMBER(E51),COUNTIF(G51:AI51,"&gt;"&amp;E51),"n/a")</f>
        <v>n/a</v>
      </c>
      <c r="G51" s="11" t="s">
        <v>83</v>
      </c>
      <c r="H51" s="11" t="s">
        <v>143</v>
      </c>
      <c r="I51" s="11" t="s">
        <v>143</v>
      </c>
      <c r="J51" s="11" t="s">
        <v>84</v>
      </c>
      <c r="K51" s="11" t="s">
        <v>144</v>
      </c>
      <c r="L51" s="11" t="s">
        <v>84</v>
      </c>
      <c r="M51" s="11" t="s">
        <v>144</v>
      </c>
      <c r="N51" s="11" t="s">
        <v>84</v>
      </c>
      <c r="O51" s="11" t="s">
        <v>143</v>
      </c>
      <c r="P51" s="11" t="s">
        <v>84</v>
      </c>
      <c r="Q51" s="11" t="s">
        <v>84</v>
      </c>
      <c r="R51" s="11" t="s">
        <v>143</v>
      </c>
      <c r="S51" s="11" t="s">
        <v>143</v>
      </c>
      <c r="T51" s="11">
        <v>2.7</v>
      </c>
      <c r="U51" s="11" t="s">
        <v>84</v>
      </c>
      <c r="V51" s="11">
        <v>2.7</v>
      </c>
      <c r="W51" s="11">
        <v>7.4</v>
      </c>
      <c r="X51" s="11">
        <v>7.1</v>
      </c>
      <c r="Y51" s="11">
        <v>9.6</v>
      </c>
      <c r="Z51" s="11">
        <v>2.7</v>
      </c>
      <c r="AA51" s="11">
        <v>2.7</v>
      </c>
      <c r="AB51" s="11" t="s">
        <v>84</v>
      </c>
      <c r="AC51" s="11" t="s">
        <v>84</v>
      </c>
      <c r="AD51" s="11" t="s">
        <v>84</v>
      </c>
      <c r="AE51" s="11" t="s">
        <v>84</v>
      </c>
      <c r="AF51" s="11" t="s">
        <v>84</v>
      </c>
      <c r="AG51" s="11" t="s">
        <v>143</v>
      </c>
      <c r="AH51" s="11" t="s">
        <v>84</v>
      </c>
      <c r="AI51" s="11" t="s">
        <v>84</v>
      </c>
    </row>
    <row r="52" spans="1:35" ht="15.75" thickBot="1" x14ac:dyDescent="0.3">
      <c r="A52" s="25" t="s">
        <v>82</v>
      </c>
      <c r="B52" s="24">
        <v>29</v>
      </c>
      <c r="C52" s="30">
        <f>IF(MAX(G52:AI52)&gt;0,MAX(G52:AI52),D52)</f>
        <v>0</v>
      </c>
      <c r="D52" s="19">
        <f>MIN(G52:AI52)</f>
        <v>0</v>
      </c>
      <c r="E52" s="9">
        <v>7300</v>
      </c>
      <c r="F52" s="20">
        <f>IF(ISNUMBER(E52),COUNTIF(G52:AI52,"&gt;"&amp;E52),"n/a")</f>
        <v>0</v>
      </c>
      <c r="G52" s="11" t="s">
        <v>22</v>
      </c>
      <c r="H52" s="11" t="s">
        <v>22</v>
      </c>
      <c r="I52" s="11" t="s">
        <v>22</v>
      </c>
      <c r="J52" s="11" t="s">
        <v>22</v>
      </c>
      <c r="K52" s="11" t="s">
        <v>110</v>
      </c>
      <c r="L52" s="11" t="s">
        <v>22</v>
      </c>
      <c r="M52" s="11" t="s">
        <v>110</v>
      </c>
      <c r="N52" s="11" t="s">
        <v>22</v>
      </c>
      <c r="O52" s="11" t="s">
        <v>22</v>
      </c>
      <c r="P52" s="11" t="s">
        <v>22</v>
      </c>
      <c r="Q52" s="11" t="s">
        <v>22</v>
      </c>
      <c r="R52" s="11" t="s">
        <v>22</v>
      </c>
      <c r="S52" s="11" t="s">
        <v>22</v>
      </c>
      <c r="T52" s="11" t="s">
        <v>22</v>
      </c>
      <c r="U52" s="11" t="s">
        <v>22</v>
      </c>
      <c r="V52" s="11" t="s">
        <v>22</v>
      </c>
      <c r="W52" s="11" t="s">
        <v>22</v>
      </c>
      <c r="X52" s="11" t="s">
        <v>22</v>
      </c>
      <c r="Y52" s="11" t="s">
        <v>22</v>
      </c>
      <c r="Z52" s="11" t="s">
        <v>22</v>
      </c>
      <c r="AA52" s="11" t="s">
        <v>22</v>
      </c>
      <c r="AB52" s="11" t="s">
        <v>22</v>
      </c>
      <c r="AC52" s="11" t="s">
        <v>22</v>
      </c>
      <c r="AD52" s="11" t="s">
        <v>22</v>
      </c>
      <c r="AE52" s="11" t="s">
        <v>22</v>
      </c>
      <c r="AF52" s="11" t="s">
        <v>22</v>
      </c>
      <c r="AG52" s="11" t="s">
        <v>22</v>
      </c>
      <c r="AH52" s="11" t="s">
        <v>22</v>
      </c>
      <c r="AI52" s="11" t="s">
        <v>22</v>
      </c>
    </row>
    <row r="53" spans="1:35" ht="15.75" thickBot="1" x14ac:dyDescent="0.3">
      <c r="A53" s="25" t="s">
        <v>85</v>
      </c>
      <c r="B53" s="24">
        <v>29</v>
      </c>
      <c r="C53" s="30">
        <f>IF(MAX(G53:AI53)&gt;0,MAX(G53:AI53),D53)</f>
        <v>2</v>
      </c>
      <c r="D53" s="19">
        <f>MIN(G53:AI53)</f>
        <v>0.62</v>
      </c>
      <c r="E53" s="8">
        <v>400</v>
      </c>
      <c r="F53" s="20">
        <f>IF(ISNUMBER(E53),COUNTIF(G53:AI53,"&gt;"&amp;E53),"n/a")</f>
        <v>0</v>
      </c>
      <c r="G53" s="11" t="s">
        <v>87</v>
      </c>
      <c r="H53" s="11" t="s">
        <v>87</v>
      </c>
      <c r="I53" s="11">
        <v>0.65</v>
      </c>
      <c r="J53" s="11">
        <v>0.65</v>
      </c>
      <c r="K53" s="11" t="s">
        <v>145</v>
      </c>
      <c r="L53" s="11" t="s">
        <v>87</v>
      </c>
      <c r="M53" s="11" t="s">
        <v>145</v>
      </c>
      <c r="N53" s="11">
        <v>0.62</v>
      </c>
      <c r="O53" s="11">
        <v>0.94</v>
      </c>
      <c r="P53" s="11">
        <v>0.74</v>
      </c>
      <c r="Q53" s="11">
        <v>0.71</v>
      </c>
      <c r="R53" s="11">
        <v>1.18</v>
      </c>
      <c r="S53" s="11" t="s">
        <v>87</v>
      </c>
      <c r="T53" s="11">
        <v>1.42</v>
      </c>
      <c r="U53" s="11">
        <v>1.59</v>
      </c>
      <c r="V53" s="11">
        <v>1.3</v>
      </c>
      <c r="W53" s="11">
        <v>1.86</v>
      </c>
      <c r="X53" s="11">
        <v>0.86</v>
      </c>
      <c r="Y53" s="11" t="s">
        <v>87</v>
      </c>
      <c r="Z53" s="11">
        <v>1.59</v>
      </c>
      <c r="AA53" s="11">
        <v>2</v>
      </c>
      <c r="AB53" s="11">
        <v>0.94</v>
      </c>
      <c r="AC53" s="11">
        <v>1.18</v>
      </c>
      <c r="AD53" s="11" t="s">
        <v>87</v>
      </c>
      <c r="AE53" s="11" t="s">
        <v>87</v>
      </c>
      <c r="AF53" s="11" t="s">
        <v>87</v>
      </c>
      <c r="AG53" s="11">
        <v>0.68</v>
      </c>
      <c r="AH53" s="11">
        <v>0.71</v>
      </c>
      <c r="AI53" s="11" t="s">
        <v>87</v>
      </c>
    </row>
    <row r="54" spans="1:35" ht="15.75" thickBot="1" x14ac:dyDescent="0.3">
      <c r="A54" s="25" t="s">
        <v>86</v>
      </c>
      <c r="B54" s="24">
        <v>29</v>
      </c>
      <c r="C54" s="30">
        <f>IF(MAX(G54:AI54)&gt;0,MAX(G54:AI54),D54)</f>
        <v>0</v>
      </c>
      <c r="D54" s="19">
        <f>MIN(G54:AI54)</f>
        <v>0</v>
      </c>
      <c r="E54" s="9">
        <v>1000</v>
      </c>
      <c r="F54" s="20">
        <f>IF(ISNUMBER(E54),COUNTIF(G54:AI54,"&gt;"&amp;E54),"n/a")</f>
        <v>0</v>
      </c>
      <c r="G54" s="23" t="s">
        <v>76</v>
      </c>
      <c r="H54" s="23" t="s">
        <v>76</v>
      </c>
      <c r="I54" s="23" t="s">
        <v>76</v>
      </c>
      <c r="J54" s="23" t="s">
        <v>76</v>
      </c>
      <c r="K54" s="23" t="s">
        <v>141</v>
      </c>
      <c r="L54" s="23" t="s">
        <v>76</v>
      </c>
      <c r="M54" s="23" t="s">
        <v>141</v>
      </c>
      <c r="N54" s="23" t="s">
        <v>76</v>
      </c>
      <c r="O54" s="23" t="s">
        <v>76</v>
      </c>
      <c r="P54" s="23" t="s">
        <v>76</v>
      </c>
      <c r="Q54" s="23" t="s">
        <v>76</v>
      </c>
      <c r="R54" s="23" t="s">
        <v>76</v>
      </c>
      <c r="S54" s="23" t="s">
        <v>76</v>
      </c>
      <c r="T54" s="23" t="s">
        <v>76</v>
      </c>
      <c r="U54" s="23" t="s">
        <v>76</v>
      </c>
      <c r="V54" s="23" t="s">
        <v>76</v>
      </c>
      <c r="W54" s="23" t="s">
        <v>76</v>
      </c>
      <c r="X54" s="23" t="s">
        <v>76</v>
      </c>
      <c r="Y54" s="23" t="s">
        <v>76</v>
      </c>
      <c r="Z54" s="23" t="s">
        <v>76</v>
      </c>
      <c r="AA54" s="23" t="s">
        <v>76</v>
      </c>
      <c r="AB54" s="23" t="s">
        <v>76</v>
      </c>
      <c r="AC54" s="23" t="s">
        <v>76</v>
      </c>
      <c r="AD54" s="23" t="s">
        <v>76</v>
      </c>
      <c r="AE54" s="23" t="s">
        <v>76</v>
      </c>
      <c r="AF54" s="23" t="s">
        <v>76</v>
      </c>
      <c r="AG54" s="23" t="s">
        <v>76</v>
      </c>
      <c r="AH54" s="23" t="s">
        <v>76</v>
      </c>
      <c r="AI54" s="23" t="s">
        <v>76</v>
      </c>
    </row>
    <row r="55" spans="1:35" ht="15.75" thickBot="1" x14ac:dyDescent="0.3">
      <c r="A55" s="25" t="s">
        <v>88</v>
      </c>
      <c r="B55" s="24">
        <v>29</v>
      </c>
      <c r="C55" s="30">
        <f>IF(MAX(G55:AI55)&gt;0,MAX(G55:AI55),D55)</f>
        <v>0</v>
      </c>
      <c r="D55" s="19">
        <f>MIN(G55:AI55)</f>
        <v>0</v>
      </c>
      <c r="E55" s="9">
        <v>1200</v>
      </c>
      <c r="F55" s="20">
        <f>IF(ISNUMBER(E55),COUNTIF(G55:AI55,"&gt;"&amp;E55),"n/a")</f>
        <v>0</v>
      </c>
      <c r="G55" s="11" t="s">
        <v>70</v>
      </c>
      <c r="H55" s="11" t="s">
        <v>70</v>
      </c>
      <c r="I55" s="11" t="s">
        <v>70</v>
      </c>
      <c r="J55" s="11" t="s">
        <v>70</v>
      </c>
      <c r="K55" s="11" t="s">
        <v>57</v>
      </c>
      <c r="L55" s="11" t="s">
        <v>70</v>
      </c>
      <c r="M55" s="11" t="s">
        <v>57</v>
      </c>
      <c r="N55" s="11" t="s">
        <v>70</v>
      </c>
      <c r="O55" s="11" t="s">
        <v>70</v>
      </c>
      <c r="P55" s="11" t="s">
        <v>70</v>
      </c>
      <c r="Q55" s="11" t="s">
        <v>70</v>
      </c>
      <c r="R55" s="11" t="s">
        <v>70</v>
      </c>
      <c r="S55" s="11" t="s">
        <v>70</v>
      </c>
      <c r="T55" s="11" t="s">
        <v>70</v>
      </c>
      <c r="U55" s="11" t="s">
        <v>70</v>
      </c>
      <c r="V55" s="11" t="s">
        <v>70</v>
      </c>
      <c r="W55" s="11" t="s">
        <v>70</v>
      </c>
      <c r="X55" s="11" t="s">
        <v>70</v>
      </c>
      <c r="Y55" s="11" t="s">
        <v>70</v>
      </c>
      <c r="Z55" s="11" t="s">
        <v>70</v>
      </c>
      <c r="AA55" s="11" t="s">
        <v>70</v>
      </c>
      <c r="AB55" s="11" t="s">
        <v>70</v>
      </c>
      <c r="AC55" s="11" t="s">
        <v>70</v>
      </c>
      <c r="AD55" s="11" t="s">
        <v>70</v>
      </c>
      <c r="AE55" s="11" t="s">
        <v>70</v>
      </c>
      <c r="AF55" s="11" t="s">
        <v>70</v>
      </c>
      <c r="AG55" s="11" t="s">
        <v>70</v>
      </c>
      <c r="AH55" s="11" t="s">
        <v>70</v>
      </c>
      <c r="AI55" s="11" t="s">
        <v>70</v>
      </c>
    </row>
    <row r="56" spans="1:35" ht="15.75" thickBot="1" x14ac:dyDescent="0.3">
      <c r="A56" s="25" t="s">
        <v>89</v>
      </c>
      <c r="B56" s="24">
        <v>29</v>
      </c>
      <c r="C56" s="30">
        <f>IF(MAX(G56:AI56)&gt;0,MAX(G56:AI56),D56)</f>
        <v>2.04</v>
      </c>
      <c r="D56" s="19">
        <f>MIN(G56:AI56)</f>
        <v>0.52</v>
      </c>
      <c r="E56" s="9">
        <v>7000</v>
      </c>
      <c r="F56" s="20">
        <f>IF(ISNUMBER(E56),COUNTIF(G56:AI56,"&gt;"&amp;E56),"n/a")</f>
        <v>0</v>
      </c>
      <c r="G56" s="11" t="s">
        <v>91</v>
      </c>
      <c r="H56" s="11" t="s">
        <v>91</v>
      </c>
      <c r="I56" s="11">
        <v>0.73</v>
      </c>
      <c r="J56" s="11" t="s">
        <v>91</v>
      </c>
      <c r="K56" s="11" t="s">
        <v>135</v>
      </c>
      <c r="L56" s="11" t="s">
        <v>91</v>
      </c>
      <c r="M56" s="11" t="s">
        <v>135</v>
      </c>
      <c r="N56" s="11">
        <v>0.52</v>
      </c>
      <c r="O56" s="11">
        <v>0.63</v>
      </c>
      <c r="P56" s="11" t="s">
        <v>91</v>
      </c>
      <c r="Q56" s="11" t="s">
        <v>91</v>
      </c>
      <c r="R56" s="11" t="s">
        <v>91</v>
      </c>
      <c r="S56" s="11" t="s">
        <v>91</v>
      </c>
      <c r="T56" s="11">
        <v>0.57999999999999996</v>
      </c>
      <c r="U56" s="11">
        <v>0.68</v>
      </c>
      <c r="V56" s="11" t="s">
        <v>91</v>
      </c>
      <c r="W56" s="11" t="s">
        <v>91</v>
      </c>
      <c r="X56" s="11" t="s">
        <v>91</v>
      </c>
      <c r="Y56" s="11" t="s">
        <v>91</v>
      </c>
      <c r="Z56" s="11" t="s">
        <v>91</v>
      </c>
      <c r="AA56" s="11" t="s">
        <v>91</v>
      </c>
      <c r="AB56" s="11" t="s">
        <v>91</v>
      </c>
      <c r="AC56" s="11" t="s">
        <v>91</v>
      </c>
      <c r="AD56" s="11" t="s">
        <v>91</v>
      </c>
      <c r="AE56" s="11" t="s">
        <v>91</v>
      </c>
      <c r="AF56" s="11" t="s">
        <v>91</v>
      </c>
      <c r="AG56" s="11">
        <v>0.57999999999999996</v>
      </c>
      <c r="AH56" s="11" t="s">
        <v>91</v>
      </c>
      <c r="AI56" s="11">
        <v>2.04</v>
      </c>
    </row>
    <row r="57" spans="1:35" ht="15.75" thickBot="1" x14ac:dyDescent="0.3">
      <c r="A57" s="25" t="s">
        <v>90</v>
      </c>
      <c r="B57" s="24">
        <v>29</v>
      </c>
      <c r="C57" s="30">
        <f>IF(MAX(G57:AI57)&gt;0,MAX(G57:AI57),D57)</f>
        <v>1.72</v>
      </c>
      <c r="D57" s="19">
        <f>MIN(G57:AI57)</f>
        <v>0.55000000000000004</v>
      </c>
      <c r="E57" s="9">
        <v>22.5</v>
      </c>
      <c r="F57" s="20">
        <f>IF(ISNUMBER(E57),COUNTIF(G57:AI57,"&gt;"&amp;E57),"n/a")</f>
        <v>0</v>
      </c>
      <c r="G57" s="11" t="s">
        <v>93</v>
      </c>
      <c r="H57" s="11" t="s">
        <v>131</v>
      </c>
      <c r="I57" s="11" t="s">
        <v>146</v>
      </c>
      <c r="J57" s="11" t="s">
        <v>97</v>
      </c>
      <c r="K57" s="11">
        <v>0.57999999999999996</v>
      </c>
      <c r="L57" s="11">
        <v>0.55000000000000004</v>
      </c>
      <c r="M57" s="11">
        <v>1.72</v>
      </c>
      <c r="N57" s="11" t="s">
        <v>147</v>
      </c>
      <c r="O57" s="11" t="s">
        <v>94</v>
      </c>
      <c r="P57" s="11" t="s">
        <v>135</v>
      </c>
      <c r="Q57" s="11">
        <v>0.76</v>
      </c>
      <c r="R57" s="11" t="s">
        <v>98</v>
      </c>
      <c r="S57" s="11" t="s">
        <v>148</v>
      </c>
      <c r="T57" s="11">
        <v>1.31</v>
      </c>
      <c r="U57" s="11">
        <v>1.57</v>
      </c>
      <c r="V57" s="11" t="s">
        <v>43</v>
      </c>
      <c r="W57" s="11" t="s">
        <v>149</v>
      </c>
      <c r="X57" s="11" t="s">
        <v>96</v>
      </c>
      <c r="Y57" s="11" t="s">
        <v>150</v>
      </c>
      <c r="Z57" s="11" t="s">
        <v>151</v>
      </c>
      <c r="AA57" s="11" t="s">
        <v>98</v>
      </c>
      <c r="AB57" s="11" t="s">
        <v>100</v>
      </c>
      <c r="AC57" s="11" t="s">
        <v>95</v>
      </c>
      <c r="AD57" s="11" t="s">
        <v>152</v>
      </c>
      <c r="AE57" s="11" t="s">
        <v>153</v>
      </c>
      <c r="AF57" s="11" t="s">
        <v>154</v>
      </c>
      <c r="AG57" s="11" t="s">
        <v>145</v>
      </c>
      <c r="AH57" s="11" t="s">
        <v>139</v>
      </c>
      <c r="AI57" s="11" t="s">
        <v>100</v>
      </c>
    </row>
    <row r="58" spans="1:35" ht="15.75" thickBot="1" x14ac:dyDescent="0.3">
      <c r="A58" s="25" t="s">
        <v>92</v>
      </c>
      <c r="B58" s="24">
        <v>29</v>
      </c>
      <c r="C58" s="30">
        <f>IF(MAX(G58:AI58)&gt;0,MAX(G58:AI58),D58)</f>
        <v>0</v>
      </c>
      <c r="D58" s="19">
        <f>MIN(G58:AI58)</f>
        <v>0</v>
      </c>
      <c r="E58" s="9">
        <v>4000</v>
      </c>
      <c r="F58" s="20">
        <f>IF(ISNUMBER(E58),COUNTIF(G58:AI58,"&gt;"&amp;E58),"n/a")</f>
        <v>0</v>
      </c>
      <c r="G58" s="11" t="s">
        <v>102</v>
      </c>
      <c r="H58" s="11" t="s">
        <v>102</v>
      </c>
      <c r="I58" s="11" t="s">
        <v>102</v>
      </c>
      <c r="J58" s="11" t="s">
        <v>102</v>
      </c>
      <c r="K58" s="11" t="s">
        <v>155</v>
      </c>
      <c r="L58" s="11" t="s">
        <v>102</v>
      </c>
      <c r="M58" s="11" t="s">
        <v>155</v>
      </c>
      <c r="N58" s="11" t="s">
        <v>102</v>
      </c>
      <c r="O58" s="11" t="s">
        <v>102</v>
      </c>
      <c r="P58" s="11" t="s">
        <v>102</v>
      </c>
      <c r="Q58" s="11" t="s">
        <v>102</v>
      </c>
      <c r="R58" s="11" t="s">
        <v>102</v>
      </c>
      <c r="S58" s="11" t="s">
        <v>102</v>
      </c>
      <c r="T58" s="11" t="s">
        <v>102</v>
      </c>
      <c r="U58" s="11" t="s">
        <v>102</v>
      </c>
      <c r="V58" s="11" t="s">
        <v>102</v>
      </c>
      <c r="W58" s="11" t="s">
        <v>102</v>
      </c>
      <c r="X58" s="11" t="s">
        <v>102</v>
      </c>
      <c r="Y58" s="11" t="s">
        <v>102</v>
      </c>
      <c r="Z58" s="11" t="s">
        <v>102</v>
      </c>
      <c r="AA58" s="11" t="s">
        <v>102</v>
      </c>
      <c r="AB58" s="11" t="s">
        <v>102</v>
      </c>
      <c r="AC58" s="11" t="s">
        <v>102</v>
      </c>
      <c r="AD58" s="11" t="s">
        <v>102</v>
      </c>
      <c r="AE58" s="11" t="s">
        <v>102</v>
      </c>
      <c r="AF58" s="11" t="s">
        <v>102</v>
      </c>
      <c r="AG58" s="11" t="s">
        <v>102</v>
      </c>
      <c r="AH58" s="11" t="s">
        <v>102</v>
      </c>
      <c r="AI58" s="11" t="s">
        <v>102</v>
      </c>
    </row>
    <row r="59" spans="1:35" ht="15.75" thickBot="1" x14ac:dyDescent="0.3">
      <c r="A59" s="25" t="s">
        <v>101</v>
      </c>
      <c r="B59" s="24">
        <v>29</v>
      </c>
      <c r="C59" s="30">
        <f>IF(MAX(G59:AI59)&gt;0,MAX(G59:AI59),D59)</f>
        <v>0</v>
      </c>
      <c r="D59" s="19">
        <f>MIN(G59:AI59)</f>
        <v>0</v>
      </c>
      <c r="E59" s="8">
        <v>400</v>
      </c>
      <c r="F59" s="20">
        <f>IF(ISNUMBER(E59),COUNTIF(G59:AI59,"&gt;"&amp;E59),"n/a")</f>
        <v>0</v>
      </c>
      <c r="G59" s="11" t="s">
        <v>68</v>
      </c>
      <c r="H59" s="11" t="s">
        <v>68</v>
      </c>
      <c r="I59" s="11" t="s">
        <v>68</v>
      </c>
      <c r="J59" s="11" t="s">
        <v>68</v>
      </c>
      <c r="K59" s="11" t="s">
        <v>47</v>
      </c>
      <c r="L59" s="11" t="s">
        <v>68</v>
      </c>
      <c r="M59" s="11" t="s">
        <v>47</v>
      </c>
      <c r="N59" s="11" t="s">
        <v>68</v>
      </c>
      <c r="O59" s="11" t="s">
        <v>68</v>
      </c>
      <c r="P59" s="11" t="s">
        <v>68</v>
      </c>
      <c r="Q59" s="11" t="s">
        <v>68</v>
      </c>
      <c r="R59" s="11" t="s">
        <v>68</v>
      </c>
      <c r="S59" s="11" t="s">
        <v>68</v>
      </c>
      <c r="T59" s="11" t="s">
        <v>68</v>
      </c>
      <c r="U59" s="11" t="s">
        <v>68</v>
      </c>
      <c r="V59" s="11" t="s">
        <v>68</v>
      </c>
      <c r="W59" s="11" t="s">
        <v>68</v>
      </c>
      <c r="X59" s="11" t="s">
        <v>68</v>
      </c>
      <c r="Y59" s="11" t="s">
        <v>68</v>
      </c>
      <c r="Z59" s="11" t="s">
        <v>68</v>
      </c>
      <c r="AA59" s="11" t="s">
        <v>68</v>
      </c>
      <c r="AB59" s="11" t="s">
        <v>68</v>
      </c>
      <c r="AC59" s="11" t="s">
        <v>68</v>
      </c>
      <c r="AD59" s="11" t="s">
        <v>68</v>
      </c>
      <c r="AE59" s="11" t="s">
        <v>68</v>
      </c>
      <c r="AF59" s="11" t="s">
        <v>68</v>
      </c>
      <c r="AG59" s="11" t="s">
        <v>68</v>
      </c>
      <c r="AH59" s="11" t="s">
        <v>68</v>
      </c>
      <c r="AI59" s="11" t="s">
        <v>68</v>
      </c>
    </row>
    <row r="60" spans="1:35" ht="15.75" thickBot="1" x14ac:dyDescent="0.3">
      <c r="A60" s="25" t="s">
        <v>103</v>
      </c>
      <c r="B60" s="24">
        <v>29</v>
      </c>
      <c r="C60" s="30">
        <f>IF(MAX(G60:AI60)&gt;0,MAX(G60:AI60),D60)</f>
        <v>0</v>
      </c>
      <c r="D60" s="19">
        <f>MIN(G60:AI60)</f>
        <v>0</v>
      </c>
      <c r="E60" s="8"/>
      <c r="F60" s="20" t="str">
        <f>IF(ISNUMBER(E60),COUNTIF(G60:AI60,"&gt;"&amp;E60),"n/a")</f>
        <v>n/a</v>
      </c>
      <c r="G60" s="11" t="s">
        <v>68</v>
      </c>
      <c r="H60" s="11" t="s">
        <v>68</v>
      </c>
      <c r="I60" s="11" t="s">
        <v>68</v>
      </c>
      <c r="J60" s="11" t="s">
        <v>68</v>
      </c>
      <c r="K60" s="11" t="s">
        <v>47</v>
      </c>
      <c r="L60" s="11" t="s">
        <v>68</v>
      </c>
      <c r="M60" s="11" t="s">
        <v>47</v>
      </c>
      <c r="N60" s="11" t="s">
        <v>68</v>
      </c>
      <c r="O60" s="11" t="s">
        <v>68</v>
      </c>
      <c r="P60" s="11" t="s">
        <v>68</v>
      </c>
      <c r="Q60" s="11" t="s">
        <v>68</v>
      </c>
      <c r="R60" s="11" t="s">
        <v>68</v>
      </c>
      <c r="S60" s="11" t="s">
        <v>68</v>
      </c>
      <c r="T60" s="11" t="s">
        <v>68</v>
      </c>
      <c r="U60" s="11" t="s">
        <v>68</v>
      </c>
      <c r="V60" s="11" t="s">
        <v>68</v>
      </c>
      <c r="W60" s="11" t="s">
        <v>68</v>
      </c>
      <c r="X60" s="11" t="s">
        <v>68</v>
      </c>
      <c r="Y60" s="11" t="s">
        <v>68</v>
      </c>
      <c r="Z60" s="11" t="s">
        <v>68</v>
      </c>
      <c r="AA60" s="11" t="s">
        <v>68</v>
      </c>
      <c r="AB60" s="11" t="s">
        <v>68</v>
      </c>
      <c r="AC60" s="11" t="s">
        <v>68</v>
      </c>
      <c r="AD60" s="11" t="s">
        <v>68</v>
      </c>
      <c r="AE60" s="11" t="s">
        <v>68</v>
      </c>
      <c r="AF60" s="11" t="s">
        <v>68</v>
      </c>
      <c r="AG60" s="11" t="s">
        <v>68</v>
      </c>
      <c r="AH60" s="11" t="s">
        <v>68</v>
      </c>
      <c r="AI60" s="11" t="s">
        <v>68</v>
      </c>
    </row>
    <row r="61" spans="1:35" ht="15.75" thickBot="1" x14ac:dyDescent="0.3">
      <c r="A61" s="25" t="s">
        <v>104</v>
      </c>
      <c r="B61" s="24">
        <v>29</v>
      </c>
      <c r="C61" s="30">
        <f>IF(MAX(G61:AI61)&gt;0,MAX(G61:AI61),D61)</f>
        <v>0</v>
      </c>
      <c r="D61" s="19">
        <f>MIN(G61:AI61)</f>
        <v>0</v>
      </c>
      <c r="E61" s="8">
        <v>360</v>
      </c>
      <c r="F61" s="20">
        <f>IF(ISNUMBER(E61),COUNTIF(G61:AI61,"&gt;"&amp;E61),"n/a")</f>
        <v>0</v>
      </c>
      <c r="G61" s="11" t="s">
        <v>87</v>
      </c>
      <c r="H61" s="11" t="s">
        <v>87</v>
      </c>
      <c r="I61" s="11" t="s">
        <v>87</v>
      </c>
      <c r="J61" s="11" t="s">
        <v>87</v>
      </c>
      <c r="K61" s="11" t="s">
        <v>145</v>
      </c>
      <c r="L61" s="11" t="s">
        <v>87</v>
      </c>
      <c r="M61" s="11" t="s">
        <v>145</v>
      </c>
      <c r="N61" s="11" t="s">
        <v>87</v>
      </c>
      <c r="O61" s="11" t="s">
        <v>87</v>
      </c>
      <c r="P61" s="11" t="s">
        <v>87</v>
      </c>
      <c r="Q61" s="11" t="s">
        <v>87</v>
      </c>
      <c r="R61" s="11" t="s">
        <v>87</v>
      </c>
      <c r="S61" s="11" t="s">
        <v>87</v>
      </c>
      <c r="T61" s="11" t="s">
        <v>87</v>
      </c>
      <c r="U61" s="11" t="s">
        <v>87</v>
      </c>
      <c r="V61" s="11" t="s">
        <v>87</v>
      </c>
      <c r="W61" s="11" t="s">
        <v>87</v>
      </c>
      <c r="X61" s="11" t="s">
        <v>87</v>
      </c>
      <c r="Y61" s="11" t="s">
        <v>87</v>
      </c>
      <c r="Z61" s="11" t="s">
        <v>87</v>
      </c>
      <c r="AA61" s="11" t="s">
        <v>87</v>
      </c>
      <c r="AB61" s="11" t="s">
        <v>87</v>
      </c>
      <c r="AC61" s="11" t="s">
        <v>87</v>
      </c>
      <c r="AD61" s="11" t="s">
        <v>87</v>
      </c>
      <c r="AE61" s="11" t="s">
        <v>87</v>
      </c>
      <c r="AF61" s="11" t="s">
        <v>87</v>
      </c>
      <c r="AG61" s="11" t="s">
        <v>87</v>
      </c>
      <c r="AH61" s="11" t="s">
        <v>87</v>
      </c>
      <c r="AI61" s="11" t="s">
        <v>87</v>
      </c>
    </row>
    <row r="62" spans="1:35" ht="15.75" thickBot="1" x14ac:dyDescent="0.3">
      <c r="A62" s="25" t="s">
        <v>105</v>
      </c>
      <c r="B62" s="24">
        <v>29</v>
      </c>
      <c r="C62" s="30">
        <f>IF(MAX(G62:AI62)&gt;0,MAX(G62:AI62),D62)</f>
        <v>4.82</v>
      </c>
      <c r="D62" s="19">
        <f>MIN(G62:AI62)</f>
        <v>0.53</v>
      </c>
      <c r="E62" s="9">
        <v>93000</v>
      </c>
      <c r="F62" s="20">
        <f>IF(ISNUMBER(E62),COUNTIF(G62:AI62,"&gt;"&amp;E62),"n/a")</f>
        <v>0</v>
      </c>
      <c r="G62" s="11">
        <v>0.68</v>
      </c>
      <c r="H62" s="11">
        <v>3.66</v>
      </c>
      <c r="I62" s="11">
        <v>2.98</v>
      </c>
      <c r="J62" s="11">
        <v>1.1299999999999999</v>
      </c>
      <c r="K62" s="11">
        <v>2.83</v>
      </c>
      <c r="L62" s="11">
        <v>0.53</v>
      </c>
      <c r="M62" s="11">
        <v>2</v>
      </c>
      <c r="N62" s="11">
        <v>2.0699999999999998</v>
      </c>
      <c r="O62" s="11">
        <v>3.58</v>
      </c>
      <c r="P62" s="11">
        <v>2.2599999999999998</v>
      </c>
      <c r="Q62" s="11">
        <v>1.36</v>
      </c>
      <c r="R62" s="11">
        <v>2.64</v>
      </c>
      <c r="S62" s="11">
        <v>1.36</v>
      </c>
      <c r="T62" s="11">
        <v>3.28</v>
      </c>
      <c r="U62" s="11">
        <v>4.82</v>
      </c>
      <c r="V62" s="11">
        <v>2.83</v>
      </c>
      <c r="W62" s="11">
        <v>2.56</v>
      </c>
      <c r="X62" s="11">
        <v>1.0900000000000001</v>
      </c>
      <c r="Y62" s="11">
        <v>1.24</v>
      </c>
      <c r="Z62" s="11">
        <v>3.54</v>
      </c>
      <c r="AA62" s="11">
        <v>4.79</v>
      </c>
      <c r="AB62" s="11">
        <v>1.39</v>
      </c>
      <c r="AC62" s="11">
        <v>0.75</v>
      </c>
      <c r="AD62" s="11">
        <v>2.68</v>
      </c>
      <c r="AE62" s="11">
        <v>0.64</v>
      </c>
      <c r="AF62" s="11">
        <v>2.19</v>
      </c>
      <c r="AG62" s="11">
        <v>2.04</v>
      </c>
      <c r="AH62" s="11">
        <v>0.75</v>
      </c>
      <c r="AI62" s="11">
        <v>1.96</v>
      </c>
    </row>
    <row r="63" spans="1:35" ht="15.75" thickBot="1" x14ac:dyDescent="0.3">
      <c r="A63" s="25" t="s">
        <v>106</v>
      </c>
      <c r="B63" s="24">
        <v>29</v>
      </c>
      <c r="C63" s="30">
        <f>IF(MAX(G63:AI63)&gt;0,MAX(G63:AI63),D63)</f>
        <v>0</v>
      </c>
      <c r="D63" s="19">
        <f>MIN(G63:AI63)</f>
        <v>0</v>
      </c>
      <c r="E63" s="9">
        <v>2000</v>
      </c>
      <c r="F63" s="20">
        <f>IF(ISNUMBER(E63),COUNTIF(G63:AI63,"&gt;"&amp;E63),"n/a")</f>
        <v>0</v>
      </c>
      <c r="G63" s="23" t="s">
        <v>47</v>
      </c>
      <c r="H63" s="23" t="s">
        <v>47</v>
      </c>
      <c r="I63" s="23" t="s">
        <v>47</v>
      </c>
      <c r="J63" s="23" t="s">
        <v>47</v>
      </c>
      <c r="K63" s="23" t="s">
        <v>45</v>
      </c>
      <c r="L63" s="23" t="s">
        <v>47</v>
      </c>
      <c r="M63" s="23" t="s">
        <v>45</v>
      </c>
      <c r="N63" s="23" t="s">
        <v>47</v>
      </c>
      <c r="O63" s="23" t="s">
        <v>47</v>
      </c>
      <c r="P63" s="23" t="s">
        <v>47</v>
      </c>
      <c r="Q63" s="23" t="s">
        <v>47</v>
      </c>
      <c r="R63" s="23" t="s">
        <v>47</v>
      </c>
      <c r="S63" s="23" t="s">
        <v>47</v>
      </c>
      <c r="T63" s="23" t="s">
        <v>47</v>
      </c>
      <c r="U63" s="23" t="s">
        <v>47</v>
      </c>
      <c r="V63" s="23" t="s">
        <v>47</v>
      </c>
      <c r="W63" s="23" t="s">
        <v>47</v>
      </c>
      <c r="X63" s="23" t="s">
        <v>47</v>
      </c>
      <c r="Y63" s="23" t="s">
        <v>47</v>
      </c>
      <c r="Z63" s="23" t="s">
        <v>47</v>
      </c>
      <c r="AA63" s="23" t="s">
        <v>47</v>
      </c>
      <c r="AB63" s="23" t="s">
        <v>47</v>
      </c>
      <c r="AC63" s="23" t="s">
        <v>47</v>
      </c>
      <c r="AD63" s="23" t="s">
        <v>47</v>
      </c>
      <c r="AE63" s="23" t="s">
        <v>47</v>
      </c>
      <c r="AF63" s="23" t="s">
        <v>47</v>
      </c>
      <c r="AG63" s="23" t="s">
        <v>47</v>
      </c>
      <c r="AH63" s="23" t="s">
        <v>47</v>
      </c>
      <c r="AI63" s="23" t="s">
        <v>47</v>
      </c>
    </row>
    <row r="64" spans="1:35" ht="15.75" thickBot="1" x14ac:dyDescent="0.3">
      <c r="A64" s="25" t="s">
        <v>107</v>
      </c>
      <c r="B64" s="24">
        <v>29</v>
      </c>
      <c r="C64" s="30">
        <f>IF(MAX(G64:AI64)&gt;0,MAX(G64:AI64),D64)</f>
        <v>0</v>
      </c>
      <c r="D64" s="19">
        <f>MIN(G64:AI64)</f>
        <v>0</v>
      </c>
      <c r="E64" s="9">
        <v>800000</v>
      </c>
      <c r="F64" s="20">
        <f>IF(ISNUMBER(E64),COUNTIF(G64:AI64,"&gt;"&amp;E64),"n/a")</f>
        <v>0</v>
      </c>
      <c r="G64" s="11" t="s">
        <v>47</v>
      </c>
      <c r="H64" s="11" t="s">
        <v>47</v>
      </c>
      <c r="I64" s="11" t="s">
        <v>47</v>
      </c>
      <c r="J64" s="11" t="s">
        <v>47</v>
      </c>
      <c r="K64" s="11" t="s">
        <v>32</v>
      </c>
      <c r="L64" s="11" t="s">
        <v>47</v>
      </c>
      <c r="M64" s="11" t="s">
        <v>32</v>
      </c>
      <c r="N64" s="11" t="s">
        <v>47</v>
      </c>
      <c r="O64" s="11" t="s">
        <v>47</v>
      </c>
      <c r="P64" s="11" t="s">
        <v>47</v>
      </c>
      <c r="Q64" s="11" t="s">
        <v>47</v>
      </c>
      <c r="R64" s="11" t="s">
        <v>47</v>
      </c>
      <c r="S64" s="11" t="s">
        <v>47</v>
      </c>
      <c r="T64" s="11" t="s">
        <v>47</v>
      </c>
      <c r="U64" s="11" t="s">
        <v>47</v>
      </c>
      <c r="V64" s="11" t="s">
        <v>47</v>
      </c>
      <c r="W64" s="11" t="s">
        <v>47</v>
      </c>
      <c r="X64" s="11" t="s">
        <v>47</v>
      </c>
      <c r="Y64" s="11" t="s">
        <v>47</v>
      </c>
      <c r="Z64" s="11" t="s">
        <v>47</v>
      </c>
      <c r="AA64" s="11" t="s">
        <v>47</v>
      </c>
      <c r="AB64" s="11" t="s">
        <v>47</v>
      </c>
      <c r="AC64" s="11" t="s">
        <v>47</v>
      </c>
      <c r="AD64" s="11" t="s">
        <v>47</v>
      </c>
      <c r="AE64" s="11" t="s">
        <v>47</v>
      </c>
      <c r="AF64" s="11" t="s">
        <v>47</v>
      </c>
      <c r="AG64" s="11" t="s">
        <v>47</v>
      </c>
      <c r="AH64" s="11" t="s">
        <v>47</v>
      </c>
      <c r="AI64" s="11" t="s">
        <v>47</v>
      </c>
    </row>
    <row r="65" spans="1:35" ht="15.75" thickBot="1" x14ac:dyDescent="0.3">
      <c r="A65" s="25" t="s">
        <v>108</v>
      </c>
      <c r="B65" s="24">
        <v>29</v>
      </c>
      <c r="C65" s="30">
        <f>IF(MAX(G65:AI65)&gt;0,MAX(G65:AI65),D65)</f>
        <v>0</v>
      </c>
      <c r="D65" s="19">
        <f>MIN(G65:AI65)</f>
        <v>0</v>
      </c>
      <c r="E65" s="8">
        <v>400</v>
      </c>
      <c r="F65" s="20">
        <f>IF(ISNUMBER(E65),COUNTIF(G65:AI65,"&gt;"&amp;E65),"n/a")</f>
        <v>0</v>
      </c>
      <c r="G65" s="11" t="s">
        <v>110</v>
      </c>
      <c r="H65" s="11" t="s">
        <v>110</v>
      </c>
      <c r="I65" s="11" t="s">
        <v>110</v>
      </c>
      <c r="J65" s="11" t="s">
        <v>110</v>
      </c>
      <c r="K65" s="11" t="s">
        <v>49</v>
      </c>
      <c r="L65" s="11" t="s">
        <v>110</v>
      </c>
      <c r="M65" s="11" t="s">
        <v>49</v>
      </c>
      <c r="N65" s="11" t="s">
        <v>110</v>
      </c>
      <c r="O65" s="11" t="s">
        <v>110</v>
      </c>
      <c r="P65" s="11" t="s">
        <v>110</v>
      </c>
      <c r="Q65" s="11" t="s">
        <v>110</v>
      </c>
      <c r="R65" s="11" t="s">
        <v>110</v>
      </c>
      <c r="S65" s="11" t="s">
        <v>110</v>
      </c>
      <c r="T65" s="11" t="s">
        <v>110</v>
      </c>
      <c r="U65" s="11" t="s">
        <v>110</v>
      </c>
      <c r="V65" s="11" t="s">
        <v>110</v>
      </c>
      <c r="W65" s="11" t="s">
        <v>110</v>
      </c>
      <c r="X65" s="11" t="s">
        <v>110</v>
      </c>
      <c r="Y65" s="11" t="s">
        <v>110</v>
      </c>
      <c r="Z65" s="11" t="s">
        <v>110</v>
      </c>
      <c r="AA65" s="11" t="s">
        <v>110</v>
      </c>
      <c r="AB65" s="11" t="s">
        <v>110</v>
      </c>
      <c r="AC65" s="11" t="s">
        <v>110</v>
      </c>
      <c r="AD65" s="11" t="s">
        <v>110</v>
      </c>
      <c r="AE65" s="11" t="s">
        <v>110</v>
      </c>
      <c r="AF65" s="11" t="s">
        <v>110</v>
      </c>
      <c r="AG65" s="11" t="s">
        <v>110</v>
      </c>
      <c r="AH65" s="11" t="s">
        <v>110</v>
      </c>
      <c r="AI65" s="11" t="s">
        <v>110</v>
      </c>
    </row>
    <row r="66" spans="1:35" ht="15.75" thickBot="1" x14ac:dyDescent="0.3">
      <c r="A66" s="25" t="s">
        <v>109</v>
      </c>
      <c r="B66" s="24">
        <v>29</v>
      </c>
      <c r="C66" s="30">
        <f>IF(MAX(G66:AI66)&gt;0,MAX(G66:AI66),D66)</f>
        <v>0</v>
      </c>
      <c r="D66" s="19">
        <f>MIN(G66:AI66)</f>
        <v>0</v>
      </c>
      <c r="E66" s="9">
        <v>115000</v>
      </c>
      <c r="F66" s="20">
        <f>IF(ISNUMBER(E66),COUNTIF(G66:AI66,"&gt;"&amp;E66),"n/a")</f>
        <v>0</v>
      </c>
      <c r="G66" s="11" t="s">
        <v>110</v>
      </c>
      <c r="H66" s="11" t="s">
        <v>110</v>
      </c>
      <c r="I66" s="11" t="s">
        <v>110</v>
      </c>
      <c r="J66" s="11" t="s">
        <v>110</v>
      </c>
      <c r="K66" s="11" t="s">
        <v>49</v>
      </c>
      <c r="L66" s="11" t="s">
        <v>110</v>
      </c>
      <c r="M66" s="11" t="s">
        <v>49</v>
      </c>
      <c r="N66" s="11" t="s">
        <v>110</v>
      </c>
      <c r="O66" s="11" t="s">
        <v>110</v>
      </c>
      <c r="P66" s="11" t="s">
        <v>110</v>
      </c>
      <c r="Q66" s="11" t="s">
        <v>110</v>
      </c>
      <c r="R66" s="11" t="s">
        <v>110</v>
      </c>
      <c r="S66" s="11" t="s">
        <v>110</v>
      </c>
      <c r="T66" s="11" t="s">
        <v>110</v>
      </c>
      <c r="U66" s="11" t="s">
        <v>110</v>
      </c>
      <c r="V66" s="11" t="s">
        <v>110</v>
      </c>
      <c r="W66" s="11" t="s">
        <v>110</v>
      </c>
      <c r="X66" s="11" t="s">
        <v>110</v>
      </c>
      <c r="Y66" s="11" t="s">
        <v>110</v>
      </c>
      <c r="Z66" s="11" t="s">
        <v>110</v>
      </c>
      <c r="AA66" s="11" t="s">
        <v>110</v>
      </c>
      <c r="AB66" s="11" t="s">
        <v>110</v>
      </c>
      <c r="AC66" s="11" t="s">
        <v>110</v>
      </c>
      <c r="AD66" s="11" t="s">
        <v>110</v>
      </c>
      <c r="AE66" s="11" t="s">
        <v>110</v>
      </c>
      <c r="AF66" s="11" t="s">
        <v>110</v>
      </c>
      <c r="AG66" s="11" t="s">
        <v>110</v>
      </c>
      <c r="AH66" s="11" t="s">
        <v>110</v>
      </c>
      <c r="AI66" s="11" t="s">
        <v>110</v>
      </c>
    </row>
    <row r="67" spans="1:35" ht="15.75" thickBot="1" x14ac:dyDescent="0.3">
      <c r="A67" s="25" t="s">
        <v>111</v>
      </c>
      <c r="B67" s="24">
        <v>29</v>
      </c>
      <c r="C67" s="30">
        <f>IF(MAX(G67:AI67)&gt;0,MAX(G67:AI67),D67)</f>
        <v>0</v>
      </c>
      <c r="D67" s="19">
        <f>MIN(G67:AI67)</f>
        <v>0</v>
      </c>
      <c r="E67" s="8"/>
      <c r="F67" s="20" t="str">
        <f>IF(ISNUMBER(E67),COUNTIF(G67:AI67,"&gt;"&amp;E67),"n/a")</f>
        <v>n/a</v>
      </c>
      <c r="G67" s="11" t="s">
        <v>110</v>
      </c>
      <c r="H67" s="11" t="s">
        <v>110</v>
      </c>
      <c r="I67" s="11" t="s">
        <v>110</v>
      </c>
      <c r="J67" s="11" t="s">
        <v>110</v>
      </c>
      <c r="K67" s="11" t="s">
        <v>49</v>
      </c>
      <c r="L67" s="11" t="s">
        <v>110</v>
      </c>
      <c r="M67" s="11" t="s">
        <v>49</v>
      </c>
      <c r="N67" s="11" t="s">
        <v>110</v>
      </c>
      <c r="O67" s="11" t="s">
        <v>110</v>
      </c>
      <c r="P67" s="11" t="s">
        <v>110</v>
      </c>
      <c r="Q67" s="11" t="s">
        <v>110</v>
      </c>
      <c r="R67" s="11" t="s">
        <v>110</v>
      </c>
      <c r="S67" s="11" t="s">
        <v>110</v>
      </c>
      <c r="T67" s="11" t="s">
        <v>110</v>
      </c>
      <c r="U67" s="11" t="s">
        <v>110</v>
      </c>
      <c r="V67" s="11" t="s">
        <v>110</v>
      </c>
      <c r="W67" s="11" t="s">
        <v>110</v>
      </c>
      <c r="X67" s="11" t="s">
        <v>110</v>
      </c>
      <c r="Y67" s="11" t="s">
        <v>110</v>
      </c>
      <c r="Z67" s="11" t="s">
        <v>110</v>
      </c>
      <c r="AA67" s="11" t="s">
        <v>110</v>
      </c>
      <c r="AB67" s="11" t="s">
        <v>110</v>
      </c>
      <c r="AC67" s="11" t="s">
        <v>110</v>
      </c>
      <c r="AD67" s="11" t="s">
        <v>110</v>
      </c>
      <c r="AE67" s="11" t="s">
        <v>110</v>
      </c>
      <c r="AF67" s="11" t="s">
        <v>110</v>
      </c>
      <c r="AG67" s="11" t="s">
        <v>110</v>
      </c>
      <c r="AH67" s="11" t="s">
        <v>110</v>
      </c>
      <c r="AI67" s="11" t="s">
        <v>110</v>
      </c>
    </row>
    <row r="68" spans="1:35" ht="15.75" thickBot="1" x14ac:dyDescent="0.3">
      <c r="A68" s="25" t="s">
        <v>112</v>
      </c>
      <c r="B68" s="24">
        <v>29</v>
      </c>
      <c r="C68" s="30">
        <f>IF(MAX(G68:AI68)&gt;0,MAX(G68:AI68),D68)</f>
        <v>1.6</v>
      </c>
      <c r="D68" s="19">
        <f>MIN(G68:AI68)</f>
        <v>1.1000000000000001</v>
      </c>
      <c r="E68" s="8">
        <v>12</v>
      </c>
      <c r="F68" s="20">
        <f>IF(ISNUMBER(E68),COUNTIF(G68:AI68,"&gt;"&amp;E68),"n/a")</f>
        <v>0</v>
      </c>
      <c r="G68" s="11">
        <v>1.2</v>
      </c>
      <c r="H68" s="11">
        <v>1.1000000000000001</v>
      </c>
      <c r="I68" s="11">
        <v>1.2</v>
      </c>
      <c r="J68" s="11">
        <v>1.2</v>
      </c>
      <c r="K68" s="11">
        <v>1.3</v>
      </c>
      <c r="L68" s="11" t="s">
        <v>110</v>
      </c>
      <c r="M68" s="11" t="s">
        <v>49</v>
      </c>
      <c r="N68" s="11" t="s">
        <v>110</v>
      </c>
      <c r="O68" s="11" t="s">
        <v>110</v>
      </c>
      <c r="P68" s="11" t="s">
        <v>110</v>
      </c>
      <c r="Q68" s="11">
        <v>1.4</v>
      </c>
      <c r="R68" s="11" t="s">
        <v>110</v>
      </c>
      <c r="S68" s="11" t="s">
        <v>110</v>
      </c>
      <c r="T68" s="11">
        <v>1.2</v>
      </c>
      <c r="U68" s="11">
        <v>1.2</v>
      </c>
      <c r="V68" s="11" t="s">
        <v>110</v>
      </c>
      <c r="W68" s="11" t="s">
        <v>110</v>
      </c>
      <c r="X68" s="11" t="s">
        <v>110</v>
      </c>
      <c r="Y68" s="11" t="s">
        <v>110</v>
      </c>
      <c r="Z68" s="11" t="s">
        <v>110</v>
      </c>
      <c r="AA68" s="11" t="s">
        <v>110</v>
      </c>
      <c r="AB68" s="11">
        <v>1.5</v>
      </c>
      <c r="AC68" s="11">
        <v>1.4</v>
      </c>
      <c r="AD68" s="11" t="s">
        <v>110</v>
      </c>
      <c r="AE68" s="11">
        <v>1.2</v>
      </c>
      <c r="AF68" s="11" t="s">
        <v>110</v>
      </c>
      <c r="AG68" s="11">
        <v>1.6</v>
      </c>
      <c r="AH68" s="11">
        <v>1.2</v>
      </c>
      <c r="AI68" s="11">
        <v>1.2</v>
      </c>
    </row>
    <row r="69" spans="1:35" ht="15.75" thickBot="1" x14ac:dyDescent="0.3">
      <c r="A69" s="25" t="s">
        <v>113</v>
      </c>
      <c r="B69" s="24">
        <v>29</v>
      </c>
      <c r="C69" s="30">
        <f>IF(MAX(G69:AI69)&gt;0,MAX(G69:AI69),D69)</f>
        <v>0</v>
      </c>
      <c r="D69" s="19">
        <f>MIN(G69:AI69)</f>
        <v>0</v>
      </c>
      <c r="E69" s="9">
        <v>6000</v>
      </c>
      <c r="F69" s="20">
        <f>IF(ISNUMBER(E69),COUNTIF(G69:AI69,"&gt;"&amp;E69),"n/a")</f>
        <v>0</v>
      </c>
      <c r="G69" s="11" t="s">
        <v>22</v>
      </c>
      <c r="H69" s="11" t="s">
        <v>22</v>
      </c>
      <c r="I69" s="11" t="s">
        <v>22</v>
      </c>
      <c r="J69" s="11" t="s">
        <v>22</v>
      </c>
      <c r="K69" s="11" t="s">
        <v>110</v>
      </c>
      <c r="L69" s="11" t="s">
        <v>22</v>
      </c>
      <c r="M69" s="11" t="s">
        <v>110</v>
      </c>
      <c r="N69" s="11" t="s">
        <v>22</v>
      </c>
      <c r="O69" s="11" t="s">
        <v>22</v>
      </c>
      <c r="P69" s="11" t="s">
        <v>22</v>
      </c>
      <c r="Q69" s="11" t="s">
        <v>22</v>
      </c>
      <c r="R69" s="11" t="s">
        <v>22</v>
      </c>
      <c r="S69" s="11" t="s">
        <v>22</v>
      </c>
      <c r="T69" s="11" t="s">
        <v>22</v>
      </c>
      <c r="U69" s="11" t="s">
        <v>22</v>
      </c>
      <c r="V69" s="11" t="s">
        <v>22</v>
      </c>
      <c r="W69" s="11" t="s">
        <v>22</v>
      </c>
      <c r="X69" s="11" t="s">
        <v>22</v>
      </c>
      <c r="Y69" s="11" t="s">
        <v>22</v>
      </c>
      <c r="Z69" s="11" t="s">
        <v>22</v>
      </c>
      <c r="AA69" s="11" t="s">
        <v>22</v>
      </c>
      <c r="AB69" s="11" t="s">
        <v>22</v>
      </c>
      <c r="AC69" s="11" t="s">
        <v>22</v>
      </c>
      <c r="AD69" s="11" t="s">
        <v>22</v>
      </c>
      <c r="AE69" s="11" t="s">
        <v>22</v>
      </c>
      <c r="AF69" s="11" t="s">
        <v>22</v>
      </c>
      <c r="AG69" s="11" t="s">
        <v>22</v>
      </c>
      <c r="AH69" s="11" t="s">
        <v>22</v>
      </c>
      <c r="AI69" s="11" t="s">
        <v>22</v>
      </c>
    </row>
    <row r="70" spans="1:35" ht="15.75" thickBot="1" x14ac:dyDescent="0.3">
      <c r="A70" s="25" t="s">
        <v>114</v>
      </c>
      <c r="B70" s="24">
        <v>29</v>
      </c>
      <c r="C70" s="30">
        <f>IF(MAX(G70:AI70)&gt;0,MAX(G70:AI70),D70)</f>
        <v>0</v>
      </c>
      <c r="D70" s="19">
        <f>MIN(G70:AI70)</f>
        <v>0</v>
      </c>
      <c r="E70" s="8">
        <v>220</v>
      </c>
      <c r="F70" s="20">
        <f>IF(ISNUMBER(E70),COUNTIF(G70:AI70,"&gt;"&amp;E70),"n/a")</f>
        <v>0</v>
      </c>
      <c r="G70" s="11" t="s">
        <v>22</v>
      </c>
      <c r="H70" s="11" t="s">
        <v>22</v>
      </c>
      <c r="I70" s="11" t="s">
        <v>22</v>
      </c>
      <c r="J70" s="11" t="s">
        <v>22</v>
      </c>
      <c r="K70" s="11" t="s">
        <v>110</v>
      </c>
      <c r="L70" s="11" t="s">
        <v>22</v>
      </c>
      <c r="M70" s="11" t="s">
        <v>110</v>
      </c>
      <c r="N70" s="11" t="s">
        <v>22</v>
      </c>
      <c r="O70" s="11" t="s">
        <v>22</v>
      </c>
      <c r="P70" s="11" t="s">
        <v>22</v>
      </c>
      <c r="Q70" s="11" t="s">
        <v>22</v>
      </c>
      <c r="R70" s="11" t="s">
        <v>22</v>
      </c>
      <c r="S70" s="11" t="s">
        <v>22</v>
      </c>
      <c r="T70" s="11" t="s">
        <v>22</v>
      </c>
      <c r="U70" s="11" t="s">
        <v>22</v>
      </c>
      <c r="V70" s="11" t="s">
        <v>22</v>
      </c>
      <c r="W70" s="11" t="s">
        <v>22</v>
      </c>
      <c r="X70" s="11" t="s">
        <v>22</v>
      </c>
      <c r="Y70" s="11" t="s">
        <v>22</v>
      </c>
      <c r="Z70" s="11" t="s">
        <v>22</v>
      </c>
      <c r="AA70" s="11" t="s">
        <v>22</v>
      </c>
      <c r="AB70" s="11" t="s">
        <v>22</v>
      </c>
      <c r="AC70" s="11" t="s">
        <v>22</v>
      </c>
      <c r="AD70" s="11" t="s">
        <v>22</v>
      </c>
      <c r="AE70" s="11" t="s">
        <v>22</v>
      </c>
      <c r="AF70" s="11" t="s">
        <v>22</v>
      </c>
      <c r="AG70" s="11" t="s">
        <v>22</v>
      </c>
      <c r="AH70" s="11" t="s">
        <v>22</v>
      </c>
      <c r="AI70" s="11" t="s">
        <v>22</v>
      </c>
    </row>
    <row r="71" spans="1:35" ht="15.75" thickBot="1" x14ac:dyDescent="0.3">
      <c r="A71" s="25" t="s">
        <v>115</v>
      </c>
      <c r="B71" s="24">
        <v>29</v>
      </c>
      <c r="C71" s="30">
        <f>IF(MAX(G71:AI71)&gt;0,MAX(G71:AI71),D71)</f>
        <v>1.6</v>
      </c>
      <c r="D71" s="19">
        <f>MIN(G71:AI71)</f>
        <v>1.6</v>
      </c>
      <c r="E71" s="8">
        <v>220</v>
      </c>
      <c r="F71" s="20">
        <f>IF(ISNUMBER(E71),COUNTIF(G71:AI71,"&gt;"&amp;E71),"n/a")</f>
        <v>0</v>
      </c>
      <c r="G71" s="11" t="s">
        <v>62</v>
      </c>
      <c r="H71" s="11" t="s">
        <v>62</v>
      </c>
      <c r="I71" s="11" t="s">
        <v>62</v>
      </c>
      <c r="J71" s="11" t="s">
        <v>62</v>
      </c>
      <c r="K71" s="11" t="s">
        <v>22</v>
      </c>
      <c r="L71" s="11" t="s">
        <v>62</v>
      </c>
      <c r="M71" s="11" t="s">
        <v>22</v>
      </c>
      <c r="N71" s="11" t="s">
        <v>62</v>
      </c>
      <c r="O71" s="11" t="s">
        <v>62</v>
      </c>
      <c r="P71" s="11" t="s">
        <v>62</v>
      </c>
      <c r="Q71" s="11" t="s">
        <v>62</v>
      </c>
      <c r="R71" s="11" t="s">
        <v>62</v>
      </c>
      <c r="S71" s="11" t="s">
        <v>62</v>
      </c>
      <c r="T71" s="11" t="s">
        <v>62</v>
      </c>
      <c r="U71" s="11">
        <v>1.6</v>
      </c>
      <c r="V71" s="11" t="s">
        <v>62</v>
      </c>
      <c r="W71" s="11" t="s">
        <v>62</v>
      </c>
      <c r="X71" s="11" t="s">
        <v>62</v>
      </c>
      <c r="Y71" s="11" t="s">
        <v>62</v>
      </c>
      <c r="Z71" s="11" t="s">
        <v>62</v>
      </c>
      <c r="AA71" s="11" t="s">
        <v>62</v>
      </c>
      <c r="AB71" s="11" t="s">
        <v>62</v>
      </c>
      <c r="AC71" s="11" t="s">
        <v>62</v>
      </c>
      <c r="AD71" s="11" t="s">
        <v>62</v>
      </c>
      <c r="AE71" s="11" t="s">
        <v>62</v>
      </c>
      <c r="AF71" s="11" t="s">
        <v>62</v>
      </c>
      <c r="AG71" s="11" t="s">
        <v>62</v>
      </c>
      <c r="AH71" s="11" t="s">
        <v>62</v>
      </c>
      <c r="AI71" s="11" t="s">
        <v>62</v>
      </c>
    </row>
    <row r="72" spans="1:35" ht="15.75" thickBot="1" x14ac:dyDescent="0.3">
      <c r="A72" s="25" t="s">
        <v>116</v>
      </c>
      <c r="B72" s="24">
        <v>29</v>
      </c>
      <c r="C72" s="30">
        <f>IF(MAX(G72:AI72)&gt;0,MAX(G72:AI72),D72)</f>
        <v>2.1</v>
      </c>
      <c r="D72" s="19">
        <f>MIN(G72:AI72)</f>
        <v>1.9</v>
      </c>
      <c r="E72" s="8"/>
      <c r="F72" s="20" t="str">
        <f>IF(ISNUMBER(E72),COUNTIF(G72:AI72,"&gt;"&amp;E72),"n/a")</f>
        <v>n/a</v>
      </c>
      <c r="G72" s="11" t="s">
        <v>64</v>
      </c>
      <c r="H72" s="11" t="s">
        <v>64</v>
      </c>
      <c r="I72" s="11" t="s">
        <v>64</v>
      </c>
      <c r="J72" s="11" t="s">
        <v>64</v>
      </c>
      <c r="K72" s="11" t="s">
        <v>137</v>
      </c>
      <c r="L72" s="11" t="s">
        <v>64</v>
      </c>
      <c r="M72" s="11" t="s">
        <v>156</v>
      </c>
      <c r="N72" s="11" t="s">
        <v>64</v>
      </c>
      <c r="O72" s="11" t="s">
        <v>64</v>
      </c>
      <c r="P72" s="11" t="s">
        <v>64</v>
      </c>
      <c r="Q72" s="11" t="s">
        <v>64</v>
      </c>
      <c r="R72" s="11" t="s">
        <v>156</v>
      </c>
      <c r="S72" s="11" t="s">
        <v>64</v>
      </c>
      <c r="T72" s="11" t="s">
        <v>64</v>
      </c>
      <c r="U72" s="11">
        <v>2.1</v>
      </c>
      <c r="V72" s="11" t="s">
        <v>64</v>
      </c>
      <c r="W72" s="11" t="s">
        <v>64</v>
      </c>
      <c r="X72" s="11" t="s">
        <v>64</v>
      </c>
      <c r="Y72" s="11" t="s">
        <v>64</v>
      </c>
      <c r="Z72" s="11">
        <v>1.9</v>
      </c>
      <c r="AA72" s="11" t="s">
        <v>64</v>
      </c>
      <c r="AB72" s="11" t="s">
        <v>64</v>
      </c>
      <c r="AC72" s="11" t="s">
        <v>64</v>
      </c>
      <c r="AD72" s="11" t="s">
        <v>64</v>
      </c>
      <c r="AE72" s="11" t="s">
        <v>64</v>
      </c>
      <c r="AF72" s="11" t="s">
        <v>64</v>
      </c>
      <c r="AG72" s="11" t="s">
        <v>64</v>
      </c>
      <c r="AH72" s="11" t="s">
        <v>64</v>
      </c>
      <c r="AI72" s="11" t="s">
        <v>64</v>
      </c>
    </row>
    <row r="73" spans="1:35" ht="15.75" thickBot="1" x14ac:dyDescent="0.3">
      <c r="A73" s="25" t="s">
        <v>117</v>
      </c>
      <c r="B73" s="24">
        <v>29</v>
      </c>
      <c r="C73" s="30">
        <f>IF(MAX(G73:AI73)&gt;0,MAX(G73:AI73),D73)</f>
        <v>0</v>
      </c>
      <c r="D73" s="19">
        <f>MIN(G73:AI73)</f>
        <v>0</v>
      </c>
      <c r="E73" s="8"/>
      <c r="F73" s="20" t="str">
        <f>IF(ISNUMBER(E73),COUNTIF(G73:AI73,"&gt;"&amp;E73),"n/a")</f>
        <v>n/a</v>
      </c>
      <c r="G73" s="11" t="s">
        <v>62</v>
      </c>
      <c r="H73" s="11" t="s">
        <v>62</v>
      </c>
      <c r="I73" s="11" t="s">
        <v>62</v>
      </c>
      <c r="J73" s="11" t="s">
        <v>62</v>
      </c>
      <c r="K73" s="11" t="s">
        <v>22</v>
      </c>
      <c r="L73" s="11" t="s">
        <v>62</v>
      </c>
      <c r="M73" s="11" t="s">
        <v>22</v>
      </c>
      <c r="N73" s="11" t="s">
        <v>62</v>
      </c>
      <c r="O73" s="11" t="s">
        <v>62</v>
      </c>
      <c r="P73" s="11" t="s">
        <v>62</v>
      </c>
      <c r="Q73" s="11" t="s">
        <v>62</v>
      </c>
      <c r="R73" s="11" t="s">
        <v>62</v>
      </c>
      <c r="S73" s="11" t="s">
        <v>62</v>
      </c>
      <c r="T73" s="11" t="s">
        <v>62</v>
      </c>
      <c r="U73" s="11" t="s">
        <v>62</v>
      </c>
      <c r="V73" s="11" t="s">
        <v>62</v>
      </c>
      <c r="W73" s="11" t="s">
        <v>62</v>
      </c>
      <c r="X73" s="11" t="s">
        <v>62</v>
      </c>
      <c r="Y73" s="11" t="s">
        <v>62</v>
      </c>
      <c r="Z73" s="11" t="s">
        <v>62</v>
      </c>
      <c r="AA73" s="11" t="s">
        <v>62</v>
      </c>
      <c r="AB73" s="11" t="s">
        <v>62</v>
      </c>
      <c r="AC73" s="11" t="s">
        <v>62</v>
      </c>
      <c r="AD73" s="11" t="s">
        <v>62</v>
      </c>
      <c r="AE73" s="11" t="s">
        <v>62</v>
      </c>
      <c r="AF73" s="11" t="s">
        <v>62</v>
      </c>
      <c r="AG73" s="11" t="s">
        <v>62</v>
      </c>
      <c r="AH73" s="11" t="s">
        <v>62</v>
      </c>
      <c r="AI73" s="11" t="s">
        <v>62</v>
      </c>
    </row>
    <row r="74" spans="1:35" ht="15.75" thickBot="1" x14ac:dyDescent="0.3">
      <c r="A74" s="25" t="s">
        <v>118</v>
      </c>
      <c r="B74" s="24">
        <v>29</v>
      </c>
      <c r="C74" s="30">
        <f>IF(MAX(G74:AI74)&gt;0,MAX(G74:AI74),D74)</f>
        <v>0</v>
      </c>
      <c r="D74" s="19">
        <f>MIN(G74:AI74)</f>
        <v>0</v>
      </c>
      <c r="E74" s="8"/>
      <c r="F74" s="20" t="str">
        <f>IF(ISNUMBER(E74),COUNTIF(G74:AI74,"&gt;"&amp;E74),"n/a")</f>
        <v>n/a</v>
      </c>
      <c r="G74" s="11" t="s">
        <v>120</v>
      </c>
      <c r="H74" s="11" t="s">
        <v>120</v>
      </c>
      <c r="I74" s="11" t="s">
        <v>120</v>
      </c>
      <c r="J74" s="11" t="s">
        <v>120</v>
      </c>
      <c r="K74" s="11" t="s">
        <v>157</v>
      </c>
      <c r="L74" s="11" t="s">
        <v>120</v>
      </c>
      <c r="M74" s="11" t="s">
        <v>157</v>
      </c>
      <c r="N74" s="11" t="s">
        <v>120</v>
      </c>
      <c r="O74" s="11" t="s">
        <v>120</v>
      </c>
      <c r="P74" s="11" t="s">
        <v>120</v>
      </c>
      <c r="Q74" s="11" t="s">
        <v>120</v>
      </c>
      <c r="R74" s="11" t="s">
        <v>120</v>
      </c>
      <c r="S74" s="11" t="s">
        <v>120</v>
      </c>
      <c r="T74" s="11" t="s">
        <v>120</v>
      </c>
      <c r="U74" s="11" t="s">
        <v>120</v>
      </c>
      <c r="V74" s="11" t="s">
        <v>120</v>
      </c>
      <c r="W74" s="11" t="s">
        <v>120</v>
      </c>
      <c r="X74" s="11" t="s">
        <v>120</v>
      </c>
      <c r="Y74" s="11" t="s">
        <v>120</v>
      </c>
      <c r="Z74" s="11" t="s">
        <v>120</v>
      </c>
      <c r="AA74" s="11" t="s">
        <v>120</v>
      </c>
      <c r="AB74" s="11" t="s">
        <v>120</v>
      </c>
      <c r="AC74" s="11" t="s">
        <v>120</v>
      </c>
      <c r="AD74" s="11" t="s">
        <v>120</v>
      </c>
      <c r="AE74" s="11" t="s">
        <v>120</v>
      </c>
      <c r="AF74" s="11" t="s">
        <v>120</v>
      </c>
      <c r="AG74" s="11" t="s">
        <v>120</v>
      </c>
      <c r="AH74" s="11" t="s">
        <v>120</v>
      </c>
      <c r="AI74" s="11" t="s">
        <v>120</v>
      </c>
    </row>
    <row r="75" spans="1:35" ht="15.75" thickBot="1" x14ac:dyDescent="0.3">
      <c r="A75" s="25" t="s">
        <v>119</v>
      </c>
      <c r="B75" s="24">
        <v>29</v>
      </c>
      <c r="C75" s="30">
        <f>IF(MAX(G75:AI75)&gt;0,MAX(G75:AI75),D75)</f>
        <v>1.69</v>
      </c>
      <c r="D75" s="19">
        <f>MIN(G75:AI75)</f>
        <v>0.87</v>
      </c>
      <c r="E75" s="8">
        <v>1</v>
      </c>
      <c r="F75" s="20">
        <f>IF(ISNUMBER(E75),COUNTIF(G75:AI75,"&gt;"&amp;E75),"n/a")</f>
        <v>6</v>
      </c>
      <c r="G75" s="11" t="s">
        <v>122</v>
      </c>
      <c r="H75" s="11" t="s">
        <v>122</v>
      </c>
      <c r="I75" s="11" t="s">
        <v>122</v>
      </c>
      <c r="J75" s="11" t="s">
        <v>122</v>
      </c>
      <c r="K75" s="11" t="s">
        <v>158</v>
      </c>
      <c r="L75" s="11" t="s">
        <v>122</v>
      </c>
      <c r="M75" s="11" t="s">
        <v>158</v>
      </c>
      <c r="N75" s="11" t="s">
        <v>122</v>
      </c>
      <c r="O75" s="44">
        <v>1.69</v>
      </c>
      <c r="P75" s="11" t="s">
        <v>122</v>
      </c>
      <c r="Q75" s="11" t="s">
        <v>122</v>
      </c>
      <c r="R75" s="11">
        <v>0.96</v>
      </c>
      <c r="S75" s="11" t="s">
        <v>122</v>
      </c>
      <c r="T75" s="11">
        <v>0.87</v>
      </c>
      <c r="U75" s="44">
        <v>1.3</v>
      </c>
      <c r="V75" s="11" t="s">
        <v>122</v>
      </c>
      <c r="W75" s="11">
        <v>0.91</v>
      </c>
      <c r="X75" s="11" t="s">
        <v>122</v>
      </c>
      <c r="Y75" s="11" t="s">
        <v>122</v>
      </c>
      <c r="Z75" s="11" t="s">
        <v>122</v>
      </c>
      <c r="AA75" s="44">
        <v>1.08</v>
      </c>
      <c r="AB75" s="44">
        <v>1.04</v>
      </c>
      <c r="AC75" s="44">
        <v>1.48</v>
      </c>
      <c r="AD75" s="11" t="s">
        <v>122</v>
      </c>
      <c r="AE75" s="11" t="s">
        <v>122</v>
      </c>
      <c r="AF75" s="44">
        <v>1.1299999999999999</v>
      </c>
      <c r="AG75" s="11">
        <v>0.91</v>
      </c>
      <c r="AH75" s="11" t="s">
        <v>122</v>
      </c>
      <c r="AI75" s="11" t="s">
        <v>122</v>
      </c>
    </row>
    <row r="76" spans="1:35" ht="15.75" thickBot="1" x14ac:dyDescent="0.3">
      <c r="A76" s="25" t="s">
        <v>121</v>
      </c>
      <c r="B76" s="24">
        <v>29</v>
      </c>
      <c r="C76" s="30">
        <f>IF(MAX(G76:AI76)&gt;0,MAX(G76:AI76),D76)</f>
        <v>0.82</v>
      </c>
      <c r="D76" s="19">
        <f>MIN(G76:AI76)</f>
        <v>0.48</v>
      </c>
      <c r="E76" s="8"/>
      <c r="F76" s="20" t="str">
        <f>IF(ISNUMBER(E76),COUNTIF(G76:AI76,"&gt;"&amp;E76),"n/a")</f>
        <v>n/a</v>
      </c>
      <c r="G76" s="11" t="s">
        <v>73</v>
      </c>
      <c r="H76" s="11" t="s">
        <v>73</v>
      </c>
      <c r="I76" s="11" t="s">
        <v>73</v>
      </c>
      <c r="J76" s="11" t="s">
        <v>73</v>
      </c>
      <c r="K76" s="11" t="s">
        <v>130</v>
      </c>
      <c r="L76" s="11" t="s">
        <v>73</v>
      </c>
      <c r="M76" s="11" t="s">
        <v>130</v>
      </c>
      <c r="N76" s="11" t="s">
        <v>73</v>
      </c>
      <c r="O76" s="11">
        <v>0.82</v>
      </c>
      <c r="P76" s="11" t="s">
        <v>73</v>
      </c>
      <c r="Q76" s="11" t="s">
        <v>73</v>
      </c>
      <c r="R76" s="11">
        <v>0.48</v>
      </c>
      <c r="S76" s="11" t="s">
        <v>73</v>
      </c>
      <c r="T76" s="11" t="s">
        <v>73</v>
      </c>
      <c r="U76" s="11">
        <v>0.52</v>
      </c>
      <c r="V76" s="11" t="s">
        <v>73</v>
      </c>
      <c r="W76" s="11" t="s">
        <v>73</v>
      </c>
      <c r="X76" s="11" t="s">
        <v>73</v>
      </c>
      <c r="Y76" s="11" t="s">
        <v>73</v>
      </c>
      <c r="Z76" s="11" t="s">
        <v>73</v>
      </c>
      <c r="AA76" s="11" t="s">
        <v>73</v>
      </c>
      <c r="AB76" s="11">
        <v>0.48</v>
      </c>
      <c r="AC76" s="11">
        <v>0.65</v>
      </c>
      <c r="AD76" s="11" t="s">
        <v>73</v>
      </c>
      <c r="AE76" s="11" t="s">
        <v>73</v>
      </c>
      <c r="AF76" s="11">
        <v>0.48</v>
      </c>
      <c r="AG76" s="11" t="s">
        <v>73</v>
      </c>
      <c r="AH76" s="11" t="s">
        <v>73</v>
      </c>
      <c r="AI76" s="11" t="s">
        <v>73</v>
      </c>
    </row>
    <row r="77" spans="1:35" ht="15.75" thickBot="1" x14ac:dyDescent="0.3">
      <c r="A77" s="25" t="s">
        <v>123</v>
      </c>
      <c r="B77" s="24">
        <v>29</v>
      </c>
      <c r="C77" s="30">
        <f>IF(MAX(G77:AI77)&gt;0,MAX(G77:AI77),D77)</f>
        <v>2.5</v>
      </c>
      <c r="D77" s="19">
        <f>MIN(G77:AI77)</f>
        <v>1.4</v>
      </c>
      <c r="E77" s="8"/>
      <c r="F77" s="20" t="str">
        <f>IF(ISNUMBER(E77),COUNTIF(G77:AI77,"&gt;"&amp;E77),"n/a")</f>
        <v>n/a</v>
      </c>
      <c r="G77" s="11" t="s">
        <v>24</v>
      </c>
      <c r="H77" s="11" t="s">
        <v>24</v>
      </c>
      <c r="I77" s="11" t="s">
        <v>24</v>
      </c>
      <c r="J77" s="11" t="s">
        <v>24</v>
      </c>
      <c r="K77" s="11" t="s">
        <v>68</v>
      </c>
      <c r="L77" s="11" t="s">
        <v>24</v>
      </c>
      <c r="M77" s="11" t="s">
        <v>68</v>
      </c>
      <c r="N77" s="11" t="s">
        <v>24</v>
      </c>
      <c r="O77" s="11">
        <v>2.5</v>
      </c>
      <c r="P77" s="11" t="s">
        <v>24</v>
      </c>
      <c r="Q77" s="11" t="s">
        <v>24</v>
      </c>
      <c r="R77" s="11">
        <v>1.4</v>
      </c>
      <c r="S77" s="11" t="s">
        <v>24</v>
      </c>
      <c r="T77" s="11" t="s">
        <v>24</v>
      </c>
      <c r="U77" s="11">
        <v>1.8</v>
      </c>
      <c r="V77" s="11" t="s">
        <v>24</v>
      </c>
      <c r="W77" s="11" t="s">
        <v>24</v>
      </c>
      <c r="X77" s="11" t="s">
        <v>24</v>
      </c>
      <c r="Y77" s="11" t="s">
        <v>24</v>
      </c>
      <c r="Z77" s="11" t="s">
        <v>24</v>
      </c>
      <c r="AA77" s="11" t="s">
        <v>24</v>
      </c>
      <c r="AB77" s="11">
        <v>1.5</v>
      </c>
      <c r="AC77" s="11">
        <v>2.1</v>
      </c>
      <c r="AD77" s="11" t="s">
        <v>24</v>
      </c>
      <c r="AE77" s="11" t="s">
        <v>24</v>
      </c>
      <c r="AF77" s="11">
        <v>1.6</v>
      </c>
      <c r="AG77" s="11" t="s">
        <v>24</v>
      </c>
      <c r="AH77" s="11" t="s">
        <v>24</v>
      </c>
      <c r="AI77" s="11" t="s">
        <v>24</v>
      </c>
    </row>
    <row r="78" spans="1:35" ht="15.75" thickBot="1" x14ac:dyDescent="0.3">
      <c r="A78" s="26" t="s">
        <v>124</v>
      </c>
      <c r="B78" s="24">
        <v>29</v>
      </c>
      <c r="C78" s="30">
        <f>IF(MAX(G78:AI78)&gt;0,MAX(G78:AI78),D78)</f>
        <v>8.6</v>
      </c>
      <c r="D78" s="19">
        <f>MIN(G78:AI78)</f>
        <v>2.7</v>
      </c>
      <c r="E78" s="8"/>
      <c r="F78" s="20" t="str">
        <f>IF(ISNUMBER(E78),COUNTIF(G78:AI78,"&gt;"&amp;E78),"n/a")</f>
        <v>n/a</v>
      </c>
      <c r="G78" s="11" t="s">
        <v>84</v>
      </c>
      <c r="H78" s="11">
        <v>4.4000000000000004</v>
      </c>
      <c r="I78" s="11">
        <v>3.9</v>
      </c>
      <c r="J78" s="11" t="s">
        <v>84</v>
      </c>
      <c r="K78" s="11">
        <v>3.3</v>
      </c>
      <c r="L78" s="11" t="s">
        <v>84</v>
      </c>
      <c r="M78" s="11">
        <v>3.7</v>
      </c>
      <c r="N78" s="11">
        <v>2.8</v>
      </c>
      <c r="O78" s="11">
        <v>8.6</v>
      </c>
      <c r="P78" s="11">
        <v>2.7</v>
      </c>
      <c r="Q78" s="11" t="s">
        <v>84</v>
      </c>
      <c r="R78" s="11">
        <v>7.4</v>
      </c>
      <c r="S78" s="11" t="s">
        <v>84</v>
      </c>
      <c r="T78" s="11">
        <v>5</v>
      </c>
      <c r="U78" s="11">
        <v>7.8</v>
      </c>
      <c r="V78" s="11">
        <v>3.3</v>
      </c>
      <c r="W78" s="11">
        <v>4.2</v>
      </c>
      <c r="X78" s="11" t="s">
        <v>84</v>
      </c>
      <c r="Y78" s="11" t="s">
        <v>84</v>
      </c>
      <c r="Z78" s="11">
        <v>4.2</v>
      </c>
      <c r="AA78" s="11">
        <v>6.7</v>
      </c>
      <c r="AB78" s="11">
        <v>3.4</v>
      </c>
      <c r="AC78" s="11">
        <v>3.7</v>
      </c>
      <c r="AD78" s="11">
        <v>3.3</v>
      </c>
      <c r="AE78" s="11" t="s">
        <v>84</v>
      </c>
      <c r="AF78" s="11">
        <v>5.2</v>
      </c>
      <c r="AG78" s="11">
        <v>3.6</v>
      </c>
      <c r="AH78" s="11" t="s">
        <v>84</v>
      </c>
      <c r="AI78" s="11" t="s">
        <v>84</v>
      </c>
    </row>
    <row r="79" spans="1:35" ht="15.75" thickBot="1" x14ac:dyDescent="0.35">
      <c r="A79" s="27" t="s">
        <v>125</v>
      </c>
      <c r="B79" s="24">
        <v>29</v>
      </c>
      <c r="C79" s="31">
        <f>IF(MAX(G79:AI79)&gt;0,MAX(G79:AI79),D79)</f>
        <v>0</v>
      </c>
      <c r="D79" s="21">
        <f>MIN(G79:AI79)</f>
        <v>0</v>
      </c>
      <c r="E79" s="15"/>
      <c r="F79" s="22" t="str">
        <f>IF(ISNUMBER(E79),COUNTIF(G79:AI79,"&gt;"&amp;E79),"n/a")</f>
        <v>n/a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</row>
    <row r="81" spans="1:2" x14ac:dyDescent="0.25">
      <c r="A81" s="16" t="s">
        <v>126</v>
      </c>
    </row>
    <row r="82" spans="1:2" x14ac:dyDescent="0.25">
      <c r="A82" s="17" t="s">
        <v>127</v>
      </c>
    </row>
    <row r="83" spans="1:2" x14ac:dyDescent="0.25">
      <c r="A83" s="17" t="s">
        <v>128</v>
      </c>
      <c r="B83" s="5"/>
    </row>
    <row r="84" spans="1:2" ht="20.45" customHeight="1" x14ac:dyDescent="0.25">
      <c r="A84" s="18" t="s">
        <v>129</v>
      </c>
    </row>
    <row r="85" spans="1:2" x14ac:dyDescent="0.25">
      <c r="A85" s="18"/>
    </row>
  </sheetData>
  <mergeCells count="7">
    <mergeCell ref="G10:AI10"/>
    <mergeCell ref="F10:F11"/>
    <mergeCell ref="A10:A11"/>
    <mergeCell ref="B10:B11"/>
    <mergeCell ref="C10:C11"/>
    <mergeCell ref="D10:D11"/>
    <mergeCell ref="E10:E11"/>
  </mergeCells>
  <phoneticPr fontId="7" type="noConversion"/>
  <conditionalFormatting sqref="A81">
    <cfRule type="duplicateValues" dxfId="4" priority="5"/>
  </conditionalFormatting>
  <conditionalFormatting sqref="A82">
    <cfRule type="duplicateValues" dxfId="3" priority="6"/>
  </conditionalFormatting>
  <conditionalFormatting sqref="A83">
    <cfRule type="duplicateValues" dxfId="2" priority="2"/>
  </conditionalFormatting>
  <conditionalFormatting sqref="G14:AI14">
    <cfRule type="expression" dxfId="0" priority="1">
      <formula>AND(ISNUMBER(G14),G14&gt;$E$14)</formula>
    </cfRule>
  </conditionalFormatting>
  <pageMargins left="0.7" right="0.7" top="0.75" bottom="0.75" header="0.3" footer="0.3"/>
  <pageSetup scale="2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1D6692DB19A43AB54691F5A78BCAA" ma:contentTypeVersion="13" ma:contentTypeDescription="Create a new document." ma:contentTypeScope="" ma:versionID="92d845f3b0febf2be479d17b26d5e3c9">
  <xsd:schema xmlns:xsd="http://www.w3.org/2001/XMLSchema" xmlns:xs="http://www.w3.org/2001/XMLSchema" xmlns:p="http://schemas.microsoft.com/office/2006/metadata/properties" xmlns:ns2="8040a4fa-3e8b-4fce-99ac-cd8a20472d2b" xmlns:ns3="4b3743c2-97f9-4fe0-a095-58d47d1653f4" targetNamespace="http://schemas.microsoft.com/office/2006/metadata/properties" ma:root="true" ma:fieldsID="af0aa3e41d49fdca3209e48bb41f5a49" ns2:_="" ns3:_="">
    <xsd:import namespace="8040a4fa-3e8b-4fce-99ac-cd8a20472d2b"/>
    <xsd:import namespace="4b3743c2-97f9-4fe0-a095-58d47d165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0a4fa-3e8b-4fce-99ac-cd8a2047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1c8a2c-0db0-47cb-81fe-620455ef7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43c2-97f9-4fe0-a095-58d47d1653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ba6e67-442e-4d0b-8155-6b7180f51a56}" ma:internalName="TaxCatchAll" ma:showField="CatchAllData" ma:web="4b3743c2-97f9-4fe0-a095-58d47d165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0a4fa-3e8b-4fce-99ac-cd8a20472d2b">
      <Terms xmlns="http://schemas.microsoft.com/office/infopath/2007/PartnerControls"/>
    </lcf76f155ced4ddcb4097134ff3c332f>
    <TaxCatchAll xmlns="4b3743c2-97f9-4fe0-a095-58d47d1653f4" xsi:nil="true"/>
  </documentManagement>
</p:properties>
</file>

<file path=customXml/itemProps1.xml><?xml version="1.0" encoding="utf-8"?>
<ds:datastoreItem xmlns:ds="http://schemas.openxmlformats.org/officeDocument/2006/customXml" ds:itemID="{D1E3BD95-072E-4AC0-B60D-F77C7BB542C4}"/>
</file>

<file path=customXml/itemProps2.xml><?xml version="1.0" encoding="utf-8"?>
<ds:datastoreItem xmlns:ds="http://schemas.openxmlformats.org/officeDocument/2006/customXml" ds:itemID="{BE877A07-C14F-49E4-B7A5-49E8BB7F3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B8E57-688D-40E8-BA4B-E789733D7C88}">
  <ds:schemaRefs>
    <ds:schemaRef ds:uri="http://www.w3.org/XML/1998/namespace"/>
    <ds:schemaRef ds:uri="8040a4fa-3e8b-4fce-99ac-cd8a20472d2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FS-CASA</vt:lpstr>
    </vt:vector>
  </TitlesOfParts>
  <Manager/>
  <Company>MGS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Jutzi, Mallory (MOECC)</dc:creator>
  <cp:keywords/>
  <dc:description/>
  <cp:lastModifiedBy>Kari Chervinsky</cp:lastModifiedBy>
  <cp:revision/>
  <dcterms:created xsi:type="dcterms:W3CDTF">2016-03-23T16:11:12Z</dcterms:created>
  <dcterms:modified xsi:type="dcterms:W3CDTF">2026-06-15T14:48:14Z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2021-12-15T21:16:24Z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ContentTypeId">
    <vt:lpwstr>0x0101002B81D6692DB19A43AB54691F5A78BCAA</vt:lpwstr>
  </property>
</Properties>
</file>