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rst Pass Yield" sheetId="1" state="visible" r:id="rId3"/>
    <sheet name="Defect 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<sst xmlns="http://schemas.openxmlformats.org/spreadsheetml/2006/main" count="34" uniqueCount="33">
  <si>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CADDIS SYSTEMS  |  First Pass Yield (FPY) Tracker</t>
  </si>
  <si>
    <t xml:space="preserve">Track quality at every process step — identify defect patterns and drive root cause resolution</t>
  </si>
  <si>
    <t xml:space="preserve">Total Units In</t>
  </si>
  <si>
    <t xml:space="preserve">Total Units Passed</t>
  </si>
  <si>
    <t xml:space="preserve">Total Defects</t>
  </si>
  <si>
    <t xml:space="preserve">Overall FPY %</t>
  </si>
  <si>
    <t xml:space="preserve">Target FPY %</t>
  </si>
  <si>
    <t xml:space="preserve">0.95</t>
  </si>
  <si>
    <t xml:space="preserve">Date</t>
  </si>
  <si>
    <t xml:space="preserve">Shift</t>
  </si>
  <si>
    <t xml:space="preserve">Product / SKU</t>
  </si>
  <si>
    <t xml:space="preserve">Operation / Process Step</t>
  </si>
  <si>
    <t xml:space="preserve">Units Entered</t>
  </si>
  <si>
    <t xml:space="preserve">Units Passed</t>
  </si>
  <si>
    <t xml:space="preserve">Units Failed</t>
  </si>
  <si>
    <t xml:space="preserve">FPY %</t>
  </si>
  <si>
    <t xml:space="preserve">Defect Category</t>
  </si>
  <si>
    <t xml:space="preserve">Root Cause</t>
  </si>
  <si>
    <t xml:space="preserve">Corrective Action</t>
  </si>
  <si>
    <t xml:space="preserve">Status</t>
  </si>
  <si>
    <t xml:space="preserve">CADDIS SYSTEMS  |  Defect Summary</t>
  </si>
  <si>
    <t xml:space="preserve">Defect frequency by category — auto-calculated from FPY log</t>
  </si>
  <si>
    <t xml:space="preserve">Total Units Failed</t>
  </si>
  <si>
    <t xml:space="preserve">% of All Defects</t>
  </si>
  <si>
    <t xml:space="preserve">Notes</t>
  </si>
  <si>
    <t xml:space="preserve">Dimensional</t>
  </si>
  <si>
    <t xml:space="preserve">Surface Defect</t>
  </si>
  <si>
    <t xml:space="preserve">Assembly Error</t>
  </si>
  <si>
    <t xml:space="preserve">Material Defect</t>
  </si>
  <si>
    <t xml:space="preserve">Labeling</t>
  </si>
  <si>
    <t xml:space="preserve">Contamination</t>
  </si>
  <si>
    <t xml:space="preserve">Functional Failure</t>
  </si>
  <si>
    <t xml:space="preserve">Other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</si>
</sst>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.0%"/>
    <numFmt numFmtId="167" formatCode="mm/dd/yyyy"/>
    <numFmt numFmtId="168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00A8E8"/>
      <name val="Arial"/>
      <family val="0"/>
      <charset val="1"/>
    </font>
    <font>
      <b val="true"/>
      <sz val="9"/>
      <color rgb="FF0D1F2D"/>
      <name val="Arial"/>
      <family val="0"/>
      <charset val="1"/>
    </font>
    <font>
      <b val="true"/>
      <sz val="10"/>
      <color rgb="FF00A8E8"/>
      <name val="Arial"/>
      <family val="0"/>
      <charset val="1"/>
    </font>
    <font>
      <b val="true"/>
      <sz val="10"/>
      <color rgb="FFFFC3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D1F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1F2D"/>
        <bgColor rgb="FF003366"/>
      </patternFill>
    </fill>
    <fill>
      <patternFill patternType="solid">
        <fgColor rgb="FFE8F6FD"/>
        <bgColor rgb="FFF4F6F8"/>
      </patternFill>
    </fill>
    <fill>
      <patternFill patternType="solid">
        <fgColor rgb="FFF4F6F8"/>
        <bgColor rgb="FFE8F6FD"/>
      </patternFill>
    </fill>
    <fill>
      <patternFill patternType="solid">
        <fgColor rgb="FFFFFFFF"/>
        <bgColor rgb="FFF4F6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8E0"/>
      </left>
      <right style="thin">
        <color rgb="FFD0D8E0"/>
      </right>
      <top style="thin">
        <color rgb="FFD0D8E0"/>
      </top>
      <bottom style="thin">
        <color rgb="FFD0D8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6F8"/>
      <rgbColor rgb="FFE8F6FD"/>
      <rgbColor rgb="FF660066"/>
      <rgbColor rgb="FFFF8080"/>
      <rgbColor rgb="FF0066CC"/>
      <rgbColor rgb="FFD0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8E8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300"/>
      <rgbColor rgb="FFFF9900"/>
      <rgbColor rgb="FFFF6600"/>
      <rgbColor rgb="FF666699"/>
      <rgbColor rgb="FF969696"/>
      <rgbColor rgb="FF003366"/>
      <rgbColor rgb="FF339966"/>
      <rgbColor rgb="FF0D1F2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0"/>
    <col collapsed="false" customWidth="true" hidden="false" outlineLevel="0" max="4" min="3" style="0" width="22"/>
    <col collapsed="false" customWidth="true" hidden="false" outlineLevel="0" max="7" min="5" style="0" width="16"/>
    <col collapsed="false" customWidth="true" hidden="false" outlineLevel="0" max="8" min="8" style="0" width="14"/>
    <col collapsed="false" customWidth="true" hidden="false" outlineLevel="0" max="9" min="9" style="0" width="20"/>
    <col collapsed="false" customWidth="true" hidden="false" outlineLevel="0" max="11" min="10" style="0" width="24"/>
    <col collapsed="false" customWidth="true" hidden="false" outlineLevel="0" max="12" min="12" style="0" width="12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7.75" hidden="false" customHeight="true" outlineLevel="0" collapsed="false">
      <c r="A4" s="3" t="s">
        <v>2</v>
      </c>
      <c r="B4" s="4" t="n">
        <f aca="false">IFERROR(SUM(E7:E1000),"-")</f>
        <v>0</v>
      </c>
      <c r="C4" s="3" t="s">
        <v>3</v>
      </c>
      <c r="D4" s="4" t="n">
        <f aca="false">IFERROR(SUM(F7:F1000),"-")</f>
        <v>0</v>
      </c>
      <c r="E4" s="3" t="s">
        <v>4</v>
      </c>
      <c r="F4" s="4" t="n">
        <f aca="false">IFERROR(SUM(G7:G1000),"-")</f>
        <v>0</v>
      </c>
      <c r="G4" s="3" t="s">
        <v>5</v>
      </c>
      <c r="H4" s="5" t="str">
        <f aca="false">IFERROR(SUM(F7:F1000)/SUM(E7:E1000),"-")</f>
        <v>-</v>
      </c>
      <c r="I4" s="3" t="s">
        <v>6</v>
      </c>
      <c r="J4" s="6" t="s">
        <v>7</v>
      </c>
    </row>
    <row r="6" customFormat="false" ht="30" hidden="false" customHeight="true" outlineLevel="0" collapsed="false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</row>
    <row r="7" customFormat="false" ht="18" hidden="false" customHeight="true" outlineLevel="0" collapsed="false">
      <c r="A7" s="8"/>
      <c r="B7" s="9"/>
      <c r="C7" s="10"/>
      <c r="D7" s="10"/>
      <c r="E7" s="9"/>
      <c r="F7" s="9"/>
      <c r="G7" s="9" t="n">
        <f aca="false">IFERROR(E7-F7,"")</f>
        <v>0</v>
      </c>
      <c r="H7" s="11" t="str">
        <f aca="false">IFERROR(F7/E7,"-")</f>
        <v>-</v>
      </c>
      <c r="I7" s="10"/>
      <c r="J7" s="10"/>
      <c r="K7" s="10"/>
      <c r="L7" s="10"/>
    </row>
    <row r="8" customFormat="false" ht="18" hidden="false" customHeight="true" outlineLevel="0" collapsed="false">
      <c r="A8" s="12"/>
      <c r="B8" s="13"/>
      <c r="C8" s="14"/>
      <c r="D8" s="14"/>
      <c r="E8" s="13"/>
      <c r="F8" s="13"/>
      <c r="G8" s="13" t="n">
        <f aca="false">IFERROR(E8-F8,"")</f>
        <v>0</v>
      </c>
      <c r="H8" s="15" t="str">
        <f aca="false">IFERROR(F8/E8,"-")</f>
        <v>-</v>
      </c>
      <c r="I8" s="14"/>
      <c r="J8" s="14"/>
      <c r="K8" s="14"/>
      <c r="L8" s="14"/>
    </row>
    <row r="9" customFormat="false" ht="18" hidden="false" customHeight="true" outlineLevel="0" collapsed="false">
      <c r="A9" s="8"/>
      <c r="B9" s="9"/>
      <c r="C9" s="10"/>
      <c r="D9" s="10"/>
      <c r="E9" s="9"/>
      <c r="F9" s="9"/>
      <c r="G9" s="9" t="n">
        <f aca="false">IFERROR(E9-F9,"")</f>
        <v>0</v>
      </c>
      <c r="H9" s="11" t="str">
        <f aca="false">IFERROR(F9/E9,"-")</f>
        <v>-</v>
      </c>
      <c r="I9" s="10"/>
      <c r="J9" s="10"/>
      <c r="K9" s="10"/>
      <c r="L9" s="10"/>
    </row>
    <row r="10" customFormat="false" ht="18" hidden="false" customHeight="true" outlineLevel="0" collapsed="false">
      <c r="A10" s="12"/>
      <c r="B10" s="13"/>
      <c r="C10" s="14"/>
      <c r="D10" s="14"/>
      <c r="E10" s="13"/>
      <c r="F10" s="13"/>
      <c r="G10" s="13" t="n">
        <f aca="false">IFERROR(E10-F10,"")</f>
        <v>0</v>
      </c>
      <c r="H10" s="15" t="str">
        <f aca="false">IFERROR(F10/E10,"-")</f>
        <v>-</v>
      </c>
      <c r="I10" s="14"/>
      <c r="J10" s="14"/>
      <c r="K10" s="14"/>
      <c r="L10" s="14"/>
    </row>
    <row r="11" customFormat="false" ht="18" hidden="false" customHeight="true" outlineLevel="0" collapsed="false">
      <c r="A11" s="8"/>
      <c r="B11" s="9"/>
      <c r="C11" s="10"/>
      <c r="D11" s="10"/>
      <c r="E11" s="9"/>
      <c r="F11" s="9"/>
      <c r="G11" s="9" t="n">
        <f aca="false">IFERROR(E11-F11,"")</f>
        <v>0</v>
      </c>
      <c r="H11" s="11" t="str">
        <f aca="false">IFERROR(F11/E11,"-")</f>
        <v>-</v>
      </c>
      <c r="I11" s="10"/>
      <c r="J11" s="10"/>
      <c r="K11" s="10"/>
      <c r="L11" s="10"/>
    </row>
    <row r="12" customFormat="false" ht="18" hidden="false" customHeight="true" outlineLevel="0" collapsed="false">
      <c r="A12" s="12"/>
      <c r="B12" s="13"/>
      <c r="C12" s="14"/>
      <c r="D12" s="14"/>
      <c r="E12" s="13"/>
      <c r="F12" s="13"/>
      <c r="G12" s="13" t="n">
        <f aca="false">IFERROR(E12-F12,"")</f>
        <v>0</v>
      </c>
      <c r="H12" s="15" t="str">
        <f aca="false">IFERROR(F12/E12,"-")</f>
        <v>-</v>
      </c>
      <c r="I12" s="14"/>
      <c r="J12" s="14"/>
      <c r="K12" s="14"/>
      <c r="L12" s="14"/>
    </row>
    <row r="13" customFormat="false" ht="18" hidden="false" customHeight="true" outlineLevel="0" collapsed="false">
      <c r="A13" s="8"/>
      <c r="B13" s="9"/>
      <c r="C13" s="10"/>
      <c r="D13" s="10"/>
      <c r="E13" s="9"/>
      <c r="F13" s="9"/>
      <c r="G13" s="9" t="n">
        <f aca="false">IFERROR(E13-F13,"")</f>
        <v>0</v>
      </c>
      <c r="H13" s="11" t="str">
        <f aca="false">IFERROR(F13/E13,"-")</f>
        <v>-</v>
      </c>
      <c r="I13" s="10"/>
      <c r="J13" s="10"/>
      <c r="K13" s="10"/>
      <c r="L13" s="10"/>
    </row>
    <row r="14" customFormat="false" ht="18" hidden="false" customHeight="true" outlineLevel="0" collapsed="false">
      <c r="A14" s="12"/>
      <c r="B14" s="13"/>
      <c r="C14" s="14"/>
      <c r="D14" s="14"/>
      <c r="E14" s="13"/>
      <c r="F14" s="13"/>
      <c r="G14" s="13" t="n">
        <f aca="false">IFERROR(E14-F14,"")</f>
        <v>0</v>
      </c>
      <c r="H14" s="15" t="str">
        <f aca="false">IFERROR(F14/E14,"-")</f>
        <v>-</v>
      </c>
      <c r="I14" s="14"/>
      <c r="J14" s="14"/>
      <c r="K14" s="14"/>
      <c r="L14" s="14"/>
    </row>
    <row r="15" customFormat="false" ht="18" hidden="false" customHeight="true" outlineLevel="0" collapsed="false">
      <c r="A15" s="8"/>
      <c r="B15" s="9"/>
      <c r="C15" s="10"/>
      <c r="D15" s="10"/>
      <c r="E15" s="9"/>
      <c r="F15" s="9"/>
      <c r="G15" s="9" t="n">
        <f aca="false">IFERROR(E15-F15,"")</f>
        <v>0</v>
      </c>
      <c r="H15" s="11" t="str">
        <f aca="false">IFERROR(F15/E15,"-")</f>
        <v>-</v>
      </c>
      <c r="I15" s="10"/>
      <c r="J15" s="10"/>
      <c r="K15" s="10"/>
      <c r="L15" s="10"/>
    </row>
    <row r="16" customFormat="false" ht="18" hidden="false" customHeight="true" outlineLevel="0" collapsed="false">
      <c r="A16" s="12"/>
      <c r="B16" s="13"/>
      <c r="C16" s="14"/>
      <c r="D16" s="14"/>
      <c r="E16" s="13"/>
      <c r="F16" s="13"/>
      <c r="G16" s="13" t="n">
        <f aca="false">IFERROR(E16-F16,"")</f>
        <v>0</v>
      </c>
      <c r="H16" s="15" t="str">
        <f aca="false">IFERROR(F16/E16,"-")</f>
        <v>-</v>
      </c>
      <c r="I16" s="14"/>
      <c r="J16" s="14"/>
      <c r="K16" s="14"/>
      <c r="L16" s="14"/>
    </row>
    <row r="17" customFormat="false" ht="18" hidden="false" customHeight="true" outlineLevel="0" collapsed="false">
      <c r="A17" s="8"/>
      <c r="B17" s="9"/>
      <c r="C17" s="10"/>
      <c r="D17" s="10"/>
      <c r="E17" s="9"/>
      <c r="F17" s="9"/>
      <c r="G17" s="9" t="n">
        <f aca="false">IFERROR(E17-F17,"")</f>
        <v>0</v>
      </c>
      <c r="H17" s="11" t="str">
        <f aca="false">IFERROR(F17/E17,"-")</f>
        <v>-</v>
      </c>
      <c r="I17" s="10"/>
      <c r="J17" s="10"/>
      <c r="K17" s="10"/>
      <c r="L17" s="10"/>
    </row>
    <row r="18" customFormat="false" ht="18" hidden="false" customHeight="true" outlineLevel="0" collapsed="false">
      <c r="A18" s="12"/>
      <c r="B18" s="13"/>
      <c r="C18" s="14"/>
      <c r="D18" s="14"/>
      <c r="E18" s="13"/>
      <c r="F18" s="13"/>
      <c r="G18" s="13" t="n">
        <f aca="false">IFERROR(E18-F18,"")</f>
        <v>0</v>
      </c>
      <c r="H18" s="15" t="str">
        <f aca="false">IFERROR(F18/E18,"-")</f>
        <v>-</v>
      </c>
      <c r="I18" s="14"/>
      <c r="J18" s="14"/>
      <c r="K18" s="14"/>
      <c r="L18" s="14"/>
    </row>
    <row r="19" customFormat="false" ht="18" hidden="false" customHeight="true" outlineLevel="0" collapsed="false">
      <c r="A19" s="8"/>
      <c r="B19" s="9"/>
      <c r="C19" s="10"/>
      <c r="D19" s="10"/>
      <c r="E19" s="9"/>
      <c r="F19" s="9"/>
      <c r="G19" s="9" t="n">
        <f aca="false">IFERROR(E19-F19,"")</f>
        <v>0</v>
      </c>
      <c r="H19" s="11" t="str">
        <f aca="false">IFERROR(F19/E19,"-")</f>
        <v>-</v>
      </c>
      <c r="I19" s="10"/>
      <c r="J19" s="10"/>
      <c r="K19" s="10"/>
      <c r="L19" s="10"/>
    </row>
    <row r="20" customFormat="false" ht="18" hidden="false" customHeight="true" outlineLevel="0" collapsed="false">
      <c r="A20" s="12"/>
      <c r="B20" s="13"/>
      <c r="C20" s="14"/>
      <c r="D20" s="14"/>
      <c r="E20" s="13"/>
      <c r="F20" s="13"/>
      <c r="G20" s="13" t="n">
        <f aca="false">IFERROR(E20-F20,"")</f>
        <v>0</v>
      </c>
      <c r="H20" s="15" t="str">
        <f aca="false">IFERROR(F20/E20,"-")</f>
        <v>-</v>
      </c>
      <c r="I20" s="14"/>
      <c r="J20" s="14"/>
      <c r="K20" s="14"/>
      <c r="L20" s="14"/>
    </row>
    <row r="21" customFormat="false" ht="18" hidden="false" customHeight="true" outlineLevel="0" collapsed="false">
      <c r="A21" s="8"/>
      <c r="B21" s="9"/>
      <c r="C21" s="10"/>
      <c r="D21" s="10"/>
      <c r="E21" s="9"/>
      <c r="F21" s="9"/>
      <c r="G21" s="9" t="n">
        <f aca="false">IFERROR(E21-F21,"")</f>
        <v>0</v>
      </c>
      <c r="H21" s="11" t="str">
        <f aca="false">IFERROR(F21/E21,"-")</f>
        <v>-</v>
      </c>
      <c r="I21" s="10"/>
      <c r="J21" s="10"/>
      <c r="K21" s="10"/>
      <c r="L21" s="10"/>
    </row>
    <row r="22" customFormat="false" ht="18" hidden="false" customHeight="true" outlineLevel="0" collapsed="false">
      <c r="A22" s="12"/>
      <c r="B22" s="13"/>
      <c r="C22" s="14"/>
      <c r="D22" s="14"/>
      <c r="E22" s="13"/>
      <c r="F22" s="13"/>
      <c r="G22" s="13" t="n">
        <f aca="false">IFERROR(E22-F22,"")</f>
        <v>0</v>
      </c>
      <c r="H22" s="15" t="str">
        <f aca="false">IFERROR(F22/E22,"-")</f>
        <v>-</v>
      </c>
      <c r="I22" s="14"/>
      <c r="J22" s="14"/>
      <c r="K22" s="14"/>
      <c r="L22" s="14"/>
    </row>
    <row r="23" customFormat="false" ht="18" hidden="false" customHeight="true" outlineLevel="0" collapsed="false">
      <c r="A23" s="8"/>
      <c r="B23" s="9"/>
      <c r="C23" s="10"/>
      <c r="D23" s="10"/>
      <c r="E23" s="9"/>
      <c r="F23" s="9"/>
      <c r="G23" s="9" t="n">
        <f aca="false">IFERROR(E23-F23,"")</f>
        <v>0</v>
      </c>
      <c r="H23" s="11" t="str">
        <f aca="false">IFERROR(F23/E23,"-")</f>
        <v>-</v>
      </c>
      <c r="I23" s="10"/>
      <c r="J23" s="10"/>
      <c r="K23" s="10"/>
      <c r="L23" s="10"/>
    </row>
    <row r="24" customFormat="false" ht="18" hidden="false" customHeight="true" outlineLevel="0" collapsed="false">
      <c r="A24" s="12"/>
      <c r="B24" s="13"/>
      <c r="C24" s="14"/>
      <c r="D24" s="14"/>
      <c r="E24" s="13"/>
      <c r="F24" s="13"/>
      <c r="G24" s="13" t="n">
        <f aca="false">IFERROR(E24-F24,"")</f>
        <v>0</v>
      </c>
      <c r="H24" s="15" t="str">
        <f aca="false">IFERROR(F24/E24,"-")</f>
        <v>-</v>
      </c>
      <c r="I24" s="14"/>
      <c r="J24" s="14"/>
      <c r="K24" s="14"/>
      <c r="L24" s="14"/>
    </row>
    <row r="25" customFormat="false" ht="18" hidden="false" customHeight="true" outlineLevel="0" collapsed="false">
      <c r="A25" s="8"/>
      <c r="B25" s="9"/>
      <c r="C25" s="10"/>
      <c r="D25" s="10"/>
      <c r="E25" s="9"/>
      <c r="F25" s="9"/>
      <c r="G25" s="9" t="n">
        <f aca="false">IFERROR(E25-F25,"")</f>
        <v>0</v>
      </c>
      <c r="H25" s="11" t="str">
        <f aca="false">IFERROR(F25/E25,"-")</f>
        <v>-</v>
      </c>
      <c r="I25" s="10"/>
      <c r="J25" s="10"/>
      <c r="K25" s="10"/>
      <c r="L25" s="10"/>
    </row>
    <row r="26" customFormat="false" ht="18" hidden="false" customHeight="true" outlineLevel="0" collapsed="false">
      <c r="A26" s="12"/>
      <c r="B26" s="13"/>
      <c r="C26" s="14"/>
      <c r="D26" s="14"/>
      <c r="E26" s="13"/>
      <c r="F26" s="13"/>
      <c r="G26" s="13" t="n">
        <f aca="false">IFERROR(E26-F26,"")</f>
        <v>0</v>
      </c>
      <c r="H26" s="15" t="str">
        <f aca="false">IFERROR(F26/E26,"-")</f>
        <v>-</v>
      </c>
      <c r="I26" s="14"/>
      <c r="J26" s="14"/>
      <c r="K26" s="14"/>
      <c r="L26" s="14"/>
    </row>
    <row r="27" customFormat="false" ht="18" hidden="false" customHeight="true" outlineLevel="0" collapsed="false">
      <c r="A27" s="8"/>
      <c r="B27" s="9"/>
      <c r="C27" s="10"/>
      <c r="D27" s="10"/>
      <c r="E27" s="9"/>
      <c r="F27" s="9"/>
      <c r="G27" s="9" t="n">
        <f aca="false">IFERROR(E27-F27,"")</f>
        <v>0</v>
      </c>
      <c r="H27" s="11" t="str">
        <f aca="false">IFERROR(F27/E27,"-")</f>
        <v>-</v>
      </c>
      <c r="I27" s="10"/>
      <c r="J27" s="10"/>
      <c r="K27" s="10"/>
      <c r="L27" s="10"/>
    </row>
    <row r="28" customFormat="false" ht="18" hidden="false" customHeight="true" outlineLevel="0" collapsed="false">
      <c r="A28" s="12"/>
      <c r="B28" s="13"/>
      <c r="C28" s="14"/>
      <c r="D28" s="14"/>
      <c r="E28" s="13"/>
      <c r="F28" s="13"/>
      <c r="G28" s="13" t="n">
        <f aca="false">IFERROR(E28-F28,"")</f>
        <v>0</v>
      </c>
      <c r="H28" s="15" t="str">
        <f aca="false">IFERROR(F28/E28,"-")</f>
        <v>-</v>
      </c>
      <c r="I28" s="14"/>
      <c r="J28" s="14"/>
      <c r="K28" s="14"/>
      <c r="L28" s="14"/>
    </row>
    <row r="29" customFormat="false" ht="18" hidden="false" customHeight="true" outlineLevel="0" collapsed="false">
      <c r="A29" s="8"/>
      <c r="B29" s="9"/>
      <c r="C29" s="10"/>
      <c r="D29" s="10"/>
      <c r="E29" s="9"/>
      <c r="F29" s="9"/>
      <c r="G29" s="9" t="n">
        <f aca="false">IFERROR(E29-F29,"")</f>
        <v>0</v>
      </c>
      <c r="H29" s="11" t="str">
        <f aca="false">IFERROR(F29/E29,"-")</f>
        <v>-</v>
      </c>
      <c r="I29" s="10"/>
      <c r="J29" s="10"/>
      <c r="K29" s="10"/>
      <c r="L29" s="10"/>
    </row>
    <row r="30" customFormat="false" ht="18" hidden="false" customHeight="true" outlineLevel="0" collapsed="false">
      <c r="A30" s="12"/>
      <c r="B30" s="13"/>
      <c r="C30" s="14"/>
      <c r="D30" s="14"/>
      <c r="E30" s="13"/>
      <c r="F30" s="13"/>
      <c r="G30" s="13" t="n">
        <f aca="false">IFERROR(E30-F30,"")</f>
        <v>0</v>
      </c>
      <c r="H30" s="15" t="str">
        <f aca="false">IFERROR(F30/E30,"-")</f>
        <v>-</v>
      </c>
      <c r="I30" s="14"/>
      <c r="J30" s="14"/>
      <c r="K30" s="14"/>
      <c r="L30" s="14"/>
    </row>
    <row r="31" customFormat="false" ht="18" hidden="false" customHeight="true" outlineLevel="0" collapsed="false">
      <c r="A31" s="8"/>
      <c r="B31" s="9"/>
      <c r="C31" s="10"/>
      <c r="D31" s="10"/>
      <c r="E31" s="9"/>
      <c r="F31" s="9"/>
      <c r="G31" s="9" t="n">
        <f aca="false">IFERROR(E31-F31,"")</f>
        <v>0</v>
      </c>
      <c r="H31" s="11" t="str">
        <f aca="false">IFERROR(F31/E31,"-")</f>
        <v>-</v>
      </c>
      <c r="I31" s="10"/>
      <c r="J31" s="10"/>
      <c r="K31" s="10"/>
      <c r="L31" s="10"/>
    </row>
    <row r="32" customFormat="false" ht="18" hidden="false" customHeight="true" outlineLevel="0" collapsed="false">
      <c r="A32" s="12"/>
      <c r="B32" s="13"/>
      <c r="C32" s="14"/>
      <c r="D32" s="14"/>
      <c r="E32" s="13"/>
      <c r="F32" s="13"/>
      <c r="G32" s="13" t="n">
        <f aca="false">IFERROR(E32-F32,"")</f>
        <v>0</v>
      </c>
      <c r="H32" s="15" t="str">
        <f aca="false">IFERROR(F32/E32,"-")</f>
        <v>-</v>
      </c>
      <c r="I32" s="14"/>
      <c r="J32" s="14"/>
      <c r="K32" s="14"/>
      <c r="L32" s="14"/>
    </row>
    <row r="33" customFormat="false" ht="18" hidden="false" customHeight="true" outlineLevel="0" collapsed="false">
      <c r="A33" s="8"/>
      <c r="B33" s="9"/>
      <c r="C33" s="10"/>
      <c r="D33" s="10"/>
      <c r="E33" s="9"/>
      <c r="F33" s="9"/>
      <c r="G33" s="9" t="n">
        <f aca="false">IFERROR(E33-F33,"")</f>
        <v>0</v>
      </c>
      <c r="H33" s="11" t="str">
        <f aca="false">IFERROR(F33/E33,"-")</f>
        <v>-</v>
      </c>
      <c r="I33" s="10"/>
      <c r="J33" s="10"/>
      <c r="K33" s="10"/>
      <c r="L33" s="10"/>
    </row>
    <row r="34" customFormat="false" ht="18" hidden="false" customHeight="true" outlineLevel="0" collapsed="false">
      <c r="A34" s="12"/>
      <c r="B34" s="13"/>
      <c r="C34" s="14"/>
      <c r="D34" s="14"/>
      <c r="E34" s="13"/>
      <c r="F34" s="13"/>
      <c r="G34" s="13" t="n">
        <f aca="false">IFERROR(E34-F34,"")</f>
        <v>0</v>
      </c>
      <c r="H34" s="15" t="str">
        <f aca="false">IFERROR(F34/E34,"-")</f>
        <v>-</v>
      </c>
      <c r="I34" s="14"/>
      <c r="J34" s="14"/>
      <c r="K34" s="14"/>
      <c r="L34" s="14"/>
    </row>
    <row r="35" customFormat="false" ht="18" hidden="false" customHeight="true" outlineLevel="0" collapsed="false">
      <c r="A35" s="8"/>
      <c r="B35" s="9"/>
      <c r="C35" s="10"/>
      <c r="D35" s="10"/>
      <c r="E35" s="9"/>
      <c r="F35" s="9"/>
      <c r="G35" s="9" t="n">
        <f aca="false">IFERROR(E35-F35,"")</f>
        <v>0</v>
      </c>
      <c r="H35" s="11" t="str">
        <f aca="false">IFERROR(F35/E35,"-")</f>
        <v>-</v>
      </c>
      <c r="I35" s="10"/>
      <c r="J35" s="10"/>
      <c r="K35" s="10"/>
      <c r="L35" s="10"/>
    </row>
    <row r="36" customFormat="false" ht="18" hidden="false" customHeight="true" outlineLevel="0" collapsed="false">
      <c r="A36" s="12"/>
      <c r="B36" s="13"/>
      <c r="C36" s="14"/>
      <c r="D36" s="14"/>
      <c r="E36" s="13"/>
      <c r="F36" s="13"/>
      <c r="G36" s="13" t="n">
        <f aca="false">IFERROR(E36-F36,"")</f>
        <v>0</v>
      </c>
      <c r="H36" s="15" t="str">
        <f aca="false">IFERROR(F36/E36,"-")</f>
        <v>-</v>
      </c>
      <c r="I36" s="14"/>
      <c r="J36" s="14"/>
      <c r="K36" s="14"/>
      <c r="L36" s="14"/>
    </row>
    <row r="37" customFormat="false" ht="18" hidden="false" customHeight="true" outlineLevel="0" collapsed="false">
      <c r="A37" s="8"/>
      <c r="B37" s="9"/>
      <c r="C37" s="10"/>
      <c r="D37" s="10"/>
      <c r="E37" s="9"/>
      <c r="F37" s="9"/>
      <c r="G37" s="9" t="n">
        <f aca="false">IFERROR(E37-F37,"")</f>
        <v>0</v>
      </c>
      <c r="H37" s="11" t="str">
        <f aca="false">IFERROR(F37/E37,"-")</f>
        <v>-</v>
      </c>
      <c r="I37" s="10"/>
      <c r="J37" s="10"/>
      <c r="K37" s="10"/>
      <c r="L37" s="10"/>
    </row>
    <row r="38" customFormat="false" ht="18" hidden="false" customHeight="true" outlineLevel="0" collapsed="false">
      <c r="A38" s="12"/>
      <c r="B38" s="13"/>
      <c r="C38" s="14"/>
      <c r="D38" s="14"/>
      <c r="E38" s="13"/>
      <c r="F38" s="13"/>
      <c r="G38" s="13" t="n">
        <f aca="false">IFERROR(E38-F38,"")</f>
        <v>0</v>
      </c>
      <c r="H38" s="15" t="str">
        <f aca="false">IFERROR(F38/E38,"-")</f>
        <v>-</v>
      </c>
      <c r="I38" s="14"/>
      <c r="J38" s="14"/>
      <c r="K38" s="14"/>
      <c r="L38" s="14"/>
    </row>
    <row r="39" customFormat="false" ht="18" hidden="false" customHeight="true" outlineLevel="0" collapsed="false">
      <c r="A39" s="8"/>
      <c r="B39" s="9"/>
      <c r="C39" s="10"/>
      <c r="D39" s="10"/>
      <c r="E39" s="9"/>
      <c r="F39" s="9"/>
      <c r="G39" s="9" t="n">
        <f aca="false">IFERROR(E39-F39,"")</f>
        <v>0</v>
      </c>
      <c r="H39" s="11" t="str">
        <f aca="false">IFERROR(F39/E39,"-")</f>
        <v>-</v>
      </c>
      <c r="I39" s="10"/>
      <c r="J39" s="10"/>
      <c r="K39" s="10"/>
      <c r="L39" s="10"/>
    </row>
    <row r="40" customFormat="false" ht="18" hidden="false" customHeight="true" outlineLevel="0" collapsed="false">
      <c r="A40" s="12"/>
      <c r="B40" s="13"/>
      <c r="C40" s="14"/>
      <c r="D40" s="14"/>
      <c r="E40" s="13"/>
      <c r="F40" s="13"/>
      <c r="G40" s="13" t="n">
        <f aca="false">IFERROR(E40-F40,"")</f>
        <v>0</v>
      </c>
      <c r="H40" s="15" t="str">
        <f aca="false">IFERROR(F40/E40,"-")</f>
        <v>-</v>
      </c>
      <c r="I40" s="14"/>
      <c r="J40" s="14"/>
      <c r="K40" s="14"/>
      <c r="L40" s="14"/>
    </row>
    <row r="41" customFormat="false" ht="18" hidden="false" customHeight="true" outlineLevel="0" collapsed="false">
      <c r="A41" s="8"/>
      <c r="B41" s="9"/>
      <c r="C41" s="10"/>
      <c r="D41" s="10"/>
      <c r="E41" s="9"/>
      <c r="F41" s="9"/>
      <c r="G41" s="9" t="n">
        <f aca="false">IFERROR(E41-F41,"")</f>
        <v>0</v>
      </c>
      <c r="H41" s="11" t="str">
        <f aca="false">IFERROR(F41/E41,"-")</f>
        <v>-</v>
      </c>
      <c r="I41" s="10"/>
      <c r="J41" s="10"/>
      <c r="K41" s="10"/>
      <c r="L41" s="10"/>
    </row>
    <row r="42" customFormat="false" ht="18" hidden="false" customHeight="true" outlineLevel="0" collapsed="false">
      <c r="A42" s="12"/>
      <c r="B42" s="13"/>
      <c r="C42" s="14"/>
      <c r="D42" s="14"/>
      <c r="E42" s="13"/>
      <c r="F42" s="13"/>
      <c r="G42" s="13" t="n">
        <f aca="false">IFERROR(E42-F42,"")</f>
        <v>0</v>
      </c>
      <c r="H42" s="15" t="str">
        <f aca="false">IFERROR(F42/E42,"-")</f>
        <v>-</v>
      </c>
      <c r="I42" s="14"/>
      <c r="J42" s="14"/>
      <c r="K42" s="14"/>
      <c r="L42" s="14"/>
    </row>
    <row r="43" customFormat="false" ht="18" hidden="false" customHeight="true" outlineLevel="0" collapsed="false">
      <c r="A43" s="8"/>
      <c r="B43" s="9"/>
      <c r="C43" s="10"/>
      <c r="D43" s="10"/>
      <c r="E43" s="9"/>
      <c r="F43" s="9"/>
      <c r="G43" s="9" t="n">
        <f aca="false">IFERROR(E43-F43,"")</f>
        <v>0</v>
      </c>
      <c r="H43" s="11" t="str">
        <f aca="false">IFERROR(F43/E43,"-")</f>
        <v>-</v>
      </c>
      <c r="I43" s="10"/>
      <c r="J43" s="10"/>
      <c r="K43" s="10"/>
      <c r="L43" s="10"/>
    </row>
    <row r="44" customFormat="false" ht="18" hidden="false" customHeight="true" outlineLevel="0" collapsed="false">
      <c r="A44" s="12"/>
      <c r="B44" s="13"/>
      <c r="C44" s="14"/>
      <c r="D44" s="14"/>
      <c r="E44" s="13"/>
      <c r="F44" s="13"/>
      <c r="G44" s="13" t="n">
        <f aca="false">IFERROR(E44-F44,"")</f>
        <v>0</v>
      </c>
      <c r="H44" s="15" t="str">
        <f aca="false">IFERROR(F44/E44,"-")</f>
        <v>-</v>
      </c>
      <c r="I44" s="14"/>
      <c r="J44" s="14"/>
      <c r="K44" s="14"/>
      <c r="L44" s="14"/>
    </row>
    <row r="45" customFormat="false" ht="18" hidden="false" customHeight="true" outlineLevel="0" collapsed="false">
      <c r="A45" s="8"/>
      <c r="B45" s="9"/>
      <c r="C45" s="10"/>
      <c r="D45" s="10"/>
      <c r="E45" s="9"/>
      <c r="F45" s="9"/>
      <c r="G45" s="9" t="n">
        <f aca="false">IFERROR(E45-F45,"")</f>
        <v>0</v>
      </c>
      <c r="H45" s="11" t="str">
        <f aca="false">IFERROR(F45/E45,"-")</f>
        <v>-</v>
      </c>
      <c r="I45" s="10"/>
      <c r="J45" s="10"/>
      <c r="K45" s="10"/>
      <c r="L45" s="10"/>
    </row>
    <row r="46" customFormat="false" ht="18" hidden="false" customHeight="true" outlineLevel="0" collapsed="false">
      <c r="A46" s="12"/>
      <c r="B46" s="13"/>
      <c r="C46" s="14"/>
      <c r="D46" s="14"/>
      <c r="E46" s="13"/>
      <c r="F46" s="13"/>
      <c r="G46" s="13" t="n">
        <f aca="false">IFERROR(E46-F46,"")</f>
        <v>0</v>
      </c>
      <c r="H46" s="15" t="str">
        <f aca="false">IFERROR(F46/E46,"-")</f>
        <v>-</v>
      </c>
      <c r="I46" s="14"/>
      <c r="J46" s="14"/>
      <c r="K46" s="14"/>
      <c r="L46" s="14"/>
    </row>
    <row r="47" customFormat="false" ht="18" hidden="false" customHeight="true" outlineLevel="0" collapsed="false">
      <c r="A47" s="8"/>
      <c r="B47" s="9"/>
      <c r="C47" s="10"/>
      <c r="D47" s="10"/>
      <c r="E47" s="9"/>
      <c r="F47" s="9"/>
      <c r="G47" s="9" t="n">
        <f aca="false">IFERROR(E47-F47,"")</f>
        <v>0</v>
      </c>
      <c r="H47" s="11" t="str">
        <f aca="false">IFERROR(F47/E47,"-")</f>
        <v>-</v>
      </c>
      <c r="I47" s="10"/>
      <c r="J47" s="10"/>
      <c r="K47" s="10"/>
      <c r="L47" s="10"/>
    </row>
    <row r="48" customFormat="false" ht="18" hidden="false" customHeight="true" outlineLevel="0" collapsed="false">
      <c r="A48" s="12"/>
      <c r="B48" s="13"/>
      <c r="C48" s="14"/>
      <c r="D48" s="14"/>
      <c r="E48" s="13"/>
      <c r="F48" s="13"/>
      <c r="G48" s="13" t="n">
        <f aca="false">IFERROR(E48-F48,"")</f>
        <v>0</v>
      </c>
      <c r="H48" s="15" t="str">
        <f aca="false">IFERROR(F48/E48,"-")</f>
        <v>-</v>
      </c>
      <c r="I48" s="14"/>
      <c r="J48" s="14"/>
      <c r="K48" s="14"/>
      <c r="L48" s="14"/>
    </row>
    <row r="49" customFormat="false" ht="18" hidden="false" customHeight="true" outlineLevel="0" collapsed="false">
      <c r="A49" s="8"/>
      <c r="B49" s="9"/>
      <c r="C49" s="10"/>
      <c r="D49" s="10"/>
      <c r="E49" s="9"/>
      <c r="F49" s="9"/>
      <c r="G49" s="9" t="n">
        <f aca="false">IFERROR(E49-F49,"")</f>
        <v>0</v>
      </c>
      <c r="H49" s="11" t="str">
        <f aca="false">IFERROR(F49/E49,"-")</f>
        <v>-</v>
      </c>
      <c r="I49" s="10"/>
      <c r="J49" s="10"/>
      <c r="K49" s="10"/>
      <c r="L49" s="10"/>
    </row>
    <row r="50" customFormat="false" ht="18" hidden="false" customHeight="true" outlineLevel="0" collapsed="false">
      <c r="A50" s="12"/>
      <c r="B50" s="13"/>
      <c r="C50" s="14"/>
      <c r="D50" s="14"/>
      <c r="E50" s="13"/>
      <c r="F50" s="13"/>
      <c r="G50" s="13" t="n">
        <f aca="false">IFERROR(E50-F50,"")</f>
        <v>0</v>
      </c>
      <c r="H50" s="15" t="str">
        <f aca="false">IFERROR(F50/E50,"-")</f>
        <v>-</v>
      </c>
      <c r="I50" s="14"/>
      <c r="J50" s="14"/>
      <c r="K50" s="14"/>
      <c r="L50" s="14"/>
    </row>
    <row r="51" customFormat="false" ht="18" hidden="false" customHeight="true" outlineLevel="0" collapsed="false">
      <c r="A51" s="8"/>
      <c r="B51" s="9"/>
      <c r="C51" s="10"/>
      <c r="D51" s="10"/>
      <c r="E51" s="9"/>
      <c r="F51" s="9"/>
      <c r="G51" s="9" t="n">
        <f aca="false">IFERROR(E51-F51,"")</f>
        <v>0</v>
      </c>
      <c r="H51" s="11" t="str">
        <f aca="false">IFERROR(F51/E51,"-")</f>
        <v>-</v>
      </c>
      <c r="I51" s="10"/>
      <c r="J51" s="10"/>
      <c r="K51" s="10"/>
      <c r="L51" s="10"/>
    </row>
    <row r="52" customFormat="false" ht="18" hidden="false" customHeight="true" outlineLevel="0" collapsed="false">
      <c r="A52" s="12"/>
      <c r="B52" s="13"/>
      <c r="C52" s="14"/>
      <c r="D52" s="14"/>
      <c r="E52" s="13"/>
      <c r="F52" s="13"/>
      <c r="G52" s="13" t="n">
        <f aca="false">IFERROR(E52-F52,"")</f>
        <v>0</v>
      </c>
      <c r="H52" s="15" t="str">
        <f aca="false">IFERROR(F52/E52,"-")</f>
        <v>-</v>
      </c>
      <c r="I52" s="14"/>
      <c r="J52" s="14"/>
      <c r="K52" s="14"/>
      <c r="L52" s="14"/>
    </row>
    <row r="53" customFormat="false" ht="18" hidden="false" customHeight="true" outlineLevel="0" collapsed="false">
      <c r="A53" s="8"/>
      <c r="B53" s="9"/>
      <c r="C53" s="10"/>
      <c r="D53" s="10"/>
      <c r="E53" s="9"/>
      <c r="F53" s="9"/>
      <c r="G53" s="9" t="n">
        <f aca="false">IFERROR(E53-F53,"")</f>
        <v>0</v>
      </c>
      <c r="H53" s="11" t="str">
        <f aca="false">IFERROR(F53/E53,"-")</f>
        <v>-</v>
      </c>
      <c r="I53" s="10"/>
      <c r="J53" s="10"/>
      <c r="K53" s="10"/>
      <c r="L53" s="10"/>
    </row>
    <row r="54" customFormat="false" ht="18" hidden="false" customHeight="true" outlineLevel="0" collapsed="false">
      <c r="A54" s="12"/>
      <c r="B54" s="13"/>
      <c r="C54" s="14"/>
      <c r="D54" s="14"/>
      <c r="E54" s="13"/>
      <c r="F54" s="13"/>
      <c r="G54" s="13" t="n">
        <f aca="false">IFERROR(E54-F54,"")</f>
        <v>0</v>
      </c>
      <c r="H54" s="15" t="str">
        <f aca="false">IFERROR(F54/E54,"-")</f>
        <v>-</v>
      </c>
      <c r="I54" s="14"/>
      <c r="J54" s="14"/>
      <c r="K54" s="14"/>
      <c r="L54" s="14"/>
    </row>
    <row r="55" customFormat="false" ht="18" hidden="false" customHeight="true" outlineLevel="0" collapsed="false">
      <c r="A55" s="8"/>
      <c r="B55" s="9"/>
      <c r="C55" s="10"/>
      <c r="D55" s="10"/>
      <c r="E55" s="9"/>
      <c r="F55" s="9"/>
      <c r="G55" s="9" t="n">
        <f aca="false">IFERROR(E55-F55,"")</f>
        <v>0</v>
      </c>
      <c r="H55" s="11" t="str">
        <f aca="false">IFERROR(F55/E55,"-")</f>
        <v>-</v>
      </c>
      <c r="I55" s="10"/>
      <c r="J55" s="10"/>
      <c r="K55" s="10"/>
      <c r="L55" s="10"/>
    </row>
    <row r="56" customFormat="false" ht="18" hidden="false" customHeight="true" outlineLevel="0" collapsed="false">
      <c r="A56" s="12"/>
      <c r="B56" s="13"/>
      <c r="C56" s="14"/>
      <c r="D56" s="14"/>
      <c r="E56" s="13"/>
      <c r="F56" s="13"/>
      <c r="G56" s="13" t="n">
        <f aca="false">IFERROR(E56-F56,"")</f>
        <v>0</v>
      </c>
      <c r="H56" s="15" t="str">
        <f aca="false">IFERROR(F56/E56,"-")</f>
        <v>-</v>
      </c>
      <c r="I56" s="14"/>
      <c r="J56" s="14"/>
      <c r="K56" s="14"/>
      <c r="L56" s="14"/>
    </row>
  </sheetData>
  <mergeCells count="2">
    <mergeCell ref="A1:L1"/>
    <mergeCell ref="A2:L2"/>
  </mergeCells>
  <dataValidations count="3">
    <dataValidation allowBlank="true" errorStyle="stop" operator="between" showDropDown="false" showErrorMessage="false" showInputMessage="false" sqref="B7:B1000" type="list">
      <formula1>"Day,Evening,Night"</formula1>
      <formula2>0</formula2>
    </dataValidation>
    <dataValidation allowBlank="true" errorStyle="stop" operator="between" showDropDown="false" showErrorMessage="false" showInputMessage="false" sqref="I7:I1000" type="list">
      <formula1>"Dimensional,Surface Defect,Assembly Error,Material Defect,Labeling,Contamination,Functional Failure,Other"</formula1>
      <formula2>0</formula2>
    </dataValidation>
    <dataValidation allowBlank="true" errorStyle="stop" operator="between" showDropDown="false" showErrorMessage="false" showInputMessage="false" sqref="L7:L1000" type="list">
      <formula1>"Open,In Progress,Resolved,Monitoring"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</cols>
  <sheetData>
    <row r="1" customFormat="false" ht="39.75" hidden="false" customHeight="true" outlineLevel="0" collapsed="false">
      <c r="A1" s="1" t="s">
        <v>20</v>
      </c>
      <c r="B1" s="1"/>
      <c r="C1" s="1"/>
      <c r="D1" s="1"/>
    </row>
    <row r="2" customFormat="false" ht="19.5" hidden="false" customHeight="true" outlineLevel="0" collapsed="false">
      <c r="A2" s="2" t="s">
        <v>21</v>
      </c>
      <c r="B2" s="2"/>
      <c r="C2" s="2"/>
      <c r="D2" s="2"/>
    </row>
    <row r="4" customFormat="false" ht="27.75" hidden="false" customHeight="true" outlineLevel="0" collapsed="false">
      <c r="A4" s="7" t="s">
        <v>16</v>
      </c>
      <c r="B4" s="7" t="s">
        <v>22</v>
      </c>
      <c r="C4" s="7" t="s">
        <v>23</v>
      </c>
      <c r="D4" s="7" t="s">
        <v>24</v>
      </c>
    </row>
    <row r="5" customFormat="false" ht="19.5" hidden="false" customHeight="true" outlineLevel="0" collapsed="false">
      <c r="A5" s="10" t="s">
        <v>25</v>
      </c>
      <c r="B5" s="16" t="n">
        <f aca="false">IFERROR(COUNTIF('First Pass Yield'!I:I,"Dimensional"),0)</f>
        <v>0</v>
      </c>
      <c r="C5" s="11" t="str">
        <f aca="false">IFERROR(B5/SUM(B5:B12),"-")</f>
        <v>-</v>
      </c>
      <c r="D5" s="17"/>
    </row>
    <row r="6" customFormat="false" ht="19.5" hidden="false" customHeight="true" outlineLevel="0" collapsed="false">
      <c r="A6" s="14" t="s">
        <v>26</v>
      </c>
      <c r="B6" s="18" t="n">
        <f aca="false">IFERROR(COUNTIF('First Pass Yield'!I:I,"Surface Defect"),0)</f>
        <v>0</v>
      </c>
      <c r="C6" s="15" t="str">
        <f aca="false">IFERROR(B6/SUM(B5:B12),"-")</f>
        <v>-</v>
      </c>
      <c r="D6" s="19"/>
    </row>
    <row r="7" customFormat="false" ht="19.5" hidden="false" customHeight="true" outlineLevel="0" collapsed="false">
      <c r="A7" s="10" t="s">
        <v>27</v>
      </c>
      <c r="B7" s="16" t="n">
        <f aca="false">IFERROR(COUNTIF('First Pass Yield'!I:I,"Assembly Error"),0)</f>
        <v>0</v>
      </c>
      <c r="C7" s="11" t="str">
        <f aca="false">IFERROR(B7/SUM(B5:B12),"-")</f>
        <v>-</v>
      </c>
      <c r="D7" s="17"/>
    </row>
    <row r="8" customFormat="false" ht="19.5" hidden="false" customHeight="true" outlineLevel="0" collapsed="false">
      <c r="A8" s="14" t="s">
        <v>28</v>
      </c>
      <c r="B8" s="18" t="n">
        <f aca="false">IFERROR(COUNTIF('First Pass Yield'!I:I,"Material Defect"),0)</f>
        <v>0</v>
      </c>
      <c r="C8" s="15" t="str">
        <f aca="false">IFERROR(B8/SUM(B5:B12),"-")</f>
        <v>-</v>
      </c>
      <c r="D8" s="19"/>
    </row>
    <row r="9" customFormat="false" ht="19.5" hidden="false" customHeight="true" outlineLevel="0" collapsed="false">
      <c r="A9" s="10" t="s">
        <v>29</v>
      </c>
      <c r="B9" s="16" t="n">
        <f aca="false">IFERROR(COUNTIF('First Pass Yield'!I:I,"Labeling"),0)</f>
        <v>0</v>
      </c>
      <c r="C9" s="11" t="str">
        <f aca="false">IFERROR(B9/SUM(B5:B12),"-")</f>
        <v>-</v>
      </c>
      <c r="D9" s="17"/>
    </row>
    <row r="10" customFormat="false" ht="19.5" hidden="false" customHeight="true" outlineLevel="0" collapsed="false">
      <c r="A10" s="14" t="s">
        <v>30</v>
      </c>
      <c r="B10" s="18" t="n">
        <f aca="false">IFERROR(COUNTIF('First Pass Yield'!I:I,"Contamination"),0)</f>
        <v>0</v>
      </c>
      <c r="C10" s="15" t="str">
        <f aca="false">IFERROR(B10/SUM(B5:B12),"-")</f>
        <v>-</v>
      </c>
      <c r="D10" s="19"/>
    </row>
    <row r="11" customFormat="false" ht="19.5" hidden="false" customHeight="true" outlineLevel="0" collapsed="false">
      <c r="A11" s="10" t="s">
        <v>31</v>
      </c>
      <c r="B11" s="16" t="n">
        <f aca="false">IFERROR(COUNTIF('First Pass Yield'!I:I,"Functional Failure"),0)</f>
        <v>0</v>
      </c>
      <c r="C11" s="11" t="str">
        <f aca="false">IFERROR(B11/SUM(B5:B12),"-")</f>
        <v>-</v>
      </c>
      <c r="D11" s="17"/>
    </row>
    <row r="12" customFormat="false" ht="19.5" hidden="false" customHeight="true" outlineLevel="0" collapsed="false">
      <c r="A12" s="14" t="s">
        <v>32</v>
      </c>
      <c r="B12" s="18" t="n">
        <f aca="false">IFERROR(COUNTIF('First Pass Yield'!I:I,"Other"),0)</f>
        <v>0</v>
      </c>
      <c r="C12" s="15" t="str">
        <f aca="false">IFERROR(B12/SUM(B5:B12),"-")</f>
        <v>-</v>
      </c>
      <c r="D12" s="19"/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2026-06-10T13:04:07Z</dcterms:created>
  <dc:creator>openpyxl</dc:creator>
  <dc:description/>
  <dc:language>en-US</dc:language>
  <cp:lastModifiedBy/>
  <dcterms:modified xsi:type="dcterms:W3CDTF">2026-06-10T13:04:07Z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