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Requirements" sheetId="2" state="visible" r:id="rId4"/>
    <sheet name="Vendor Scores" sheetId="3" state="visible" r:id="rId5"/>
    <sheet name="Scoring Summary" sheetId="4" state="visible" r:id="rId6"/>
  </sheets>
  <definedNames>
    <definedName function="false" hidden="true" localSheetId="1" name="_xlnm._FilterDatabase" vbProcedure="false">Requirements!$A$2:$H$55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<sst xmlns="http://schemas.openxmlformats.org/spreadsheetml/2006/main" count="436" uniqueCount="210">
  <si>
    <t xml:space="preserve">DAM / MAM RFP Requirements Template</t>
  </si>
  <si>
    <t xml:space="preserve">A vendor-scoring workbook for evaluating AI-powered digital &amp; media asset management platforms</t>
  </si>
  <si>
    <t xml:space="preserve">  Provided by ioMoVo  ·  iomovo.io  </t>
  </si>
  <si>
    <t xml:space="preserve">How to use this workbook</t>
  </si>
  <si>
    <t xml:space="preserve">1.  Requirements tab — 60 pre-built requirements across 6 weighted categories. Edit, delete, or add rows to fit your project.</t>
  </si>
  <si>
    <t xml:space="preserve">2.  Set your priorities — In the Requirements tab, adjust the Priority of each line (Must-have / Important / Nice-to-have). Category weights live on the Scoring tab.</t>
  </si>
  <si>
    <t xml:space="preserve">3.  Send to vendors — Share the workbook (or just the Requirements + Vendor tabs). Vendors fill their Response, a 0–5 Score, and Notes for each line.</t>
  </si>
  <si>
    <t xml:space="preserve">4.  Score automatically — The Scoring Summary tab computes a weighted score per vendor as responses come in. No manual math.</t>
  </si>
  <si>
    <t xml:space="preserve">5.  Compare — The summary ranks vendors and flags gaps on Must-have requirements (a low score on a must-have is a red flag, not a rounding error).</t>
  </si>
  <si>
    <t xml:space="preserve">Scoring scale (0–5)</t>
  </si>
  <si>
    <t xml:space="preserve">5  ·  Fully meets   Native, out-of-the-box, demonstrated on our own data.</t>
  </si>
  <si>
    <t xml:space="preserve">4  ·  Meets         Supported as standard, minor configuration.</t>
  </si>
  <si>
    <t xml:space="preserve">3  ·  Partial       Supported with significant configuration or add-on cost.</t>
  </si>
  <si>
    <t xml:space="preserve">2  ·  Roadmap       Not available today; committed on a dated roadmap.</t>
  </si>
  <si>
    <t xml:space="preserve">1  ·  Weak          Possible only via custom work / third-party.</t>
  </si>
  <si>
    <t xml:space="preserve">0  ·  No            Not supported.</t>
  </si>
  <si>
    <t xml:space="preserve">Tip: the air-gap / feature-parity question</t>
  </si>
  <si>
    <t xml:space="preserve">Rows G-06 to G-09 test whether a vendor's sovereign / on-prem edition is the same product that gets demoed, or an amputated version. If a vendor scores well everywhere except these rows, you are likely buying two different products — and only one of them is the one you saw.</t>
  </si>
  <si>
    <t xml:space="preserve">© 2026 ioMoVo Corp · McLean, VA · Provided as an evaluation aid. Customize freely.</t>
  </si>
  <si>
    <t xml:space="preserve">Requirements Matrix — score each vendor 0–5</t>
  </si>
  <si>
    <t xml:space="preserve">ID</t>
  </si>
  <si>
    <t xml:space="preserve">Category</t>
  </si>
  <si>
    <t xml:space="preserve">Requirement</t>
  </si>
  <si>
    <t xml:space="preserve">Why it matters</t>
  </si>
  <si>
    <t xml:space="preserve">Priority</t>
  </si>
  <si>
    <t xml:space="preserve">Vendor Response</t>
  </si>
  <si>
    <t xml:space="preserve">Score (0-5)</t>
  </si>
  <si>
    <t xml:space="preserve">Notes</t>
  </si>
  <si>
    <t xml:space="preserve">I-01</t>
  </si>
  <si>
    <t xml:space="preserve">Intelligence</t>
  </si>
  <si>
    <t xml:space="preserve">Semantic search across images and video with no manual tagging</t>
  </si>
  <si>
    <t xml:space="preserve">Real AI retrieval vs. keyword-on-filename</t>
  </si>
  <si>
    <t xml:space="preserve">Must-have</t>
  </si>
  <si>
    <t xml:space="preserve">I-02</t>
  </si>
  <si>
    <t xml:space="preserve">Frame-level video indexing: scenes, faces, on-screen text (OCR), speech-to-text</t>
  </si>
  <si>
    <t xml:space="preserve">Determines whether video is actually searchable</t>
  </si>
  <si>
    <t xml:space="preserve">I-03</t>
  </si>
  <si>
    <t xml:space="preserve">Transcription &amp; translation; number of supported languages</t>
  </si>
  <si>
    <t xml:space="preserve">Multilingual archives, accessibility, reach</t>
  </si>
  <si>
    <t xml:space="preserve">Important</t>
  </si>
  <si>
    <t xml:space="preserve">I-04</t>
  </si>
  <si>
    <t xml:space="preserve">Conversational / natural-language query across the whole library</t>
  </si>
  <si>
    <t xml:space="preserve">Modern retrieval UX; AEO-style access</t>
  </si>
  <si>
    <t xml:space="preserve">I-05</t>
  </si>
  <si>
    <t xml:space="preserve">Bring-your-own-LLM: supply your own model endpoints &amp; keys</t>
  </si>
  <si>
    <t xml:space="preserve">AI cost control + compliance inheritance</t>
  </si>
  <si>
    <t xml:space="preserve">I-06</t>
  </si>
  <si>
    <t xml:space="preserve">AI accuracy testable on OUR sample content during trial</t>
  </si>
  <si>
    <t xml:space="preserve">Vendor benchmarks ≠ your taxonomy</t>
  </si>
  <si>
    <t xml:space="preserve">I-07</t>
  </si>
  <si>
    <t xml:space="preserve">Domain / custom model fine-tuning on our own content</t>
  </si>
  <si>
    <t xml:space="preserve">Specialized taxonomy far outperforms generic APIs</t>
  </si>
  <si>
    <t xml:space="preserve">Nice-to-have</t>
  </si>
  <si>
    <t xml:space="preserve">C-01</t>
  </si>
  <si>
    <t xml:space="preserve">Connectivity</t>
  </si>
  <si>
    <t xml:space="preserve">Native connectors: AWS, Azure, GCP, Ceph, S3-compatible, Dropbox, OneDrive, SharePoint</t>
  </si>
  <si>
    <t xml:space="preserve">Federate existing storage, avoid migration</t>
  </si>
  <si>
    <t xml:space="preserve">C-02</t>
  </si>
  <si>
    <t xml:space="preserve">Index storage in place (no forced migration into vendor format)</t>
  </si>
  <si>
    <t xml:space="preserve">Migration = hidden six-figure services cost</t>
  </si>
  <si>
    <t xml:space="preserve">C-03</t>
  </si>
  <si>
    <t xml:space="preserve">Live sync of source-system permissions (ACLs)</t>
  </si>
  <si>
    <t xml:space="preserve">Security posture must not degrade on connect</t>
  </si>
  <si>
    <t xml:space="preserve">C-04</t>
  </si>
  <si>
    <t xml:space="preserve">Native plugins: Adobe CC, Avid, Microsoft 365, Final Cut Pro</t>
  </si>
  <si>
    <t xml:space="preserve">Meets creators where they work</t>
  </si>
  <si>
    <t xml:space="preserve">C-05</t>
  </si>
  <si>
    <t xml:space="preserve">Desktop sync agent</t>
  </si>
  <si>
    <t xml:space="preserve">Field / edit-suite workflows</t>
  </si>
  <si>
    <t xml:space="preserve">C-06</t>
  </si>
  <si>
    <t xml:space="preserve">Full REST API</t>
  </si>
  <si>
    <t xml:space="preserve">Automation and custom integration</t>
  </si>
  <si>
    <t xml:space="preserve">C-07</t>
  </si>
  <si>
    <t xml:space="preserve">MCP / agent-to-agent interface for external AI</t>
  </si>
  <si>
    <t xml:space="preserve">Future-proofs the AI/agent layer</t>
  </si>
  <si>
    <t xml:space="preserve">G-01</t>
  </si>
  <si>
    <t xml:space="preserve">Governance &amp; Security</t>
  </si>
  <si>
    <t xml:space="preserve">SOC 2 Type II report available under NDA</t>
  </si>
  <si>
    <t xml:space="preserve">Third-party security assurance</t>
  </si>
  <si>
    <t xml:space="preserve">G-02</t>
  </si>
  <si>
    <t xml:space="preserve">HIPAA compliance and willingness to sign a BAA</t>
  </si>
  <si>
    <t xml:space="preserve">Required for PHI-bearing media</t>
  </si>
  <si>
    <t xml:space="preserve">G-03</t>
  </si>
  <si>
    <t xml:space="preserve">SSO (SAML/OIDC) + SCIM provisioning &amp; deprovisioning</t>
  </si>
  <si>
    <t xml:space="preserve">Enterprise identity lifecycle</t>
  </si>
  <si>
    <t xml:space="preserve">G-04</t>
  </si>
  <si>
    <t xml:space="preserve">Dual IdP simultaneously (e.g., Shibboleth + Entra ID)</t>
  </si>
  <si>
    <t xml:space="preserve">Common in higher-ed / merged orgs</t>
  </si>
  <si>
    <t xml:space="preserve">G-05</t>
  </si>
  <si>
    <t xml:space="preserve">Delegated per-unit admin with unit-level content isolation</t>
  </si>
  <si>
    <t xml:space="preserve">Departments self-manage without global rights</t>
  </si>
  <si>
    <t xml:space="preserve">G-06</t>
  </si>
  <si>
    <t xml:space="preserve">Fully air-gapped deployment INCLUDING all AI features</t>
  </si>
  <si>
    <t xml:space="preserve">The architecture truth test</t>
  </si>
  <si>
    <t xml:space="preserve">G-07</t>
  </si>
  <si>
    <t xml:space="preserve">Air-gapped feature parity: plugins, mobile, desktop, in-app editing, archive</t>
  </si>
  <si>
    <t xml:space="preserve">Sovereign edition = same product, not stripped</t>
  </si>
  <si>
    <t xml:space="preserve">G-08</t>
  </si>
  <si>
    <t xml:space="preserve">Data residency pinned per-jurisdiction for storage AND processing</t>
  </si>
  <si>
    <t xml:space="preserve">Residency of storage alone ≠ sovereignty</t>
  </si>
  <si>
    <t xml:space="preserve">G-09</t>
  </si>
  <si>
    <t xml:space="preserve">Content never used to train vendor models; disable per-tenant</t>
  </si>
  <si>
    <t xml:space="preserve">Data-exposure and IP protection</t>
  </si>
  <si>
    <t xml:space="preserve">G-10</t>
  </si>
  <si>
    <t xml:space="preserve">Customer-managed encryption keys (CMK) with logging &amp; rotation</t>
  </si>
  <si>
    <t xml:space="preserve">Key custody for regulated data</t>
  </si>
  <si>
    <t xml:space="preserve">G-11</t>
  </si>
  <si>
    <t xml:space="preserve">Per-asset audit trail, exportable</t>
  </si>
  <si>
    <t xml:space="preserve">Compliance evidence, FOIA/records</t>
  </si>
  <si>
    <t xml:space="preserve">G-12</t>
  </si>
  <si>
    <t xml:space="preserve">Data destruction at contract end per NIST SP 800-88</t>
  </si>
  <si>
    <t xml:space="preserve">Clean exit, no residual data</t>
  </si>
  <si>
    <t xml:space="preserve">W-01</t>
  </si>
  <si>
    <t xml:space="preserve">Workflow &amp; Collaboration</t>
  </si>
  <si>
    <t xml:space="preserve">Multi-step approval chains with delegation &amp; audit trail</t>
  </si>
  <si>
    <t xml:space="preserve">Brand/legal/compliance review</t>
  </si>
  <si>
    <t xml:space="preserve">W-02</t>
  </si>
  <si>
    <t xml:space="preserve">Branded external portals with two-way partner contribution</t>
  </si>
  <si>
    <t xml:space="preserve">Distribution + intake, not just share links</t>
  </si>
  <si>
    <t xml:space="preserve">W-03</t>
  </si>
  <si>
    <t xml:space="preserve">In-app editing of Office docs (Word/Excel/PowerPoint)</t>
  </si>
  <si>
    <t xml:space="preserve">Assets edited under governance</t>
  </si>
  <si>
    <t xml:space="preserve">W-04</t>
  </si>
  <si>
    <t xml:space="preserve">In-app image adjustment &amp; video trim</t>
  </si>
  <si>
    <t xml:space="preserve">Reduce round-trips to external tools</t>
  </si>
  <si>
    <t xml:space="preserve">W-05</t>
  </si>
  <si>
    <t xml:space="preserve">Automation rules by content, type, team, or status</t>
  </si>
  <si>
    <t xml:space="preserve">Scales operations</t>
  </si>
  <si>
    <t xml:space="preserve">W-06</t>
  </si>
  <si>
    <t xml:space="preserve">Per-asset analytics &amp; usage reporting</t>
  </si>
  <si>
    <t xml:space="preserve">Prove value, manage lifecycle</t>
  </si>
  <si>
    <t xml:space="preserve">W-07</t>
  </si>
  <si>
    <t xml:space="preserve">Retention / records / preservation-metadata (archive features)</t>
  </si>
  <si>
    <t xml:space="preserve">Regulated archives most likely restricted</t>
  </si>
  <si>
    <t xml:space="preserve">N-01</t>
  </si>
  <si>
    <t xml:space="preserve">Non-Functional</t>
  </si>
  <si>
    <t xml:space="preserve">Support SLAs by priority tier in writing (e.g., P1 1h response / 4h resolution, 24/7)</t>
  </si>
  <si>
    <t xml:space="preserve">Downtime protection</t>
  </si>
  <si>
    <t xml:space="preserve">N-02</t>
  </si>
  <si>
    <t xml:space="preserve">Dedicated customer success manager in year one</t>
  </si>
  <si>
    <t xml:space="preserve">Onboarding &amp; adoption</t>
  </si>
  <si>
    <t xml:space="preserve">N-03</t>
  </si>
  <si>
    <t xml:space="preserve">Uptime SLA with credits (e.g., 99.9%)</t>
  </si>
  <si>
    <t xml:space="preserve">Service reliability commitment</t>
  </si>
  <si>
    <t xml:space="preserve">N-04</t>
  </si>
  <si>
    <t xml:space="preserve">RTO / RPO commitments for disaster recovery</t>
  </si>
  <si>
    <t xml:space="preserve">Business continuity</t>
  </si>
  <si>
    <t xml:space="preserve">N-05</t>
  </si>
  <si>
    <t xml:space="preserve">Accessibility: current VPAT/ACR; WCAG 2.1 AA conformance</t>
  </si>
  <si>
    <t xml:space="preserve">Legal requirement (esp. public sector / edu)</t>
  </si>
  <si>
    <t xml:space="preserve">N-06</t>
  </si>
  <si>
    <t xml:space="preserve">Scale: performance at our asset volume (state TB / object count)</t>
  </si>
  <si>
    <t xml:space="preserve">Avoid degradation at real scale</t>
  </si>
  <si>
    <t xml:space="preserve">N-07</t>
  </si>
  <si>
    <t xml:space="preserve">Full subprocessor list + change notification</t>
  </si>
  <si>
    <t xml:space="preserve">Supply-chain transparency</t>
  </si>
  <si>
    <t xml:space="preserve">N-08</t>
  </si>
  <si>
    <t xml:space="preserve">No security breach in last 5 yrs (or disclosed remediation)</t>
  </si>
  <si>
    <t xml:space="preserve">Track record</t>
  </si>
  <si>
    <t xml:space="preserve">M-01</t>
  </si>
  <si>
    <t xml:space="preserve">Integration &amp; Migration</t>
  </si>
  <si>
    <t xml:space="preserve">LMS integration via LTI 1.3 / LTI Advantage</t>
  </si>
  <si>
    <t xml:space="preserve">Higher-ed learning stack</t>
  </si>
  <si>
    <t xml:space="preserve">M-02</t>
  </si>
  <si>
    <t xml:space="preserve">Migration from incumbent (Kaltura, Panopto, legacy DAM/MAM) as scoped, hour-quantified line item</t>
  </si>
  <si>
    <t xml:space="preserve">Avoid open-ended services billing</t>
  </si>
  <si>
    <t xml:space="preserve">M-03</t>
  </si>
  <si>
    <t xml:space="preserve">NLE / edit-suite integration (Premiere, Avid, Final Cut)</t>
  </si>
  <si>
    <t xml:space="preserve">Production pipeline fit</t>
  </si>
  <si>
    <t xml:space="preserve">M-04</t>
  </si>
  <si>
    <t xml:space="preserve">Webhooks / event triggers for downstream systems</t>
  </si>
  <si>
    <t xml:space="preserve">Ecosystem automation</t>
  </si>
  <si>
    <t xml:space="preserve">M-05</t>
  </si>
  <si>
    <t xml:space="preserve">Bulk import/export in open formats (no lock-in)</t>
  </si>
  <si>
    <t xml:space="preserve">Reversibility, exit strategy</t>
  </si>
  <si>
    <t xml:space="preserve">$-01</t>
  </si>
  <si>
    <t xml:space="preserve">Commercial</t>
  </si>
  <si>
    <t xml:space="preserve">Full pricing at 2x seats and 3x storage, in writing</t>
  </si>
  <si>
    <t xml:space="preserve">Model true cost as you grow</t>
  </si>
  <si>
    <t xml:space="preserve">$-02</t>
  </si>
  <si>
    <t xml:space="preserve">BYOS supported; quantify savings from own buckets</t>
  </si>
  <si>
    <t xml:space="preserve">Reuse storage already paid for</t>
  </si>
  <si>
    <t xml:space="preserve">$-03</t>
  </si>
  <si>
    <t xml:space="preserve">AI processing costs specified in writing (no 'contact us')</t>
  </si>
  <si>
    <t xml:space="preserve">Avoid runaway AI bills</t>
  </si>
  <si>
    <t xml:space="preserve">$-04</t>
  </si>
  <si>
    <t xml:space="preserve">Implementation timeline + what's included vs. billed</t>
  </si>
  <si>
    <t xml:space="preserve">Total cost of ownership clarity</t>
  </si>
  <si>
    <t xml:space="preserve">$-05</t>
  </si>
  <si>
    <t xml:space="preserve">Pricing model (per-seat / storage / hybrid) transparent</t>
  </si>
  <si>
    <t xml:space="preserve">Predictability</t>
  </si>
  <si>
    <t xml:space="preserve">$-06</t>
  </si>
  <si>
    <t xml:space="preserve">No egress fees on our own content</t>
  </si>
  <si>
    <t xml:space="preserve">Hidden-cost check</t>
  </si>
  <si>
    <t xml:space="preserve">$-07</t>
  </si>
  <si>
    <t xml:space="preserve">Three referenceable customers in our industry</t>
  </si>
  <si>
    <t xml:space="preserve">Proof, not promises</t>
  </si>
  <si>
    <t xml:space="preserve">Vendor Scores — paste or type each vendor's 0–5 per requirement</t>
  </si>
  <si>
    <t xml:space="preserve">Vendor A</t>
  </si>
  <si>
    <t xml:space="preserve">Vendor B</t>
  </si>
  <si>
    <t xml:space="preserve">Vendor C</t>
  </si>
  <si>
    <t xml:space="preserve">Scoring Summary</t>
  </si>
  <si>
    <t xml:space="preserve">Weighted score = average of each category's 0–5 scores × category weight. Adjust weights in column B (must total 100%). Must-have gaps flagged separately below.</t>
  </si>
  <si>
    <t xml:space="preserve">Weight</t>
  </si>
  <si>
    <t xml:space="preserve">Weighted Vendor Scores (0–5)</t>
  </si>
  <si>
    <t xml:space="preserve">Total (must = 100%)</t>
  </si>
  <si>
    <t xml:space="preserve">WEIGHTED TOTAL</t>
  </si>
  <si>
    <t xml:space="preserve">Must-have gap check (count of Must-have reqs scored ≤ 2)</t>
  </si>
  <si>
    <t xml:space="preserve">Must-have requirements with score ≤ 2:</t>
  </si>
  <si>
    <t xml:space="preserve">(Counts only reqs a vendor actually scored. A must-have gap should trigger a conversation, not silent averaging.)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</si>
</sst>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"/>
    <numFmt numFmtId="167" formatCode="0.00"/>
    <numFmt numFmtId="168" formatCode="General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20"/>
      <color rgb="FF1B2A4A"/>
      <name val="Arial"/>
      <family val="0"/>
      <charset val="1"/>
    </font>
    <font>
      <i val="true"/>
      <sz val="11"/>
      <color rgb="FF6B72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4"/>
      <color rgb="FF1B2A4A"/>
      <name val="Arial"/>
      <family val="0"/>
      <charset val="1"/>
    </font>
    <font>
      <b val="true"/>
      <sz val="12"/>
      <color rgb="FF0F6E7C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1B2A4A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47857"/>
      <name val="Arial"/>
      <family val="0"/>
      <charset val="1"/>
    </font>
    <font>
      <b val="true"/>
      <sz val="11"/>
      <color rgb="FFB91C1C"/>
      <name val="Arial"/>
      <family val="0"/>
      <charset val="1"/>
    </font>
    <font>
      <b val="true"/>
      <sz val="12"/>
      <color rgb="FFB91C1C"/>
      <name val="Arial"/>
      <family val="0"/>
      <charset val="1"/>
    </font>
    <font>
      <i val="true"/>
      <sz val="8"/>
      <color rgb="FF6B728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0F6E7C"/>
        <bgColor rgb="FF047857"/>
      </patternFill>
    </fill>
    <fill>
      <patternFill patternType="solid">
        <fgColor rgb="FF1B2A4A"/>
        <bgColor rgb="FF003366"/>
      </patternFill>
    </fill>
    <fill>
      <patternFill patternType="solid">
        <fgColor rgb="FFD6EBEE"/>
        <bgColor rgb="FFE0E7FF"/>
      </patternFill>
    </fill>
    <fill>
      <patternFill patternType="solid">
        <fgColor rgb="FFFDE2E2"/>
        <bgColor rgb="FFF3E8FF"/>
      </patternFill>
    </fill>
    <fill>
      <patternFill patternType="solid">
        <fgColor rgb="FFFFFDE7"/>
        <bgColor rgb="FFFFFFFF"/>
      </patternFill>
    </fill>
    <fill>
      <patternFill patternType="solid">
        <fgColor rgb="FFFEF3C7"/>
        <bgColor rgb="FFFFFDE7"/>
      </patternFill>
    </fill>
    <fill>
      <patternFill patternType="solid">
        <fgColor rgb="FFF3F4F6"/>
        <bgColor rgb="FFF3E8FF"/>
      </patternFill>
    </fill>
    <fill>
      <patternFill patternType="solid">
        <fgColor rgb="FFE0E7FF"/>
        <bgColor rgb="FFE5E7EB"/>
      </patternFill>
    </fill>
    <fill>
      <patternFill patternType="solid">
        <fgColor rgb="FFDCFCE7"/>
        <bgColor rgb="FFD6EBEE"/>
      </patternFill>
    </fill>
    <fill>
      <patternFill patternType="solid">
        <fgColor rgb="FFF3E8FF"/>
        <bgColor rgb="FFF3F4F6"/>
      </patternFill>
    </fill>
    <fill>
      <patternFill patternType="solid">
        <fgColor rgb="FFE5E7EB"/>
        <bgColor rgb="FFE0E7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2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ill>
        <patternFill patternType="solid">
          <fgColor rgb="FF0F6E7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B2A4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6EBEE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E0E7FF"/>
          <bgColor rgb="FF000000"/>
        </patternFill>
      </fill>
    </dxf>
    <dxf>
      <fill>
        <patternFill patternType="solid">
          <fgColor rgb="FFE5E7EB"/>
          <bgColor rgb="FF000000"/>
        </patternFill>
      </fill>
    </dxf>
    <dxf>
      <fill>
        <patternFill patternType="solid">
          <fgColor rgb="FFF3E8FF"/>
          <bgColor rgb="FF000000"/>
        </patternFill>
      </fill>
    </dxf>
    <dxf>
      <fill>
        <patternFill patternType="solid">
          <fgColor rgb="FFFDE2E2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3F4F6"/>
          <bgColor rgb="FF000000"/>
        </patternFill>
      </fill>
    </dxf>
    <dxf>
      <fill>
        <patternFill patternType="solid">
          <fgColor rgb="FFFFFDE7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7857"/>
      <rgbColor rgb="FFE0E7FF"/>
      <rgbColor rgb="FF808080"/>
      <rgbColor rgb="FF9999FF"/>
      <rgbColor rgb="FF993366"/>
      <rgbColor rgb="FFFFFDE7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F6E7C"/>
      <rgbColor rgb="FF0000FF"/>
      <rgbColor rgb="FF00CCFF"/>
      <rgbColor rgb="FFD6EBEE"/>
      <rgbColor rgb="FFE5E7EB"/>
      <rgbColor rgb="FFFEF3C7"/>
      <rgbColor rgb="FFF3E8FF"/>
      <rgbColor rgb="FFF3F4F6"/>
      <rgbColor rgb="FFCC99FF"/>
      <rgbColor rgb="FFFDE2E2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B91C1C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0"/>
    <col collapsed="false" customWidth="true" hidden="false" outlineLevel="0" max="3" min="3" style="0" width="3"/>
  </cols>
  <sheetData>
    <row r="1" customFormat="false" ht="6" hidden="false" customHeight="true" outlineLevel="0" collapsed="false">
      <c r="B1" s="1"/>
    </row>
    <row r="2" customFormat="false" ht="30" hidden="false" customHeight="true" outlineLevel="0" collapsed="false">
      <c r="B2" s="2" t="s">
        <v>0</v>
      </c>
    </row>
    <row r="3" customFormat="false" ht="15" hidden="false" customHeight="false" outlineLevel="0" collapsed="false">
      <c r="B3" s="3" t="s">
        <v>1</v>
      </c>
    </row>
    <row r="4" customFormat="false" ht="6" hidden="false" customHeight="true" outlineLevel="0" collapsed="false">
      <c r="B4" s="1"/>
    </row>
    <row r="5" customFormat="false" ht="21.75" hidden="false" customHeight="true" outlineLevel="0" collapsed="false">
      <c r="B5" s="4" t="s">
        <v>2</v>
      </c>
    </row>
    <row r="6" customFormat="false" ht="9.75" hidden="false" customHeight="true" outlineLevel="0" collapsed="false">
      <c r="B6" s="1"/>
    </row>
    <row r="7" customFormat="false" ht="24" hidden="false" customHeight="true" outlineLevel="0" collapsed="false">
      <c r="B7" s="5" t="s">
        <v>3</v>
      </c>
    </row>
    <row r="8" customFormat="false" ht="30" hidden="false" customHeight="true" outlineLevel="0" collapsed="false">
      <c r="B8" s="1" t="s">
        <v>4</v>
      </c>
    </row>
    <row r="9" customFormat="false" ht="30" hidden="false" customHeight="true" outlineLevel="0" collapsed="false">
      <c r="B9" s="1" t="s">
        <v>5</v>
      </c>
    </row>
    <row r="10" customFormat="false" ht="30" hidden="false" customHeight="true" outlineLevel="0" collapsed="false">
      <c r="B10" s="1" t="s">
        <v>6</v>
      </c>
    </row>
    <row r="11" customFormat="false" ht="30" hidden="false" customHeight="true" outlineLevel="0" collapsed="false">
      <c r="B11" s="1" t="s">
        <v>7</v>
      </c>
    </row>
    <row r="12" customFormat="false" ht="30" hidden="false" customHeight="true" outlineLevel="0" collapsed="false">
      <c r="B12" s="1" t="s">
        <v>8</v>
      </c>
    </row>
    <row r="13" customFormat="false" ht="7.5" hidden="false" customHeight="true" outlineLevel="0" collapsed="false">
      <c r="B13" s="1"/>
    </row>
    <row r="14" customFormat="false" ht="24" hidden="false" customHeight="true" outlineLevel="0" collapsed="false">
      <c r="B14" s="5" t="s">
        <v>9</v>
      </c>
    </row>
    <row r="15" customFormat="false" ht="15" hidden="false" customHeight="false" outlineLevel="0" collapsed="false">
      <c r="B15" s="1" t="s">
        <v>10</v>
      </c>
    </row>
    <row r="16" customFormat="false" ht="15" hidden="false" customHeight="false" outlineLevel="0" collapsed="false">
      <c r="B16" s="1" t="s">
        <v>11</v>
      </c>
    </row>
    <row r="17" customFormat="false" ht="15" hidden="false" customHeight="false" outlineLevel="0" collapsed="false">
      <c r="B17" s="1" t="s">
        <v>12</v>
      </c>
    </row>
    <row r="18" customFormat="false" ht="15" hidden="false" customHeight="false" outlineLevel="0" collapsed="false">
      <c r="B18" s="1" t="s">
        <v>13</v>
      </c>
    </row>
    <row r="19" customFormat="false" ht="15" hidden="false" customHeight="false" outlineLevel="0" collapsed="false">
      <c r="B19" s="1" t="s">
        <v>14</v>
      </c>
    </row>
    <row r="20" customFormat="false" ht="15" hidden="false" customHeight="false" outlineLevel="0" collapsed="false">
      <c r="B20" s="1" t="s">
        <v>15</v>
      </c>
    </row>
    <row r="21" customFormat="false" ht="7.5" hidden="false" customHeight="true" outlineLevel="0" collapsed="false">
      <c r="B21" s="1"/>
    </row>
    <row r="22" customFormat="false" ht="21.75" hidden="false" customHeight="true" outlineLevel="0" collapsed="false">
      <c r="B22" s="6" t="s">
        <v>16</v>
      </c>
    </row>
    <row r="23" customFormat="false" ht="45.75" hidden="false" customHeight="true" outlineLevel="0" collapsed="false">
      <c r="B23" s="7" t="s">
        <v>17</v>
      </c>
    </row>
    <row r="24" customFormat="false" ht="7.5" hidden="false" customHeight="true" outlineLevel="0" collapsed="false">
      <c r="B24" s="1"/>
    </row>
    <row r="25" customFormat="false" ht="15" hidden="false" customHeight="false" outlineLevel="0" collapsed="false">
      <c r="B25" s="8" t="s">
        <v>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0"/>
    <col collapsed="false" customWidth="true" hidden="false" outlineLevel="0" max="3" min="3" style="0" width="46"/>
    <col collapsed="false" customWidth="true" hidden="false" outlineLevel="0" max="4" min="4" style="0" width="42"/>
    <col collapsed="false" customWidth="true" hidden="false" outlineLevel="0" max="5" min="5" style="0" width="15"/>
    <col collapsed="false" customWidth="true" hidden="false" outlineLevel="0" max="6" min="6" style="0" width="40"/>
    <col collapsed="false" customWidth="true" hidden="false" outlineLevel="0" max="7" min="7" style="0" width="12"/>
    <col collapsed="false" customWidth="true" hidden="false" outlineLevel="0" max="8" min="8" style="0" width="34"/>
  </cols>
  <sheetData>
    <row r="1" customFormat="false" ht="25.5" hidden="false" customHeight="true" outlineLevel="0" collapsed="false">
      <c r="A1" s="9" t="s">
        <v>19</v>
      </c>
      <c r="B1" s="9"/>
      <c r="C1" s="9"/>
      <c r="D1" s="9"/>
      <c r="E1" s="9"/>
      <c r="F1" s="9"/>
      <c r="G1" s="9"/>
      <c r="H1" s="9"/>
    </row>
    <row r="2" customFormat="false" ht="30" hidden="false" customHeight="true" outlineLevel="0" collapsed="false">
      <c r="A2" s="10" t="s">
        <v>20</v>
      </c>
      <c r="B2" s="10" t="s">
        <v>21</v>
      </c>
      <c r="C2" s="10" t="s">
        <v>22</v>
      </c>
      <c r="D2" s="10" t="s">
        <v>23</v>
      </c>
      <c r="E2" s="10" t="s">
        <v>24</v>
      </c>
      <c r="F2" s="10" t="s">
        <v>25</v>
      </c>
      <c r="G2" s="10" t="s">
        <v>26</v>
      </c>
      <c r="H2" s="10" t="s">
        <v>27</v>
      </c>
    </row>
    <row r="3" customFormat="false" ht="30" hidden="false" customHeight="true" outlineLevel="0" collapsed="false">
      <c r="A3" s="11" t="s">
        <v>28</v>
      </c>
      <c r="B3" s="12" t="s">
        <v>29</v>
      </c>
      <c r="C3" s="13" t="s">
        <v>30</v>
      </c>
      <c r="D3" s="13" t="s">
        <v>31</v>
      </c>
      <c r="E3" s="14" t="s">
        <v>32</v>
      </c>
      <c r="F3" s="13"/>
      <c r="G3" s="15"/>
      <c r="H3" s="13"/>
    </row>
    <row r="4" customFormat="false" ht="30" hidden="false" customHeight="true" outlineLevel="0" collapsed="false">
      <c r="A4" s="11" t="s">
        <v>33</v>
      </c>
      <c r="B4" s="12" t="s">
        <v>29</v>
      </c>
      <c r="C4" s="13" t="s">
        <v>34</v>
      </c>
      <c r="D4" s="13" t="s">
        <v>35</v>
      </c>
      <c r="E4" s="14" t="s">
        <v>32</v>
      </c>
      <c r="F4" s="13"/>
      <c r="G4" s="15"/>
      <c r="H4" s="13"/>
    </row>
    <row r="5" customFormat="false" ht="30" hidden="false" customHeight="true" outlineLevel="0" collapsed="false">
      <c r="A5" s="11" t="s">
        <v>36</v>
      </c>
      <c r="B5" s="12" t="s">
        <v>29</v>
      </c>
      <c r="C5" s="13" t="s">
        <v>37</v>
      </c>
      <c r="D5" s="13" t="s">
        <v>38</v>
      </c>
      <c r="E5" s="16" t="s">
        <v>39</v>
      </c>
      <c r="F5" s="13"/>
      <c r="G5" s="15"/>
      <c r="H5" s="13"/>
    </row>
    <row r="6" customFormat="false" ht="30" hidden="false" customHeight="true" outlineLevel="0" collapsed="false">
      <c r="A6" s="11" t="s">
        <v>40</v>
      </c>
      <c r="B6" s="12" t="s">
        <v>29</v>
      </c>
      <c r="C6" s="13" t="s">
        <v>41</v>
      </c>
      <c r="D6" s="13" t="s">
        <v>42</v>
      </c>
      <c r="E6" s="16" t="s">
        <v>39</v>
      </c>
      <c r="F6" s="13"/>
      <c r="G6" s="15"/>
      <c r="H6" s="13"/>
    </row>
    <row r="7" customFormat="false" ht="30" hidden="false" customHeight="true" outlineLevel="0" collapsed="false">
      <c r="A7" s="11" t="s">
        <v>43</v>
      </c>
      <c r="B7" s="12" t="s">
        <v>29</v>
      </c>
      <c r="C7" s="13" t="s">
        <v>44</v>
      </c>
      <c r="D7" s="13" t="s">
        <v>45</v>
      </c>
      <c r="E7" s="16" t="s">
        <v>39</v>
      </c>
      <c r="F7" s="13"/>
      <c r="G7" s="15"/>
      <c r="H7" s="13"/>
    </row>
    <row r="8" customFormat="false" ht="30" hidden="false" customHeight="true" outlineLevel="0" collapsed="false">
      <c r="A8" s="11" t="s">
        <v>46</v>
      </c>
      <c r="B8" s="12" t="s">
        <v>29</v>
      </c>
      <c r="C8" s="13" t="s">
        <v>47</v>
      </c>
      <c r="D8" s="13" t="s">
        <v>48</v>
      </c>
      <c r="E8" s="14" t="s">
        <v>32</v>
      </c>
      <c r="F8" s="13"/>
      <c r="G8" s="15"/>
      <c r="H8" s="13"/>
    </row>
    <row r="9" customFormat="false" ht="30" hidden="false" customHeight="true" outlineLevel="0" collapsed="false">
      <c r="A9" s="11" t="s">
        <v>49</v>
      </c>
      <c r="B9" s="12" t="s">
        <v>29</v>
      </c>
      <c r="C9" s="13" t="s">
        <v>50</v>
      </c>
      <c r="D9" s="13" t="s">
        <v>51</v>
      </c>
      <c r="E9" s="17" t="s">
        <v>52</v>
      </c>
      <c r="F9" s="13"/>
      <c r="G9" s="15"/>
      <c r="H9" s="13"/>
    </row>
    <row r="10" customFormat="false" ht="30" hidden="false" customHeight="true" outlineLevel="0" collapsed="false">
      <c r="A10" s="11" t="s">
        <v>53</v>
      </c>
      <c r="B10" s="18" t="s">
        <v>54</v>
      </c>
      <c r="C10" s="13" t="s">
        <v>55</v>
      </c>
      <c r="D10" s="13" t="s">
        <v>56</v>
      </c>
      <c r="E10" s="14" t="s">
        <v>32</v>
      </c>
      <c r="F10" s="13"/>
      <c r="G10" s="15"/>
      <c r="H10" s="13"/>
    </row>
    <row r="11" customFormat="false" ht="30" hidden="false" customHeight="true" outlineLevel="0" collapsed="false">
      <c r="A11" s="11" t="s">
        <v>57</v>
      </c>
      <c r="B11" s="18" t="s">
        <v>54</v>
      </c>
      <c r="C11" s="13" t="s">
        <v>58</v>
      </c>
      <c r="D11" s="13" t="s">
        <v>59</v>
      </c>
      <c r="E11" s="14" t="s">
        <v>32</v>
      </c>
      <c r="F11" s="13"/>
      <c r="G11" s="15"/>
      <c r="H11" s="13"/>
    </row>
    <row r="12" customFormat="false" ht="30" hidden="false" customHeight="true" outlineLevel="0" collapsed="false">
      <c r="A12" s="11" t="s">
        <v>60</v>
      </c>
      <c r="B12" s="18" t="s">
        <v>54</v>
      </c>
      <c r="C12" s="13" t="s">
        <v>61</v>
      </c>
      <c r="D12" s="13" t="s">
        <v>62</v>
      </c>
      <c r="E12" s="16" t="s">
        <v>39</v>
      </c>
      <c r="F12" s="13"/>
      <c r="G12" s="15"/>
      <c r="H12" s="13"/>
    </row>
    <row r="13" customFormat="false" ht="30" hidden="false" customHeight="true" outlineLevel="0" collapsed="false">
      <c r="A13" s="11" t="s">
        <v>63</v>
      </c>
      <c r="B13" s="18" t="s">
        <v>54</v>
      </c>
      <c r="C13" s="13" t="s">
        <v>64</v>
      </c>
      <c r="D13" s="13" t="s">
        <v>65</v>
      </c>
      <c r="E13" s="16" t="s">
        <v>39</v>
      </c>
      <c r="F13" s="13"/>
      <c r="G13" s="15"/>
      <c r="H13" s="13"/>
    </row>
    <row r="14" customFormat="false" ht="30" hidden="false" customHeight="true" outlineLevel="0" collapsed="false">
      <c r="A14" s="11" t="s">
        <v>66</v>
      </c>
      <c r="B14" s="18" t="s">
        <v>54</v>
      </c>
      <c r="C14" s="13" t="s">
        <v>67</v>
      </c>
      <c r="D14" s="13" t="s">
        <v>68</v>
      </c>
      <c r="E14" s="17" t="s">
        <v>52</v>
      </c>
      <c r="F14" s="13"/>
      <c r="G14" s="15"/>
      <c r="H14" s="13"/>
    </row>
    <row r="15" customFormat="false" ht="30" hidden="false" customHeight="true" outlineLevel="0" collapsed="false">
      <c r="A15" s="11" t="s">
        <v>69</v>
      </c>
      <c r="B15" s="18" t="s">
        <v>54</v>
      </c>
      <c r="C15" s="13" t="s">
        <v>70</v>
      </c>
      <c r="D15" s="13" t="s">
        <v>71</v>
      </c>
      <c r="E15" s="14" t="s">
        <v>32</v>
      </c>
      <c r="F15" s="13"/>
      <c r="G15" s="15"/>
      <c r="H15" s="13"/>
    </row>
    <row r="16" customFormat="false" ht="30" hidden="false" customHeight="true" outlineLevel="0" collapsed="false">
      <c r="A16" s="11" t="s">
        <v>72</v>
      </c>
      <c r="B16" s="18" t="s">
        <v>54</v>
      </c>
      <c r="C16" s="13" t="s">
        <v>73</v>
      </c>
      <c r="D16" s="13" t="s">
        <v>74</v>
      </c>
      <c r="E16" s="17" t="s">
        <v>52</v>
      </c>
      <c r="F16" s="13"/>
      <c r="G16" s="15"/>
      <c r="H16" s="13"/>
    </row>
    <row r="17" customFormat="false" ht="30" hidden="false" customHeight="true" outlineLevel="0" collapsed="false">
      <c r="A17" s="11" t="s">
        <v>75</v>
      </c>
      <c r="B17" s="14" t="s">
        <v>76</v>
      </c>
      <c r="C17" s="13" t="s">
        <v>77</v>
      </c>
      <c r="D17" s="13" t="s">
        <v>78</v>
      </c>
      <c r="E17" s="14" t="s">
        <v>32</v>
      </c>
      <c r="F17" s="13"/>
      <c r="G17" s="15"/>
      <c r="H17" s="13"/>
    </row>
    <row r="18" customFormat="false" ht="30" hidden="false" customHeight="true" outlineLevel="0" collapsed="false">
      <c r="A18" s="11" t="s">
        <v>79</v>
      </c>
      <c r="B18" s="14" t="s">
        <v>76</v>
      </c>
      <c r="C18" s="13" t="s">
        <v>80</v>
      </c>
      <c r="D18" s="13" t="s">
        <v>81</v>
      </c>
      <c r="E18" s="16" t="s">
        <v>39</v>
      </c>
      <c r="F18" s="13"/>
      <c r="G18" s="15"/>
      <c r="H18" s="13"/>
    </row>
    <row r="19" customFormat="false" ht="30" hidden="false" customHeight="true" outlineLevel="0" collapsed="false">
      <c r="A19" s="11" t="s">
        <v>82</v>
      </c>
      <c r="B19" s="14" t="s">
        <v>76</v>
      </c>
      <c r="C19" s="13" t="s">
        <v>83</v>
      </c>
      <c r="D19" s="13" t="s">
        <v>84</v>
      </c>
      <c r="E19" s="14" t="s">
        <v>32</v>
      </c>
      <c r="F19" s="13"/>
      <c r="G19" s="15"/>
      <c r="H19" s="13"/>
    </row>
    <row r="20" customFormat="false" ht="30" hidden="false" customHeight="true" outlineLevel="0" collapsed="false">
      <c r="A20" s="11" t="s">
        <v>85</v>
      </c>
      <c r="B20" s="14" t="s">
        <v>76</v>
      </c>
      <c r="C20" s="13" t="s">
        <v>86</v>
      </c>
      <c r="D20" s="13" t="s">
        <v>87</v>
      </c>
      <c r="E20" s="17" t="s">
        <v>52</v>
      </c>
      <c r="F20" s="13"/>
      <c r="G20" s="15"/>
      <c r="H20" s="13"/>
    </row>
    <row r="21" customFormat="false" ht="30" hidden="false" customHeight="true" outlineLevel="0" collapsed="false">
      <c r="A21" s="11" t="s">
        <v>88</v>
      </c>
      <c r="B21" s="14" t="s">
        <v>76</v>
      </c>
      <c r="C21" s="13" t="s">
        <v>89</v>
      </c>
      <c r="D21" s="13" t="s">
        <v>90</v>
      </c>
      <c r="E21" s="16" t="s">
        <v>39</v>
      </c>
      <c r="F21" s="13"/>
      <c r="G21" s="15"/>
      <c r="H21" s="13"/>
    </row>
    <row r="22" customFormat="false" ht="30" hidden="false" customHeight="true" outlineLevel="0" collapsed="false">
      <c r="A22" s="11" t="s">
        <v>91</v>
      </c>
      <c r="B22" s="14" t="s">
        <v>76</v>
      </c>
      <c r="C22" s="13" t="s">
        <v>92</v>
      </c>
      <c r="D22" s="13" t="s">
        <v>93</v>
      </c>
      <c r="E22" s="16" t="s">
        <v>39</v>
      </c>
      <c r="F22" s="13"/>
      <c r="G22" s="15"/>
      <c r="H22" s="13"/>
    </row>
    <row r="23" customFormat="false" ht="30" hidden="false" customHeight="true" outlineLevel="0" collapsed="false">
      <c r="A23" s="11" t="s">
        <v>94</v>
      </c>
      <c r="B23" s="14" t="s">
        <v>76</v>
      </c>
      <c r="C23" s="13" t="s">
        <v>95</v>
      </c>
      <c r="D23" s="13" t="s">
        <v>96</v>
      </c>
      <c r="E23" s="16" t="s">
        <v>39</v>
      </c>
      <c r="F23" s="13"/>
      <c r="G23" s="15"/>
      <c r="H23" s="13"/>
    </row>
    <row r="24" customFormat="false" ht="30" hidden="false" customHeight="true" outlineLevel="0" collapsed="false">
      <c r="A24" s="11" t="s">
        <v>97</v>
      </c>
      <c r="B24" s="14" t="s">
        <v>76</v>
      </c>
      <c r="C24" s="13" t="s">
        <v>98</v>
      </c>
      <c r="D24" s="13" t="s">
        <v>99</v>
      </c>
      <c r="E24" s="16" t="s">
        <v>39</v>
      </c>
      <c r="F24" s="13"/>
      <c r="G24" s="15"/>
      <c r="H24" s="13"/>
    </row>
    <row r="25" customFormat="false" ht="30" hidden="false" customHeight="true" outlineLevel="0" collapsed="false">
      <c r="A25" s="11" t="s">
        <v>100</v>
      </c>
      <c r="B25" s="14" t="s">
        <v>76</v>
      </c>
      <c r="C25" s="13" t="s">
        <v>101</v>
      </c>
      <c r="D25" s="13" t="s">
        <v>102</v>
      </c>
      <c r="E25" s="14" t="s">
        <v>32</v>
      </c>
      <c r="F25" s="13"/>
      <c r="G25" s="15"/>
      <c r="H25" s="13"/>
    </row>
    <row r="26" customFormat="false" ht="30" hidden="false" customHeight="true" outlineLevel="0" collapsed="false">
      <c r="A26" s="11" t="s">
        <v>103</v>
      </c>
      <c r="B26" s="14" t="s">
        <v>76</v>
      </c>
      <c r="C26" s="13" t="s">
        <v>104</v>
      </c>
      <c r="D26" s="13" t="s">
        <v>105</v>
      </c>
      <c r="E26" s="17" t="s">
        <v>52</v>
      </c>
      <c r="F26" s="13"/>
      <c r="G26" s="15"/>
      <c r="H26" s="13"/>
    </row>
    <row r="27" customFormat="false" ht="30" hidden="false" customHeight="true" outlineLevel="0" collapsed="false">
      <c r="A27" s="11" t="s">
        <v>106</v>
      </c>
      <c r="B27" s="14" t="s">
        <v>76</v>
      </c>
      <c r="C27" s="13" t="s">
        <v>107</v>
      </c>
      <c r="D27" s="13" t="s">
        <v>108</v>
      </c>
      <c r="E27" s="16" t="s">
        <v>39</v>
      </c>
      <c r="F27" s="13"/>
      <c r="G27" s="15"/>
      <c r="H27" s="13"/>
    </row>
    <row r="28" customFormat="false" ht="30" hidden="false" customHeight="true" outlineLevel="0" collapsed="false">
      <c r="A28" s="11" t="s">
        <v>109</v>
      </c>
      <c r="B28" s="14" t="s">
        <v>76</v>
      </c>
      <c r="C28" s="13" t="s">
        <v>110</v>
      </c>
      <c r="D28" s="13" t="s">
        <v>111</v>
      </c>
      <c r="E28" s="17" t="s">
        <v>52</v>
      </c>
      <c r="F28" s="13"/>
      <c r="G28" s="15"/>
      <c r="H28" s="13"/>
    </row>
    <row r="29" customFormat="false" ht="30" hidden="false" customHeight="true" outlineLevel="0" collapsed="false">
      <c r="A29" s="11" t="s">
        <v>112</v>
      </c>
      <c r="B29" s="19" t="s">
        <v>113</v>
      </c>
      <c r="C29" s="13" t="s">
        <v>114</v>
      </c>
      <c r="D29" s="13" t="s">
        <v>115</v>
      </c>
      <c r="E29" s="16" t="s">
        <v>39</v>
      </c>
      <c r="F29" s="13"/>
      <c r="G29" s="15"/>
      <c r="H29" s="13"/>
    </row>
    <row r="30" customFormat="false" ht="30" hidden="false" customHeight="true" outlineLevel="0" collapsed="false">
      <c r="A30" s="11" t="s">
        <v>116</v>
      </c>
      <c r="B30" s="19" t="s">
        <v>113</v>
      </c>
      <c r="C30" s="13" t="s">
        <v>117</v>
      </c>
      <c r="D30" s="13" t="s">
        <v>118</v>
      </c>
      <c r="E30" s="16" t="s">
        <v>39</v>
      </c>
      <c r="F30" s="13"/>
      <c r="G30" s="15"/>
      <c r="H30" s="13"/>
    </row>
    <row r="31" customFormat="false" ht="30" hidden="false" customHeight="true" outlineLevel="0" collapsed="false">
      <c r="A31" s="11" t="s">
        <v>119</v>
      </c>
      <c r="B31" s="19" t="s">
        <v>113</v>
      </c>
      <c r="C31" s="13" t="s">
        <v>120</v>
      </c>
      <c r="D31" s="13" t="s">
        <v>121</v>
      </c>
      <c r="E31" s="17" t="s">
        <v>52</v>
      </c>
      <c r="F31" s="13"/>
      <c r="G31" s="15"/>
      <c r="H31" s="13"/>
    </row>
    <row r="32" customFormat="false" ht="30" hidden="false" customHeight="true" outlineLevel="0" collapsed="false">
      <c r="A32" s="11" t="s">
        <v>122</v>
      </c>
      <c r="B32" s="19" t="s">
        <v>113</v>
      </c>
      <c r="C32" s="13" t="s">
        <v>123</v>
      </c>
      <c r="D32" s="13" t="s">
        <v>124</v>
      </c>
      <c r="E32" s="17" t="s">
        <v>52</v>
      </c>
      <c r="F32" s="13"/>
      <c r="G32" s="15"/>
      <c r="H32" s="13"/>
    </row>
    <row r="33" customFormat="false" ht="30" hidden="false" customHeight="true" outlineLevel="0" collapsed="false">
      <c r="A33" s="11" t="s">
        <v>125</v>
      </c>
      <c r="B33" s="19" t="s">
        <v>113</v>
      </c>
      <c r="C33" s="13" t="s">
        <v>126</v>
      </c>
      <c r="D33" s="13" t="s">
        <v>127</v>
      </c>
      <c r="E33" s="16" t="s">
        <v>39</v>
      </c>
      <c r="F33" s="13"/>
      <c r="G33" s="15"/>
      <c r="H33" s="13"/>
    </row>
    <row r="34" customFormat="false" ht="30" hidden="false" customHeight="true" outlineLevel="0" collapsed="false">
      <c r="A34" s="11" t="s">
        <v>128</v>
      </c>
      <c r="B34" s="19" t="s">
        <v>113</v>
      </c>
      <c r="C34" s="13" t="s">
        <v>129</v>
      </c>
      <c r="D34" s="13" t="s">
        <v>130</v>
      </c>
      <c r="E34" s="17" t="s">
        <v>52</v>
      </c>
      <c r="F34" s="13"/>
      <c r="G34" s="15"/>
      <c r="H34" s="13"/>
    </row>
    <row r="35" customFormat="false" ht="30" hidden="false" customHeight="true" outlineLevel="0" collapsed="false">
      <c r="A35" s="11" t="s">
        <v>131</v>
      </c>
      <c r="B35" s="19" t="s">
        <v>113</v>
      </c>
      <c r="C35" s="13" t="s">
        <v>132</v>
      </c>
      <c r="D35" s="13" t="s">
        <v>133</v>
      </c>
      <c r="E35" s="16" t="s">
        <v>39</v>
      </c>
      <c r="F35" s="13"/>
      <c r="G35" s="15"/>
      <c r="H35" s="13"/>
    </row>
    <row r="36" customFormat="false" ht="30" hidden="false" customHeight="true" outlineLevel="0" collapsed="false">
      <c r="A36" s="11" t="s">
        <v>134</v>
      </c>
      <c r="B36" s="20" t="s">
        <v>135</v>
      </c>
      <c r="C36" s="13" t="s">
        <v>136</v>
      </c>
      <c r="D36" s="13" t="s">
        <v>137</v>
      </c>
      <c r="E36" s="16" t="s">
        <v>39</v>
      </c>
      <c r="F36" s="13"/>
      <c r="G36" s="15"/>
      <c r="H36" s="13"/>
    </row>
    <row r="37" customFormat="false" ht="30" hidden="false" customHeight="true" outlineLevel="0" collapsed="false">
      <c r="A37" s="11" t="s">
        <v>138</v>
      </c>
      <c r="B37" s="20" t="s">
        <v>135</v>
      </c>
      <c r="C37" s="13" t="s">
        <v>139</v>
      </c>
      <c r="D37" s="13" t="s">
        <v>140</v>
      </c>
      <c r="E37" s="17" t="s">
        <v>52</v>
      </c>
      <c r="F37" s="13"/>
      <c r="G37" s="15"/>
      <c r="H37" s="13"/>
    </row>
    <row r="38" customFormat="false" ht="30" hidden="false" customHeight="true" outlineLevel="0" collapsed="false">
      <c r="A38" s="11" t="s">
        <v>141</v>
      </c>
      <c r="B38" s="20" t="s">
        <v>135</v>
      </c>
      <c r="C38" s="13" t="s">
        <v>142</v>
      </c>
      <c r="D38" s="13" t="s">
        <v>143</v>
      </c>
      <c r="E38" s="16" t="s">
        <v>39</v>
      </c>
      <c r="F38" s="13"/>
      <c r="G38" s="15"/>
      <c r="H38" s="13"/>
    </row>
    <row r="39" customFormat="false" ht="30" hidden="false" customHeight="true" outlineLevel="0" collapsed="false">
      <c r="A39" s="11" t="s">
        <v>144</v>
      </c>
      <c r="B39" s="20" t="s">
        <v>135</v>
      </c>
      <c r="C39" s="13" t="s">
        <v>145</v>
      </c>
      <c r="D39" s="13" t="s">
        <v>146</v>
      </c>
      <c r="E39" s="16" t="s">
        <v>39</v>
      </c>
      <c r="F39" s="13"/>
      <c r="G39" s="15"/>
      <c r="H39" s="13"/>
    </row>
    <row r="40" customFormat="false" ht="30" hidden="false" customHeight="true" outlineLevel="0" collapsed="false">
      <c r="A40" s="11" t="s">
        <v>147</v>
      </c>
      <c r="B40" s="20" t="s">
        <v>135</v>
      </c>
      <c r="C40" s="13" t="s">
        <v>148</v>
      </c>
      <c r="D40" s="13" t="s">
        <v>149</v>
      </c>
      <c r="E40" s="16" t="s">
        <v>39</v>
      </c>
      <c r="F40" s="13"/>
      <c r="G40" s="15"/>
      <c r="H40" s="13"/>
    </row>
    <row r="41" customFormat="false" ht="30" hidden="false" customHeight="true" outlineLevel="0" collapsed="false">
      <c r="A41" s="11" t="s">
        <v>150</v>
      </c>
      <c r="B41" s="20" t="s">
        <v>135</v>
      </c>
      <c r="C41" s="13" t="s">
        <v>151</v>
      </c>
      <c r="D41" s="13" t="s">
        <v>152</v>
      </c>
      <c r="E41" s="16" t="s">
        <v>39</v>
      </c>
      <c r="F41" s="13"/>
      <c r="G41" s="15"/>
      <c r="H41" s="13"/>
    </row>
    <row r="42" customFormat="false" ht="30" hidden="false" customHeight="true" outlineLevel="0" collapsed="false">
      <c r="A42" s="11" t="s">
        <v>153</v>
      </c>
      <c r="B42" s="20" t="s">
        <v>135</v>
      </c>
      <c r="C42" s="13" t="s">
        <v>154</v>
      </c>
      <c r="D42" s="13" t="s">
        <v>155</v>
      </c>
      <c r="E42" s="17" t="s">
        <v>52</v>
      </c>
      <c r="F42" s="13"/>
      <c r="G42" s="15"/>
      <c r="H42" s="13"/>
    </row>
    <row r="43" customFormat="false" ht="30" hidden="false" customHeight="true" outlineLevel="0" collapsed="false">
      <c r="A43" s="11" t="s">
        <v>156</v>
      </c>
      <c r="B43" s="20" t="s">
        <v>135</v>
      </c>
      <c r="C43" s="13" t="s">
        <v>157</v>
      </c>
      <c r="D43" s="13" t="s">
        <v>158</v>
      </c>
      <c r="E43" s="16" t="s">
        <v>39</v>
      </c>
      <c r="F43" s="13"/>
      <c r="G43" s="15"/>
      <c r="H43" s="13"/>
    </row>
    <row r="44" customFormat="false" ht="30" hidden="false" customHeight="true" outlineLevel="0" collapsed="false">
      <c r="A44" s="11" t="s">
        <v>159</v>
      </c>
      <c r="B44" s="16" t="s">
        <v>160</v>
      </c>
      <c r="C44" s="13" t="s">
        <v>161</v>
      </c>
      <c r="D44" s="13" t="s">
        <v>162</v>
      </c>
      <c r="E44" s="17" t="s">
        <v>52</v>
      </c>
      <c r="F44" s="13"/>
      <c r="G44" s="15"/>
      <c r="H44" s="13"/>
    </row>
    <row r="45" customFormat="false" ht="30" hidden="false" customHeight="true" outlineLevel="0" collapsed="false">
      <c r="A45" s="11" t="s">
        <v>163</v>
      </c>
      <c r="B45" s="16" t="s">
        <v>160</v>
      </c>
      <c r="C45" s="13" t="s">
        <v>164</v>
      </c>
      <c r="D45" s="13" t="s">
        <v>165</v>
      </c>
      <c r="E45" s="16" t="s">
        <v>39</v>
      </c>
      <c r="F45" s="13"/>
      <c r="G45" s="15"/>
      <c r="H45" s="13"/>
    </row>
    <row r="46" customFormat="false" ht="30" hidden="false" customHeight="true" outlineLevel="0" collapsed="false">
      <c r="A46" s="11" t="s">
        <v>166</v>
      </c>
      <c r="B46" s="16" t="s">
        <v>160</v>
      </c>
      <c r="C46" s="13" t="s">
        <v>167</v>
      </c>
      <c r="D46" s="13" t="s">
        <v>168</v>
      </c>
      <c r="E46" s="17" t="s">
        <v>52</v>
      </c>
      <c r="F46" s="13"/>
      <c r="G46" s="15"/>
      <c r="H46" s="13"/>
    </row>
    <row r="47" customFormat="false" ht="30" hidden="false" customHeight="true" outlineLevel="0" collapsed="false">
      <c r="A47" s="11" t="s">
        <v>169</v>
      </c>
      <c r="B47" s="16" t="s">
        <v>160</v>
      </c>
      <c r="C47" s="13" t="s">
        <v>170</v>
      </c>
      <c r="D47" s="13" t="s">
        <v>171</v>
      </c>
      <c r="E47" s="17" t="s">
        <v>52</v>
      </c>
      <c r="F47" s="13"/>
      <c r="G47" s="15"/>
      <c r="H47" s="13"/>
    </row>
    <row r="48" customFormat="false" ht="30" hidden="false" customHeight="true" outlineLevel="0" collapsed="false">
      <c r="A48" s="11" t="s">
        <v>172</v>
      </c>
      <c r="B48" s="16" t="s">
        <v>160</v>
      </c>
      <c r="C48" s="13" t="s">
        <v>173</v>
      </c>
      <c r="D48" s="13" t="s">
        <v>174</v>
      </c>
      <c r="E48" s="16" t="s">
        <v>39</v>
      </c>
      <c r="F48" s="13"/>
      <c r="G48" s="15"/>
      <c r="H48" s="13"/>
    </row>
    <row r="49" customFormat="false" ht="30" hidden="false" customHeight="true" outlineLevel="0" collapsed="false">
      <c r="A49" s="11" t="s">
        <v>175</v>
      </c>
      <c r="B49" s="21" t="s">
        <v>176</v>
      </c>
      <c r="C49" s="13" t="s">
        <v>177</v>
      </c>
      <c r="D49" s="13" t="s">
        <v>178</v>
      </c>
      <c r="E49" s="14" t="s">
        <v>32</v>
      </c>
      <c r="F49" s="13"/>
      <c r="G49" s="15"/>
      <c r="H49" s="13"/>
    </row>
    <row r="50" customFormat="false" ht="30" hidden="false" customHeight="true" outlineLevel="0" collapsed="false">
      <c r="A50" s="11" t="s">
        <v>179</v>
      </c>
      <c r="B50" s="21" t="s">
        <v>176</v>
      </c>
      <c r="C50" s="13" t="s">
        <v>180</v>
      </c>
      <c r="D50" s="13" t="s">
        <v>181</v>
      </c>
      <c r="E50" s="16" t="s">
        <v>39</v>
      </c>
      <c r="F50" s="13"/>
      <c r="G50" s="15"/>
      <c r="H50" s="13"/>
    </row>
    <row r="51" customFormat="false" ht="30" hidden="false" customHeight="true" outlineLevel="0" collapsed="false">
      <c r="A51" s="11" t="s">
        <v>182</v>
      </c>
      <c r="B51" s="21" t="s">
        <v>176</v>
      </c>
      <c r="C51" s="13" t="s">
        <v>183</v>
      </c>
      <c r="D51" s="13" t="s">
        <v>184</v>
      </c>
      <c r="E51" s="16" t="s">
        <v>39</v>
      </c>
      <c r="F51" s="13"/>
      <c r="G51" s="15"/>
      <c r="H51" s="13"/>
    </row>
    <row r="52" customFormat="false" ht="30" hidden="false" customHeight="true" outlineLevel="0" collapsed="false">
      <c r="A52" s="11" t="s">
        <v>185</v>
      </c>
      <c r="B52" s="21" t="s">
        <v>176</v>
      </c>
      <c r="C52" s="13" t="s">
        <v>186</v>
      </c>
      <c r="D52" s="13" t="s">
        <v>187</v>
      </c>
      <c r="E52" s="16" t="s">
        <v>39</v>
      </c>
      <c r="F52" s="13"/>
      <c r="G52" s="15"/>
      <c r="H52" s="13"/>
    </row>
    <row r="53" customFormat="false" ht="30" hidden="false" customHeight="true" outlineLevel="0" collapsed="false">
      <c r="A53" s="11" t="s">
        <v>188</v>
      </c>
      <c r="B53" s="21" t="s">
        <v>176</v>
      </c>
      <c r="C53" s="13" t="s">
        <v>189</v>
      </c>
      <c r="D53" s="13" t="s">
        <v>190</v>
      </c>
      <c r="E53" s="14" t="s">
        <v>32</v>
      </c>
      <c r="F53" s="13"/>
      <c r="G53" s="15"/>
      <c r="H53" s="13"/>
    </row>
    <row r="54" customFormat="false" ht="30" hidden="false" customHeight="true" outlineLevel="0" collapsed="false">
      <c r="A54" s="11" t="s">
        <v>191</v>
      </c>
      <c r="B54" s="21" t="s">
        <v>176</v>
      </c>
      <c r="C54" s="13" t="s">
        <v>192</v>
      </c>
      <c r="D54" s="13" t="s">
        <v>193</v>
      </c>
      <c r="E54" s="17" t="s">
        <v>52</v>
      </c>
      <c r="F54" s="13"/>
      <c r="G54" s="15"/>
      <c r="H54" s="13"/>
    </row>
    <row r="55" customFormat="false" ht="30" hidden="false" customHeight="true" outlineLevel="0" collapsed="false">
      <c r="A55" s="11" t="s">
        <v>194</v>
      </c>
      <c r="B55" s="21" t="s">
        <v>176</v>
      </c>
      <c r="C55" s="13" t="s">
        <v>195</v>
      </c>
      <c r="D55" s="13" t="s">
        <v>196</v>
      </c>
      <c r="E55" s="14" t="s">
        <v>32</v>
      </c>
      <c r="F55" s="13"/>
      <c r="G55" s="15"/>
      <c r="H55" s="13"/>
    </row>
  </sheetData>
  <autoFilter ref="A2:H55"/>
  <mergeCells count="1">
    <mergeCell ref="A1:H1"/>
  </mergeCells>
  <dataValidations count="2">
    <dataValidation allowBlank="true" error="Enter a whole number 0–5." errorStyle="stop" errorTitle="Invalid score" operator="between" showDropDown="false" showErrorMessage="false" showInputMessage="false" sqref="G3:G55" type="whole">
      <formula1>0</formula1>
      <formula2>5</formula2>
    </dataValidation>
    <dataValidation allowBlank="true" errorStyle="stop" operator="between" showDropDown="false" showErrorMessage="false" showInputMessage="false" sqref="E3:E55" type="list">
      <formula1>"Must-have,Important,Nice-to-have"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5" min="3" style="0" width="18"/>
  </cols>
  <sheetData>
    <row r="1" customFormat="false" ht="24" hidden="false" customHeight="true" outlineLevel="0" collapsed="false">
      <c r="A1" s="22" t="s">
        <v>197</v>
      </c>
      <c r="B1" s="22"/>
      <c r="C1" s="22"/>
      <c r="D1" s="22"/>
      <c r="E1" s="22"/>
    </row>
    <row r="2" customFormat="false" ht="21.75" hidden="false" customHeight="true" outlineLevel="0" collapsed="false">
      <c r="A2" s="10" t="s">
        <v>20</v>
      </c>
      <c r="B2" s="10" t="s">
        <v>21</v>
      </c>
      <c r="C2" s="10" t="s">
        <v>198</v>
      </c>
      <c r="D2" s="10" t="s">
        <v>199</v>
      </c>
      <c r="E2" s="10" t="s">
        <v>200</v>
      </c>
    </row>
    <row r="3" customFormat="false" ht="15" hidden="false" customHeight="false" outlineLevel="0" collapsed="false">
      <c r="A3" s="11" t="s">
        <v>28</v>
      </c>
      <c r="B3" s="23" t="s">
        <v>29</v>
      </c>
      <c r="C3" s="15"/>
      <c r="D3" s="15"/>
      <c r="E3" s="15"/>
    </row>
    <row r="4" customFormat="false" ht="15" hidden="false" customHeight="false" outlineLevel="0" collapsed="false">
      <c r="A4" s="11" t="s">
        <v>33</v>
      </c>
      <c r="B4" s="23" t="s">
        <v>29</v>
      </c>
      <c r="C4" s="15"/>
      <c r="D4" s="15"/>
      <c r="E4" s="15"/>
    </row>
    <row r="5" customFormat="false" ht="15" hidden="false" customHeight="false" outlineLevel="0" collapsed="false">
      <c r="A5" s="11" t="s">
        <v>36</v>
      </c>
      <c r="B5" s="23" t="s">
        <v>29</v>
      </c>
      <c r="C5" s="15"/>
      <c r="D5" s="15"/>
      <c r="E5" s="15"/>
    </row>
    <row r="6" customFormat="false" ht="15" hidden="false" customHeight="false" outlineLevel="0" collapsed="false">
      <c r="A6" s="11" t="s">
        <v>40</v>
      </c>
      <c r="B6" s="23" t="s">
        <v>29</v>
      </c>
      <c r="C6" s="15"/>
      <c r="D6" s="15"/>
      <c r="E6" s="15"/>
    </row>
    <row r="7" customFormat="false" ht="15" hidden="false" customHeight="false" outlineLevel="0" collapsed="false">
      <c r="A7" s="11" t="s">
        <v>43</v>
      </c>
      <c r="B7" s="23" t="s">
        <v>29</v>
      </c>
      <c r="C7" s="15"/>
      <c r="D7" s="15"/>
      <c r="E7" s="15"/>
    </row>
    <row r="8" customFormat="false" ht="15" hidden="false" customHeight="false" outlineLevel="0" collapsed="false">
      <c r="A8" s="11" t="s">
        <v>46</v>
      </c>
      <c r="B8" s="23" t="s">
        <v>29</v>
      </c>
      <c r="C8" s="15"/>
      <c r="D8" s="15"/>
      <c r="E8" s="15"/>
    </row>
    <row r="9" customFormat="false" ht="15" hidden="false" customHeight="false" outlineLevel="0" collapsed="false">
      <c r="A9" s="11" t="s">
        <v>49</v>
      </c>
      <c r="B9" s="23" t="s">
        <v>29</v>
      </c>
      <c r="C9" s="15"/>
      <c r="D9" s="15"/>
      <c r="E9" s="15"/>
    </row>
    <row r="10" customFormat="false" ht="15" hidden="false" customHeight="false" outlineLevel="0" collapsed="false">
      <c r="A10" s="11" t="s">
        <v>53</v>
      </c>
      <c r="B10" s="23" t="s">
        <v>54</v>
      </c>
      <c r="C10" s="15"/>
      <c r="D10" s="15"/>
      <c r="E10" s="15"/>
    </row>
    <row r="11" customFormat="false" ht="15" hidden="false" customHeight="false" outlineLevel="0" collapsed="false">
      <c r="A11" s="11" t="s">
        <v>57</v>
      </c>
      <c r="B11" s="23" t="s">
        <v>54</v>
      </c>
      <c r="C11" s="15"/>
      <c r="D11" s="15"/>
      <c r="E11" s="15"/>
    </row>
    <row r="12" customFormat="false" ht="15" hidden="false" customHeight="false" outlineLevel="0" collapsed="false">
      <c r="A12" s="11" t="s">
        <v>60</v>
      </c>
      <c r="B12" s="23" t="s">
        <v>54</v>
      </c>
      <c r="C12" s="15"/>
      <c r="D12" s="15"/>
      <c r="E12" s="15"/>
    </row>
    <row r="13" customFormat="false" ht="15" hidden="false" customHeight="false" outlineLevel="0" collapsed="false">
      <c r="A13" s="11" t="s">
        <v>63</v>
      </c>
      <c r="B13" s="23" t="s">
        <v>54</v>
      </c>
      <c r="C13" s="15"/>
      <c r="D13" s="15"/>
      <c r="E13" s="15"/>
    </row>
    <row r="14" customFormat="false" ht="15" hidden="false" customHeight="false" outlineLevel="0" collapsed="false">
      <c r="A14" s="11" t="s">
        <v>66</v>
      </c>
      <c r="B14" s="23" t="s">
        <v>54</v>
      </c>
      <c r="C14" s="15"/>
      <c r="D14" s="15"/>
      <c r="E14" s="15"/>
    </row>
    <row r="15" customFormat="false" ht="15" hidden="false" customHeight="false" outlineLevel="0" collapsed="false">
      <c r="A15" s="11" t="s">
        <v>69</v>
      </c>
      <c r="B15" s="23" t="s">
        <v>54</v>
      </c>
      <c r="C15" s="15"/>
      <c r="D15" s="15"/>
      <c r="E15" s="15"/>
    </row>
    <row r="16" customFormat="false" ht="15" hidden="false" customHeight="false" outlineLevel="0" collapsed="false">
      <c r="A16" s="11" t="s">
        <v>72</v>
      </c>
      <c r="B16" s="23" t="s">
        <v>54</v>
      </c>
      <c r="C16" s="15"/>
      <c r="D16" s="15"/>
      <c r="E16" s="15"/>
    </row>
    <row r="17" customFormat="false" ht="15" hidden="false" customHeight="false" outlineLevel="0" collapsed="false">
      <c r="A17" s="11" t="s">
        <v>75</v>
      </c>
      <c r="B17" s="23" t="s">
        <v>76</v>
      </c>
      <c r="C17" s="15"/>
      <c r="D17" s="15"/>
      <c r="E17" s="15"/>
    </row>
    <row r="18" customFormat="false" ht="15" hidden="false" customHeight="false" outlineLevel="0" collapsed="false">
      <c r="A18" s="11" t="s">
        <v>79</v>
      </c>
      <c r="B18" s="23" t="s">
        <v>76</v>
      </c>
      <c r="C18" s="15"/>
      <c r="D18" s="15"/>
      <c r="E18" s="15"/>
    </row>
    <row r="19" customFormat="false" ht="15" hidden="false" customHeight="false" outlineLevel="0" collapsed="false">
      <c r="A19" s="11" t="s">
        <v>82</v>
      </c>
      <c r="B19" s="23" t="s">
        <v>76</v>
      </c>
      <c r="C19" s="15"/>
      <c r="D19" s="15"/>
      <c r="E19" s="15"/>
    </row>
    <row r="20" customFormat="false" ht="15" hidden="false" customHeight="false" outlineLevel="0" collapsed="false">
      <c r="A20" s="11" t="s">
        <v>85</v>
      </c>
      <c r="B20" s="23" t="s">
        <v>76</v>
      </c>
      <c r="C20" s="15"/>
      <c r="D20" s="15"/>
      <c r="E20" s="15"/>
    </row>
    <row r="21" customFormat="false" ht="15" hidden="false" customHeight="false" outlineLevel="0" collapsed="false">
      <c r="A21" s="11" t="s">
        <v>88</v>
      </c>
      <c r="B21" s="23" t="s">
        <v>76</v>
      </c>
      <c r="C21" s="15"/>
      <c r="D21" s="15"/>
      <c r="E21" s="15"/>
    </row>
    <row r="22" customFormat="false" ht="15" hidden="false" customHeight="false" outlineLevel="0" collapsed="false">
      <c r="A22" s="11" t="s">
        <v>91</v>
      </c>
      <c r="B22" s="23" t="s">
        <v>76</v>
      </c>
      <c r="C22" s="15"/>
      <c r="D22" s="15"/>
      <c r="E22" s="15"/>
    </row>
    <row r="23" customFormat="false" ht="15" hidden="false" customHeight="false" outlineLevel="0" collapsed="false">
      <c r="A23" s="11" t="s">
        <v>94</v>
      </c>
      <c r="B23" s="23" t="s">
        <v>76</v>
      </c>
      <c r="C23" s="15"/>
      <c r="D23" s="15"/>
      <c r="E23" s="15"/>
    </row>
    <row r="24" customFormat="false" ht="15" hidden="false" customHeight="false" outlineLevel="0" collapsed="false">
      <c r="A24" s="11" t="s">
        <v>97</v>
      </c>
      <c r="B24" s="23" t="s">
        <v>76</v>
      </c>
      <c r="C24" s="15"/>
      <c r="D24" s="15"/>
      <c r="E24" s="15"/>
    </row>
    <row r="25" customFormat="false" ht="15" hidden="false" customHeight="false" outlineLevel="0" collapsed="false">
      <c r="A25" s="11" t="s">
        <v>100</v>
      </c>
      <c r="B25" s="23" t="s">
        <v>76</v>
      </c>
      <c r="C25" s="15"/>
      <c r="D25" s="15"/>
      <c r="E25" s="15"/>
    </row>
    <row r="26" customFormat="false" ht="15" hidden="false" customHeight="false" outlineLevel="0" collapsed="false">
      <c r="A26" s="11" t="s">
        <v>103</v>
      </c>
      <c r="B26" s="23" t="s">
        <v>76</v>
      </c>
      <c r="C26" s="15"/>
      <c r="D26" s="15"/>
      <c r="E26" s="15"/>
    </row>
    <row r="27" customFormat="false" ht="15" hidden="false" customHeight="false" outlineLevel="0" collapsed="false">
      <c r="A27" s="11" t="s">
        <v>106</v>
      </c>
      <c r="B27" s="23" t="s">
        <v>76</v>
      </c>
      <c r="C27" s="15"/>
      <c r="D27" s="15"/>
      <c r="E27" s="15"/>
    </row>
    <row r="28" customFormat="false" ht="15" hidden="false" customHeight="false" outlineLevel="0" collapsed="false">
      <c r="A28" s="11" t="s">
        <v>109</v>
      </c>
      <c r="B28" s="23" t="s">
        <v>76</v>
      </c>
      <c r="C28" s="15"/>
      <c r="D28" s="15"/>
      <c r="E28" s="15"/>
    </row>
    <row r="29" customFormat="false" ht="15" hidden="false" customHeight="false" outlineLevel="0" collapsed="false">
      <c r="A29" s="11" t="s">
        <v>112</v>
      </c>
      <c r="B29" s="23" t="s">
        <v>113</v>
      </c>
      <c r="C29" s="15"/>
      <c r="D29" s="15"/>
      <c r="E29" s="15"/>
    </row>
    <row r="30" customFormat="false" ht="15" hidden="false" customHeight="false" outlineLevel="0" collapsed="false">
      <c r="A30" s="11" t="s">
        <v>116</v>
      </c>
      <c r="B30" s="23" t="s">
        <v>113</v>
      </c>
      <c r="C30" s="15"/>
      <c r="D30" s="15"/>
      <c r="E30" s="15"/>
    </row>
    <row r="31" customFormat="false" ht="15" hidden="false" customHeight="false" outlineLevel="0" collapsed="false">
      <c r="A31" s="11" t="s">
        <v>119</v>
      </c>
      <c r="B31" s="23" t="s">
        <v>113</v>
      </c>
      <c r="C31" s="15"/>
      <c r="D31" s="15"/>
      <c r="E31" s="15"/>
    </row>
    <row r="32" customFormat="false" ht="15" hidden="false" customHeight="false" outlineLevel="0" collapsed="false">
      <c r="A32" s="11" t="s">
        <v>122</v>
      </c>
      <c r="B32" s="23" t="s">
        <v>113</v>
      </c>
      <c r="C32" s="15"/>
      <c r="D32" s="15"/>
      <c r="E32" s="15"/>
    </row>
    <row r="33" customFormat="false" ht="15" hidden="false" customHeight="false" outlineLevel="0" collapsed="false">
      <c r="A33" s="11" t="s">
        <v>125</v>
      </c>
      <c r="B33" s="23" t="s">
        <v>113</v>
      </c>
      <c r="C33" s="15"/>
      <c r="D33" s="15"/>
      <c r="E33" s="15"/>
    </row>
    <row r="34" customFormat="false" ht="15" hidden="false" customHeight="false" outlineLevel="0" collapsed="false">
      <c r="A34" s="11" t="s">
        <v>128</v>
      </c>
      <c r="B34" s="23" t="s">
        <v>113</v>
      </c>
      <c r="C34" s="15"/>
      <c r="D34" s="15"/>
      <c r="E34" s="15"/>
    </row>
    <row r="35" customFormat="false" ht="15" hidden="false" customHeight="false" outlineLevel="0" collapsed="false">
      <c r="A35" s="11" t="s">
        <v>131</v>
      </c>
      <c r="B35" s="23" t="s">
        <v>113</v>
      </c>
      <c r="C35" s="15"/>
      <c r="D35" s="15"/>
      <c r="E35" s="15"/>
    </row>
    <row r="36" customFormat="false" ht="15" hidden="false" customHeight="false" outlineLevel="0" collapsed="false">
      <c r="A36" s="11" t="s">
        <v>134</v>
      </c>
      <c r="B36" s="23" t="s">
        <v>135</v>
      </c>
      <c r="C36" s="15"/>
      <c r="D36" s="15"/>
      <c r="E36" s="15"/>
    </row>
    <row r="37" customFormat="false" ht="15" hidden="false" customHeight="false" outlineLevel="0" collapsed="false">
      <c r="A37" s="11" t="s">
        <v>138</v>
      </c>
      <c r="B37" s="23" t="s">
        <v>135</v>
      </c>
      <c r="C37" s="15"/>
      <c r="D37" s="15"/>
      <c r="E37" s="15"/>
    </row>
    <row r="38" customFormat="false" ht="15" hidden="false" customHeight="false" outlineLevel="0" collapsed="false">
      <c r="A38" s="11" t="s">
        <v>141</v>
      </c>
      <c r="B38" s="23" t="s">
        <v>135</v>
      </c>
      <c r="C38" s="15"/>
      <c r="D38" s="15"/>
      <c r="E38" s="15"/>
    </row>
    <row r="39" customFormat="false" ht="15" hidden="false" customHeight="false" outlineLevel="0" collapsed="false">
      <c r="A39" s="11" t="s">
        <v>144</v>
      </c>
      <c r="B39" s="23" t="s">
        <v>135</v>
      </c>
      <c r="C39" s="15"/>
      <c r="D39" s="15"/>
      <c r="E39" s="15"/>
    </row>
    <row r="40" customFormat="false" ht="15" hidden="false" customHeight="false" outlineLevel="0" collapsed="false">
      <c r="A40" s="11" t="s">
        <v>147</v>
      </c>
      <c r="B40" s="23" t="s">
        <v>135</v>
      </c>
      <c r="C40" s="15"/>
      <c r="D40" s="15"/>
      <c r="E40" s="15"/>
    </row>
    <row r="41" customFormat="false" ht="15" hidden="false" customHeight="false" outlineLevel="0" collapsed="false">
      <c r="A41" s="11" t="s">
        <v>150</v>
      </c>
      <c r="B41" s="23" t="s">
        <v>135</v>
      </c>
      <c r="C41" s="15"/>
      <c r="D41" s="15"/>
      <c r="E41" s="15"/>
    </row>
    <row r="42" customFormat="false" ht="15" hidden="false" customHeight="false" outlineLevel="0" collapsed="false">
      <c r="A42" s="11" t="s">
        <v>153</v>
      </c>
      <c r="B42" s="23" t="s">
        <v>135</v>
      </c>
      <c r="C42" s="15"/>
      <c r="D42" s="15"/>
      <c r="E42" s="15"/>
    </row>
    <row r="43" customFormat="false" ht="15" hidden="false" customHeight="false" outlineLevel="0" collapsed="false">
      <c r="A43" s="11" t="s">
        <v>156</v>
      </c>
      <c r="B43" s="23" t="s">
        <v>135</v>
      </c>
      <c r="C43" s="15"/>
      <c r="D43" s="15"/>
      <c r="E43" s="15"/>
    </row>
    <row r="44" customFormat="false" ht="15" hidden="false" customHeight="false" outlineLevel="0" collapsed="false">
      <c r="A44" s="11" t="s">
        <v>159</v>
      </c>
      <c r="B44" s="23" t="s">
        <v>160</v>
      </c>
      <c r="C44" s="15"/>
      <c r="D44" s="15"/>
      <c r="E44" s="15"/>
    </row>
    <row r="45" customFormat="false" ht="15" hidden="false" customHeight="false" outlineLevel="0" collapsed="false">
      <c r="A45" s="11" t="s">
        <v>163</v>
      </c>
      <c r="B45" s="23" t="s">
        <v>160</v>
      </c>
      <c r="C45" s="15"/>
      <c r="D45" s="15"/>
      <c r="E45" s="15"/>
    </row>
    <row r="46" customFormat="false" ht="15" hidden="false" customHeight="false" outlineLevel="0" collapsed="false">
      <c r="A46" s="11" t="s">
        <v>166</v>
      </c>
      <c r="B46" s="23" t="s">
        <v>160</v>
      </c>
      <c r="C46" s="15"/>
      <c r="D46" s="15"/>
      <c r="E46" s="15"/>
    </row>
    <row r="47" customFormat="false" ht="15" hidden="false" customHeight="false" outlineLevel="0" collapsed="false">
      <c r="A47" s="11" t="s">
        <v>169</v>
      </c>
      <c r="B47" s="23" t="s">
        <v>160</v>
      </c>
      <c r="C47" s="15"/>
      <c r="D47" s="15"/>
      <c r="E47" s="15"/>
    </row>
    <row r="48" customFormat="false" ht="15" hidden="false" customHeight="false" outlineLevel="0" collapsed="false">
      <c r="A48" s="11" t="s">
        <v>172</v>
      </c>
      <c r="B48" s="23" t="s">
        <v>160</v>
      </c>
      <c r="C48" s="15"/>
      <c r="D48" s="15"/>
      <c r="E48" s="15"/>
    </row>
    <row r="49" customFormat="false" ht="15" hidden="false" customHeight="false" outlineLevel="0" collapsed="false">
      <c r="A49" s="11" t="s">
        <v>175</v>
      </c>
      <c r="B49" s="23" t="s">
        <v>176</v>
      </c>
      <c r="C49" s="15"/>
      <c r="D49" s="15"/>
      <c r="E49" s="15"/>
    </row>
    <row r="50" customFormat="false" ht="15" hidden="false" customHeight="false" outlineLevel="0" collapsed="false">
      <c r="A50" s="11" t="s">
        <v>179</v>
      </c>
      <c r="B50" s="23" t="s">
        <v>176</v>
      </c>
      <c r="C50" s="15"/>
      <c r="D50" s="15"/>
      <c r="E50" s="15"/>
    </row>
    <row r="51" customFormat="false" ht="15" hidden="false" customHeight="false" outlineLevel="0" collapsed="false">
      <c r="A51" s="11" t="s">
        <v>182</v>
      </c>
      <c r="B51" s="23" t="s">
        <v>176</v>
      </c>
      <c r="C51" s="15"/>
      <c r="D51" s="15"/>
      <c r="E51" s="15"/>
    </row>
    <row r="52" customFormat="false" ht="15" hidden="false" customHeight="false" outlineLevel="0" collapsed="false">
      <c r="A52" s="11" t="s">
        <v>185</v>
      </c>
      <c r="B52" s="23" t="s">
        <v>176</v>
      </c>
      <c r="C52" s="15"/>
      <c r="D52" s="15"/>
      <c r="E52" s="15"/>
    </row>
    <row r="53" customFormat="false" ht="15" hidden="false" customHeight="false" outlineLevel="0" collapsed="false">
      <c r="A53" s="11" t="s">
        <v>188</v>
      </c>
      <c r="B53" s="23" t="s">
        <v>176</v>
      </c>
      <c r="C53" s="15"/>
      <c r="D53" s="15"/>
      <c r="E53" s="15"/>
    </row>
    <row r="54" customFormat="false" ht="15" hidden="false" customHeight="false" outlineLevel="0" collapsed="false">
      <c r="A54" s="11" t="s">
        <v>191</v>
      </c>
      <c r="B54" s="23" t="s">
        <v>176</v>
      </c>
      <c r="C54" s="15"/>
      <c r="D54" s="15"/>
      <c r="E54" s="15"/>
    </row>
    <row r="55" customFormat="false" ht="15" hidden="false" customHeight="false" outlineLevel="0" collapsed="false">
      <c r="A55" s="11" t="s">
        <v>194</v>
      </c>
      <c r="B55" s="23" t="s">
        <v>176</v>
      </c>
      <c r="C55" s="15"/>
      <c r="D55" s="15"/>
      <c r="E55" s="15"/>
    </row>
  </sheetData>
  <mergeCells count="1">
    <mergeCell ref="A1:E1"/>
  </mergeCells>
  <dataValidations count="1">
    <dataValidation allowBlank="true" errorStyle="stop" operator="between" showDropDown="false" showErrorMessage="false" showInputMessage="false" sqref="C3:E55" type="whole">
      <formula1>0</formula1>
      <formula2>5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  <col collapsed="false" customWidth="true" hidden="false" outlineLevel="0" max="5" min="3" style="0" width="16"/>
    <col collapsed="false" customWidth="true" hidden="false" outlineLevel="0" max="6" min="6" style="0" width="30"/>
    <col collapsed="false" customWidth="true" hidden="false" outlineLevel="0" max="7" min="7" style="0" width="16"/>
  </cols>
  <sheetData>
    <row r="1" customFormat="false" ht="27.75" hidden="false" customHeight="true" outlineLevel="0" collapsed="false">
      <c r="A1" s="24" t="s">
        <v>201</v>
      </c>
      <c r="B1" s="24"/>
      <c r="C1" s="24"/>
      <c r="D1" s="24"/>
      <c r="E1" s="24"/>
      <c r="F1" s="24"/>
    </row>
    <row r="2" customFormat="false" ht="31.5" hidden="false" customHeight="true" outlineLevel="0" collapsed="false">
      <c r="A2" s="25" t="s">
        <v>202</v>
      </c>
      <c r="B2" s="25"/>
      <c r="C2" s="25"/>
      <c r="D2" s="25"/>
      <c r="E2" s="25"/>
      <c r="F2" s="25"/>
    </row>
    <row r="4" customFormat="false" ht="15" hidden="false" customHeight="false" outlineLevel="0" collapsed="false">
      <c r="A4" s="26" t="s">
        <v>21</v>
      </c>
      <c r="B4" s="27" t="s">
        <v>203</v>
      </c>
      <c r="D4" s="28" t="s">
        <v>204</v>
      </c>
      <c r="E4" s="28"/>
      <c r="F4" s="28"/>
    </row>
    <row r="5" customFormat="false" ht="15" hidden="false" customHeight="false" outlineLevel="0" collapsed="false">
      <c r="A5" s="13" t="s">
        <v>29</v>
      </c>
      <c r="B5" s="29" t="n">
        <v>0.2</v>
      </c>
      <c r="D5" s="30" t="s">
        <v>21</v>
      </c>
      <c r="E5" s="31" t="s">
        <v>198</v>
      </c>
      <c r="F5" s="31" t="s">
        <v>199</v>
      </c>
      <c r="G5" s="31" t="s">
        <v>200</v>
      </c>
    </row>
    <row r="6" customFormat="false" ht="15" hidden="false" customHeight="false" outlineLevel="0" collapsed="false">
      <c r="A6" s="13" t="s">
        <v>54</v>
      </c>
      <c r="B6" s="29" t="n">
        <v>0.15</v>
      </c>
      <c r="D6" s="23" t="s">
        <v>29</v>
      </c>
      <c r="E6" s="32" t="n">
        <f aca="false">IFERROR(AVERAGEIFS('Vendor Scores'!C3:C55,'Vendor Scores'!$B$3:$B$55,$D6),0)</f>
        <v>0</v>
      </c>
      <c r="F6" s="32" t="n">
        <f aca="false">IFERROR(AVERAGEIFS('Vendor Scores'!D3:D55,'Vendor Scores'!$B$3:$B$55,$D6),0)</f>
        <v>0</v>
      </c>
      <c r="G6" s="32" t="n">
        <f aca="false">IFERROR(AVERAGEIFS('Vendor Scores'!E3:E55,'Vendor Scores'!$B$3:$B$55,$D6),0)</f>
        <v>0</v>
      </c>
    </row>
    <row r="7" customFormat="false" ht="15" hidden="false" customHeight="false" outlineLevel="0" collapsed="false">
      <c r="A7" s="13" t="s">
        <v>76</v>
      </c>
      <c r="B7" s="29" t="n">
        <v>0.25</v>
      </c>
      <c r="D7" s="23" t="s">
        <v>54</v>
      </c>
      <c r="E7" s="32" t="n">
        <f aca="false">IFERROR(AVERAGEIFS('Vendor Scores'!C3:C55,'Vendor Scores'!$B$3:$B$55,$D7),0)</f>
        <v>0</v>
      </c>
      <c r="F7" s="32" t="n">
        <f aca="false">IFERROR(AVERAGEIFS('Vendor Scores'!D3:D55,'Vendor Scores'!$B$3:$B$55,$D7),0)</f>
        <v>0</v>
      </c>
      <c r="G7" s="32" t="n">
        <f aca="false">IFERROR(AVERAGEIFS('Vendor Scores'!E3:E55,'Vendor Scores'!$B$3:$B$55,$D7),0)</f>
        <v>0</v>
      </c>
    </row>
    <row r="8" customFormat="false" ht="22.35" hidden="false" customHeight="false" outlineLevel="0" collapsed="false">
      <c r="A8" s="13" t="s">
        <v>113</v>
      </c>
      <c r="B8" s="29" t="n">
        <v>0.12</v>
      </c>
      <c r="D8" s="23" t="s">
        <v>76</v>
      </c>
      <c r="E8" s="32" t="n">
        <f aca="false">IFERROR(AVERAGEIFS('Vendor Scores'!C3:C55,'Vendor Scores'!$B$3:$B$55,$D8),0)</f>
        <v>0</v>
      </c>
      <c r="F8" s="32" t="n">
        <f aca="false">IFERROR(AVERAGEIFS('Vendor Scores'!D3:D55,'Vendor Scores'!$B$3:$B$55,$D8),0)</f>
        <v>0</v>
      </c>
      <c r="G8" s="32" t="n">
        <f aca="false">IFERROR(AVERAGEIFS('Vendor Scores'!E3:E55,'Vendor Scores'!$B$3:$B$55,$D8),0)</f>
        <v>0</v>
      </c>
    </row>
    <row r="9" customFormat="false" ht="22.35" hidden="false" customHeight="false" outlineLevel="0" collapsed="false">
      <c r="A9" s="13" t="s">
        <v>135</v>
      </c>
      <c r="B9" s="29" t="n">
        <v>0.13</v>
      </c>
      <c r="D9" s="23" t="s">
        <v>113</v>
      </c>
      <c r="E9" s="32" t="n">
        <f aca="false">IFERROR(AVERAGEIFS('Vendor Scores'!C3:C55,'Vendor Scores'!$B$3:$B$55,$D9),0)</f>
        <v>0</v>
      </c>
      <c r="F9" s="32" t="n">
        <f aca="false">IFERROR(AVERAGEIFS('Vendor Scores'!D3:D55,'Vendor Scores'!$B$3:$B$55,$D9),0)</f>
        <v>0</v>
      </c>
      <c r="G9" s="32" t="n">
        <f aca="false">IFERROR(AVERAGEIFS('Vendor Scores'!E3:E55,'Vendor Scores'!$B$3:$B$55,$D9),0)</f>
        <v>0</v>
      </c>
    </row>
    <row r="10" customFormat="false" ht="15" hidden="false" customHeight="false" outlineLevel="0" collapsed="false">
      <c r="A10" s="13" t="s">
        <v>160</v>
      </c>
      <c r="B10" s="29" t="n">
        <v>0.05</v>
      </c>
      <c r="D10" s="23" t="s">
        <v>135</v>
      </c>
      <c r="E10" s="32" t="n">
        <f aca="false">IFERROR(AVERAGEIFS('Vendor Scores'!C3:C55,'Vendor Scores'!$B$3:$B$55,$D10),0)</f>
        <v>0</v>
      </c>
      <c r="F10" s="32" t="n">
        <f aca="false">IFERROR(AVERAGEIFS('Vendor Scores'!D3:D55,'Vendor Scores'!$B$3:$B$55,$D10),0)</f>
        <v>0</v>
      </c>
      <c r="G10" s="32" t="n">
        <f aca="false">IFERROR(AVERAGEIFS('Vendor Scores'!E3:E55,'Vendor Scores'!$B$3:$B$55,$D10),0)</f>
        <v>0</v>
      </c>
    </row>
    <row r="11" customFormat="false" ht="22.35" hidden="false" customHeight="false" outlineLevel="0" collapsed="false">
      <c r="A11" s="13" t="s">
        <v>176</v>
      </c>
      <c r="B11" s="29" t="n">
        <v>0.1</v>
      </c>
      <c r="D11" s="23" t="s">
        <v>160</v>
      </c>
      <c r="E11" s="32" t="n">
        <f aca="false">IFERROR(AVERAGEIFS('Vendor Scores'!C3:C55,'Vendor Scores'!$B$3:$B$55,$D11),0)</f>
        <v>0</v>
      </c>
      <c r="F11" s="32" t="n">
        <f aca="false">IFERROR(AVERAGEIFS('Vendor Scores'!D3:D55,'Vendor Scores'!$B$3:$B$55,$D11),0)</f>
        <v>0</v>
      </c>
      <c r="G11" s="32" t="n">
        <f aca="false">IFERROR(AVERAGEIFS('Vendor Scores'!E3:E55,'Vendor Scores'!$B$3:$B$55,$D11),0)</f>
        <v>0</v>
      </c>
    </row>
    <row r="12" customFormat="false" ht="15" hidden="false" customHeight="false" outlineLevel="0" collapsed="false">
      <c r="A12" s="33" t="s">
        <v>205</v>
      </c>
      <c r="B12" s="34" t="n">
        <f aca="false">SUM(B5:B11)</f>
        <v>1</v>
      </c>
      <c r="D12" s="23" t="s">
        <v>176</v>
      </c>
      <c r="E12" s="32" t="n">
        <f aca="false">IFERROR(AVERAGEIFS('Vendor Scores'!C3:C55,'Vendor Scores'!$B$3:$B$55,$D12),0)</f>
        <v>0</v>
      </c>
      <c r="F12" s="32" t="n">
        <f aca="false">IFERROR(AVERAGEIFS('Vendor Scores'!D3:D55,'Vendor Scores'!$B$3:$B$55,$D12),0)</f>
        <v>0</v>
      </c>
      <c r="G12" s="32" t="n">
        <f aca="false">IFERROR(AVERAGEIFS('Vendor Scores'!E3:E55,'Vendor Scores'!$B$3:$B$55,$D12),0)</f>
        <v>0</v>
      </c>
    </row>
    <row r="13" customFormat="false" ht="21.75" hidden="false" customHeight="true" outlineLevel="0" collapsed="false">
      <c r="D13" s="35" t="s">
        <v>206</v>
      </c>
      <c r="E13" s="36" t="n">
        <f aca="false">SUMPRODUCT($B$5:$B$11,E6:E12)</f>
        <v>0</v>
      </c>
      <c r="F13" s="36" t="n">
        <f aca="false">SUMPRODUCT($B$5:$B$11,F6:F12)</f>
        <v>0</v>
      </c>
      <c r="G13" s="36" t="n">
        <f aca="false">SUMPRODUCT($B$5:$B$11,G6:G12)</f>
        <v>0</v>
      </c>
    </row>
    <row r="15" customFormat="false" ht="15" hidden="false" customHeight="false" outlineLevel="0" collapsed="false">
      <c r="A15" s="37" t="s">
        <v>207</v>
      </c>
      <c r="B15" s="37"/>
      <c r="C15" s="37"/>
      <c r="D15" s="37"/>
      <c r="E15" s="37"/>
      <c r="F15" s="37"/>
    </row>
    <row r="16" customFormat="false" ht="15" hidden="false" customHeight="false" outlineLevel="0" collapsed="false">
      <c r="D16" s="38" t="s">
        <v>198</v>
      </c>
      <c r="E16" s="38" t="s">
        <v>199</v>
      </c>
      <c r="F16" s="38" t="s">
        <v>200</v>
      </c>
    </row>
    <row r="17" customFormat="false" ht="23.85" hidden="false" customHeight="false" outlineLevel="0" collapsed="false">
      <c r="A17" s="39" t="s">
        <v>208</v>
      </c>
      <c r="D17" s="40" t="n">
        <f aca="false">SUMPRODUCT((Requirements!$E$3:$E$55="Must-have")*(SUMIF('Vendor Scores'!$A$3:$A$55,Requirements!$A$3:$A$55,'Vendor Scores'!$C$3:$C$55)&lt;=2)*(SUMIF('Vendor Scores'!$A$3:$A$55,Requirements!$A$3:$A$55,'Vendor Scores'!$C$3:$C$55)&gt;0))</f>
        <v>0</v>
      </c>
      <c r="E17" s="40" t="n">
        <f aca="false">SUMPRODUCT((Requirements!$E$3:$E$55="Must-have")*(SUMIF('Vendor Scores'!$A$3:$A$55,Requirements!$A$3:$A$55,'Vendor Scores'!$D$3:$D$55)&lt;=2)*(SUMIF('Vendor Scores'!$A$3:$A$55,Requirements!$A$3:$A$55,'Vendor Scores'!$D$3:$D$55)&gt;0))</f>
        <v>0</v>
      </c>
      <c r="F17" s="40" t="n">
        <f aca="false">SUMPRODUCT((Requirements!$E$3:$E$55="Must-have")*(SUMIF('Vendor Scores'!$A$3:$A$55,Requirements!$A$3:$A$55,'Vendor Scores'!$E$3:$E$55)&lt;=2)*(SUMIF('Vendor Scores'!$A$3:$A$55,Requirements!$A$3:$A$55,'Vendor Scores'!$E$3:$E$55)&gt;0))</f>
        <v>0</v>
      </c>
    </row>
    <row r="18" customFormat="false" ht="15" hidden="false" customHeight="true" outlineLevel="0" collapsed="false">
      <c r="A18" s="41" t="s">
        <v>209</v>
      </c>
      <c r="B18" s="41"/>
      <c r="C18" s="41"/>
      <c r="D18" s="41"/>
      <c r="E18" s="41"/>
      <c r="F18" s="41"/>
    </row>
  </sheetData>
  <mergeCells count="5">
    <mergeCell ref="A1:F1"/>
    <mergeCell ref="A2:F2"/>
    <mergeCell ref="D4:F4"/>
    <mergeCell ref="A15:F15"/>
    <mergeCell ref="A18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2026-07-05T21:30:35Z</dcterms:created>
  <dc:creator>openpyxl</dc:creator>
  <dc:description/>
  <dc:language>en-US</dc:language>
  <cp:lastModifiedBy/>
  <dcterms:modified xsi:type="dcterms:W3CDTF">2026-07-05T21:30:35Z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