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4"/>
    <sheet state="visible" name="2025" sheetId="2" r:id="rId5"/>
  </sheets>
  <definedNames/>
  <calcPr/>
  <extLst>
    <ext uri="GoogleSheetsCustomDataVersion2">
      <go:sheetsCustomData xmlns:go="http://customooxmlschemas.google.com/" r:id="rId6" roundtripDataChecksum="+qhA/o7GXvj08uZK2OcJ86OQuf156LVaWCuYjejoyS0="/>
    </ext>
  </extLst>
</workbook>
</file>

<file path=xl/sharedStrings.xml><?xml version="1.0" encoding="utf-8"?>
<sst xmlns="http://schemas.openxmlformats.org/spreadsheetml/2006/main" count="155" uniqueCount="42">
  <si>
    <t>FRANCE</t>
  </si>
  <si>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</si>
  <si>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</si>
  <si>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</si>
  <si>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</si>
  <si>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</si>
  <si>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</si>
  <si>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</si>
  <si>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</si>
  <si>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</si>
  <si>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</si>
  <si>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</si>
  <si>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</si>
  <si>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</si>
  <si>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</si>
  <si>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</si>
  <si>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</si>
  <si>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Total Income</t>
  </si>
  <si>
    <t>Cost of Goods</t>
  </si>
  <si>
    <t>Product Costs + Shipping</t>
  </si>
  <si>
    <t xml:space="preserve">Gross Profit </t>
  </si>
  <si>
    <t>Expenses</t>
  </si>
  <si>
    <t>TikTok</t>
  </si>
  <si>
    <t>Google</t>
  </si>
  <si>
    <t>Facebook</t>
  </si>
  <si>
    <t>Snapchat</t>
  </si>
  <si>
    <t>Pinterest</t>
  </si>
  <si>
    <t>Processing Fees</t>
  </si>
  <si>
    <t>Apps &amp; Software</t>
  </si>
  <si>
    <t>(Klaviyo, TripleWhale)</t>
  </si>
  <si>
    <t>Consultancy Agency</t>
  </si>
  <si>
    <t>Virtual Assistant(s)</t>
  </si>
  <si>
    <t>Email Agency</t>
  </si>
  <si>
    <t>Disputes &amp; Chargebacks</t>
  </si>
  <si>
    <t>Total Expenses</t>
  </si>
  <si>
    <t>Profit</t>
  </si>
  <si>
    <t>Total Net Profit</t>
  </si>
  <si>
    <t>Net Profit</t>
  </si>
  <si>
    <t>Total Spent Per Traffic Source</t>
  </si>
  <si>
    <t>Google Adwords</t>
  </si>
  <si>
    <t>Tiktok</t>
  </si>
  <si>
    <t>PARADISE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</si>
</sst>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$-409]&quot; &quot;#,##0.00"/>
    <numFmt numFmtId="165" formatCode="[$$-409]&quot; &quot;#,##0"/>
    <numFmt numFmtId="166" formatCode="[$$]#,##0.00"/>
  </numFmts>
  <fonts count="15">
    <font>
      <sz val="10.0"/>
      <color rgb="FF000000"/>
      <name val="Arial"/>
      <scheme val="minor"/>
    </font>
    <font>
      <b/>
      <sz val="12.0"/>
      <color rgb="FFFF9900"/>
      <name val="Montserrat"/>
    </font>
    <font>
      <sz val="10.0"/>
      <color rgb="FF000000"/>
      <name val="Montserrat"/>
    </font>
    <font>
      <i/>
      <u/>
      <sz val="10.0"/>
      <color rgb="FF000000"/>
      <name val="Montserrat"/>
    </font>
    <font>
      <b/>
      <sz val="10.0"/>
      <color rgb="FFFFFFFF"/>
      <name val="Montserrat"/>
    </font>
    <font>
      <sz val="10.0"/>
      <color rgb="FF303030"/>
      <name val="Montserrat"/>
    </font>
    <font>
      <b/>
      <sz val="10.0"/>
      <color rgb="FF000000"/>
      <name val="Montserrat"/>
    </font>
    <font>
      <color theme="1"/>
      <name val="Montserrat"/>
    </font>
    <font/>
    <font>
      <sz val="10.0"/>
      <color rgb="FF000000"/>
      <name val="Arial"/>
    </font>
    <font>
      <color theme="1"/>
      <name val="Arial"/>
    </font>
    <font>
      <b/>
      <color rgb="FFFFFFFF"/>
      <name val="Montserrat"/>
    </font>
    <font>
      <color rgb="FF303030"/>
      <name val="Montserrat"/>
    </font>
    <font>
      <b/>
      <color theme="1"/>
      <name val="Montserrat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7F7F7"/>
        <bgColor rgb="FFF7F7F7"/>
      </patternFill>
    </fill>
    <fill>
      <patternFill patternType="solid">
        <fgColor rgb="FFD9D9D9"/>
        <bgColor rgb="FFD9D9D9"/>
      </patternFill>
    </fill>
  </fills>
  <borders count="19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/>
    </border>
    <border>
      <left style="thin">
        <color rgb="FFAAAAAA"/>
      </left>
      <right/>
      <top/>
      <bottom/>
    </border>
    <border>
      <left/>
      <right/>
      <top/>
      <bottom/>
    </border>
    <border>
      <left/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/>
      <bottom style="thin">
        <color rgb="FFAAAAAA"/>
      </bottom>
    </border>
    <border>
      <left style="thin">
        <color rgb="FFAAAAAA"/>
      </left>
      <right/>
      <top/>
      <bottom style="thin">
        <color rgb="FFAAAAAA"/>
      </bottom>
    </border>
    <border>
      <left/>
      <right/>
      <top/>
      <bottom style="thin">
        <color rgb="FFAAAAAA"/>
      </bottom>
    </border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 style="thin">
        <color rgb="FFAAAAAA"/>
      </left>
      <right style="thin">
        <color rgb="FFAAAAAA"/>
      </right>
      <top/>
      <bottom/>
    </border>
    <border>
      <left style="thin">
        <color rgb="FFAAAAAA"/>
      </left>
      <right/>
      <top style="thin">
        <color rgb="FFAAAAAA"/>
      </top>
      <bottom style="thin">
        <color rgb="FFAAAAAA"/>
      </bottom>
    </border>
    <border>
      <left/>
      <right/>
      <top style="thin">
        <color rgb="FFAAAAAA"/>
      </top>
      <bottom style="thin">
        <color rgb="FFAAAAAA"/>
      </bottom>
    </border>
    <border>
      <left/>
      <right style="thin">
        <color rgb="FFAAAAAA"/>
      </right>
      <top/>
      <bottom/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top/>
      <bottom style="thin">
        <color rgb="FFAAAAAA"/>
      </bottom>
    </border>
    <border>
      <right style="thin">
        <color rgb="FFAAAAAA"/>
      </right>
      <top/>
      <bottom style="thin">
        <color rgb="FFAAAAAA"/>
      </bottom>
    </border>
    <border>
      <left/>
      <right style="thin">
        <color rgb="FFAAAAAA"/>
      </right>
      <top style="thin">
        <color rgb="FFAAAAAA"/>
      </top>
      <bottom/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bottom"/>
    </xf>
    <xf borderId="1" fillId="2" fontId="2" numFmtId="0" xfId="0" applyAlignment="1" applyBorder="1" applyFont="1">
      <alignment vertical="bottom"/>
    </xf>
    <xf borderId="1" fillId="2" fontId="3" numFmtId="0" xfId="0" applyAlignment="1" applyBorder="1" applyFont="1">
      <alignment vertical="bottom"/>
    </xf>
    <xf borderId="1" fillId="2" fontId="2" numFmtId="0" xfId="0" applyAlignment="1" applyBorder="1" applyFont="1">
      <alignment horizontal="right" vertical="bottom"/>
    </xf>
    <xf borderId="2" fillId="2" fontId="2" numFmtId="0" xfId="0" applyAlignment="1" applyBorder="1" applyFont="1">
      <alignment vertical="bottom"/>
    </xf>
    <xf borderId="2" fillId="2" fontId="2" numFmtId="0" xfId="0" applyAlignment="1" applyBorder="1" applyFont="1">
      <alignment horizontal="right" vertical="bottom"/>
    </xf>
    <xf borderId="3" fillId="3" fontId="4" numFmtId="49" xfId="0" applyAlignment="1" applyBorder="1" applyFill="1" applyFont="1" applyNumberFormat="1">
      <alignment vertical="bottom"/>
    </xf>
    <xf borderId="4" fillId="3" fontId="4" numFmtId="49" xfId="0" applyAlignment="1" applyBorder="1" applyFont="1" applyNumberFormat="1">
      <alignment vertical="bottom"/>
    </xf>
    <xf borderId="4" fillId="3" fontId="4" numFmtId="49" xfId="0" applyAlignment="1" applyBorder="1" applyFont="1" applyNumberFormat="1">
      <alignment horizontal="right" vertical="bottom"/>
    </xf>
    <xf borderId="5" fillId="2" fontId="2" numFmtId="0" xfId="0" applyAlignment="1" applyBorder="1" applyFont="1">
      <alignment vertical="bottom"/>
    </xf>
    <xf borderId="6" fillId="2" fontId="2" numFmtId="49" xfId="0" applyAlignment="1" applyBorder="1" applyFont="1" applyNumberFormat="1">
      <alignment vertical="bottom"/>
    </xf>
    <xf borderId="7" fillId="2" fontId="2" numFmtId="164" xfId="0" applyAlignment="1" applyBorder="1" applyFont="1" applyNumberFormat="1">
      <alignment vertical="bottom"/>
    </xf>
    <xf borderId="4" fillId="2" fontId="2" numFmtId="164" xfId="0" applyAlignment="1" applyBorder="1" applyFont="1" applyNumberFormat="1">
      <alignment horizontal="right" vertical="bottom"/>
    </xf>
    <xf borderId="8" fillId="2" fontId="2" numFmtId="164" xfId="0" applyAlignment="1" applyBorder="1" applyFont="1" applyNumberFormat="1">
      <alignment vertical="bottom"/>
    </xf>
    <xf borderId="4" fillId="4" fontId="5" numFmtId="164" xfId="0" applyAlignment="1" applyBorder="1" applyFill="1" applyFont="1" applyNumberFormat="1">
      <alignment horizontal="right" vertical="bottom"/>
    </xf>
    <xf borderId="4" fillId="4" fontId="5" numFmtId="164" xfId="0" applyAlignment="1" applyBorder="1" applyFont="1" applyNumberFormat="1">
      <alignment horizontal="right" readingOrder="0" vertical="bottom"/>
    </xf>
    <xf borderId="4" fillId="2" fontId="5" numFmtId="164" xfId="0" applyAlignment="1" applyBorder="1" applyFont="1" applyNumberFormat="1">
      <alignment horizontal="right" readingOrder="0" vertical="bottom"/>
    </xf>
    <xf borderId="4" fillId="5" fontId="6" numFmtId="164" xfId="0" applyAlignment="1" applyBorder="1" applyFill="1" applyFont="1" applyNumberFormat="1">
      <alignment vertical="bottom"/>
    </xf>
    <xf borderId="2" fillId="2" fontId="2" numFmtId="49" xfId="0" applyAlignment="1" applyBorder="1" applyFont="1" applyNumberFormat="1">
      <alignment vertical="bottom"/>
    </xf>
    <xf borderId="9" fillId="2" fontId="2" numFmtId="164" xfId="0" applyAlignment="1" applyBorder="1" applyFont="1" applyNumberFormat="1">
      <alignment vertical="bottom"/>
    </xf>
    <xf borderId="10" fillId="2" fontId="2" numFmtId="164" xfId="0" applyAlignment="1" applyBorder="1" applyFont="1" applyNumberFormat="1">
      <alignment vertical="bottom"/>
    </xf>
    <xf borderId="4" fillId="2" fontId="2" numFmtId="164" xfId="0" applyAlignment="1" applyBorder="1" applyFont="1" applyNumberFormat="1">
      <alignment vertical="bottom"/>
    </xf>
    <xf borderId="4" fillId="2" fontId="5" numFmtId="164" xfId="0" applyAlignment="1" applyBorder="1" applyFont="1" applyNumberFormat="1">
      <alignment readingOrder="0" vertical="bottom"/>
    </xf>
    <xf borderId="4" fillId="2" fontId="2" numFmtId="164" xfId="0" applyAlignment="1" applyBorder="1" applyFont="1" applyNumberFormat="1">
      <alignment horizontal="right" readingOrder="0" vertical="bottom"/>
    </xf>
    <xf borderId="3" fillId="5" fontId="6" numFmtId="49" xfId="0" applyAlignment="1" applyBorder="1" applyFont="1" applyNumberFormat="1">
      <alignment vertical="bottom"/>
    </xf>
    <xf borderId="4" fillId="5" fontId="2" numFmtId="164" xfId="0" applyAlignment="1" applyBorder="1" applyFont="1" applyNumberFormat="1">
      <alignment vertical="bottom"/>
    </xf>
    <xf borderId="6" fillId="2" fontId="2" numFmtId="0" xfId="0" applyAlignment="1" applyBorder="1" applyFont="1">
      <alignment vertical="bottom"/>
    </xf>
    <xf borderId="3" fillId="2" fontId="2" numFmtId="49" xfId="0" applyAlignment="1" applyBorder="1" applyFont="1" applyNumberFormat="1">
      <alignment vertical="bottom"/>
    </xf>
    <xf borderId="6" fillId="2" fontId="2" numFmtId="164" xfId="0" applyAlignment="1" applyBorder="1" applyFont="1" applyNumberFormat="1">
      <alignment horizontal="right" vertical="bottom"/>
    </xf>
    <xf borderId="4" fillId="5" fontId="6" numFmtId="164" xfId="0" applyAlignment="1" applyBorder="1" applyFont="1" applyNumberFormat="1">
      <alignment horizontal="right" vertical="bottom"/>
    </xf>
    <xf borderId="5" fillId="2" fontId="2" numFmtId="164" xfId="0" applyAlignment="1" applyBorder="1" applyFont="1" applyNumberFormat="1">
      <alignment horizontal="right" vertical="bottom"/>
    </xf>
    <xf borderId="11" fillId="2" fontId="2" numFmtId="164" xfId="0" applyAlignment="1" applyBorder="1" applyFont="1" applyNumberFormat="1">
      <alignment horizontal="right" readingOrder="0" vertical="bottom"/>
    </xf>
    <xf borderId="6" fillId="2" fontId="2" numFmtId="164" xfId="0" applyAlignment="1" applyBorder="1" applyFont="1" applyNumberFormat="1">
      <alignment horizontal="right" readingOrder="0" vertical="bottom"/>
    </xf>
    <xf borderId="7" fillId="2" fontId="2" numFmtId="164" xfId="0" applyAlignment="1" applyBorder="1" applyFont="1" applyNumberFormat="1">
      <alignment horizontal="right" vertical="bottom"/>
    </xf>
    <xf borderId="4" fillId="5" fontId="2" numFmtId="164" xfId="0" applyAlignment="1" applyBorder="1" applyFont="1" applyNumberFormat="1">
      <alignment horizontal="right" vertical="bottom"/>
    </xf>
    <xf borderId="1" fillId="2" fontId="2" numFmtId="49" xfId="0" applyAlignment="1" applyBorder="1" applyFont="1" applyNumberFormat="1">
      <alignment vertical="bottom"/>
    </xf>
    <xf borderId="1" fillId="2" fontId="2" numFmtId="164" xfId="0" applyAlignment="1" applyBorder="1" applyFont="1" applyNumberFormat="1">
      <alignment horizontal="right" vertical="bottom"/>
    </xf>
    <xf borderId="1" fillId="2" fontId="2" numFmtId="164" xfId="0" applyAlignment="1" applyBorder="1" applyFont="1" applyNumberFormat="1">
      <alignment horizontal="right" readingOrder="0" vertical="bottom"/>
    </xf>
    <xf borderId="12" fillId="2" fontId="2" numFmtId="164" xfId="0" applyAlignment="1" applyBorder="1" applyFont="1" applyNumberFormat="1">
      <alignment horizontal="right" readingOrder="0" vertical="bottom"/>
    </xf>
    <xf borderId="5" fillId="2" fontId="2" numFmtId="164" xfId="0" applyAlignment="1" applyBorder="1" applyFont="1" applyNumberFormat="1">
      <alignment readingOrder="0" vertical="bottom"/>
    </xf>
    <xf borderId="12" fillId="2" fontId="2" numFmtId="164" xfId="0" applyAlignment="1" applyBorder="1" applyFont="1" applyNumberFormat="1">
      <alignment readingOrder="0" vertical="bottom"/>
    </xf>
    <xf borderId="5" fillId="2" fontId="2" numFmtId="165" xfId="0" applyAlignment="1" applyBorder="1" applyFont="1" applyNumberFormat="1">
      <alignment readingOrder="0" vertical="bottom"/>
    </xf>
    <xf borderId="12" fillId="2" fontId="2" numFmtId="165" xfId="0" applyAlignment="1" applyBorder="1" applyFont="1" applyNumberFormat="1">
      <alignment readingOrder="0" vertical="bottom"/>
    </xf>
    <xf borderId="12" fillId="2" fontId="2" numFmtId="164" xfId="0" applyAlignment="1" applyBorder="1" applyFont="1" applyNumberFormat="1">
      <alignment horizontal="right" vertical="bottom"/>
    </xf>
    <xf borderId="2" fillId="2" fontId="2" numFmtId="164" xfId="0" applyAlignment="1" applyBorder="1" applyFont="1" applyNumberFormat="1">
      <alignment horizontal="right" vertical="bottom"/>
    </xf>
    <xf borderId="13" fillId="2" fontId="2" numFmtId="164" xfId="0" applyAlignment="1" applyBorder="1" applyFont="1" applyNumberFormat="1">
      <alignment readingOrder="0" vertical="bottom"/>
    </xf>
    <xf borderId="5" fillId="2" fontId="2" numFmtId="164" xfId="0" applyAlignment="1" applyBorder="1" applyFont="1" applyNumberFormat="1">
      <alignment vertical="bottom"/>
    </xf>
    <xf borderId="12" fillId="2" fontId="2" numFmtId="164" xfId="0" applyAlignment="1" applyBorder="1" applyFont="1" applyNumberFormat="1">
      <alignment vertical="bottom"/>
    </xf>
    <xf borderId="11" fillId="2" fontId="2" numFmtId="164" xfId="0" applyAlignment="1" applyBorder="1" applyFont="1" applyNumberFormat="1">
      <alignment horizontal="right" vertical="bottom"/>
    </xf>
    <xf borderId="2" fillId="2" fontId="2" numFmtId="164" xfId="0" applyAlignment="1" applyBorder="1" applyFont="1" applyNumberFormat="1">
      <alignment horizontal="right" readingOrder="0" vertical="bottom"/>
    </xf>
    <xf borderId="11" fillId="2" fontId="2" numFmtId="0" xfId="0" applyAlignment="1" applyBorder="1" applyFont="1">
      <alignment vertical="bottom"/>
    </xf>
    <xf borderId="3" fillId="2" fontId="2" numFmtId="0" xfId="0" applyAlignment="1" applyBorder="1" applyFont="1">
      <alignment vertical="bottom"/>
    </xf>
    <xf borderId="4" fillId="2" fontId="2" numFmtId="0" xfId="0" applyAlignment="1" applyBorder="1" applyFont="1">
      <alignment vertical="bottom"/>
    </xf>
    <xf borderId="14" fillId="2" fontId="2" numFmtId="0" xfId="0" applyAlignment="1" applyBorder="1" applyFont="1">
      <alignment vertical="bottom"/>
    </xf>
    <xf borderId="6" fillId="2" fontId="6" numFmtId="0" xfId="0" applyAlignment="1" applyBorder="1" applyFont="1">
      <alignment readingOrder="0" vertical="bottom"/>
    </xf>
    <xf borderId="6" fillId="2" fontId="2" numFmtId="10" xfId="0" applyAlignment="1" applyBorder="1" applyFont="1" applyNumberFormat="1">
      <alignment vertical="bottom"/>
    </xf>
    <xf borderId="2" fillId="0" fontId="7" numFmtId="0" xfId="0" applyAlignment="1" applyBorder="1" applyFont="1">
      <alignment vertical="bottom"/>
    </xf>
    <xf borderId="15" fillId="0" fontId="2" numFmtId="0" xfId="0" applyAlignment="1" applyBorder="1" applyFont="1">
      <alignment vertical="bottom"/>
    </xf>
    <xf borderId="1" fillId="0" fontId="2" numFmtId="10" xfId="0" applyAlignment="1" applyBorder="1" applyFont="1" applyNumberFormat="1">
      <alignment vertical="bottom"/>
    </xf>
    <xf borderId="1" fillId="0" fontId="2" numFmtId="10" xfId="0" applyAlignment="1" applyBorder="1" applyFont="1" applyNumberFormat="1">
      <alignment readingOrder="0" vertical="bottom"/>
    </xf>
    <xf borderId="15" fillId="2" fontId="2" numFmtId="0" xfId="0" applyAlignment="1" applyBorder="1" applyFont="1">
      <alignment vertical="bottom"/>
    </xf>
    <xf borderId="15" fillId="0" fontId="2" numFmtId="2" xfId="0" applyAlignment="1" applyBorder="1" applyFont="1" applyNumberFormat="1">
      <alignment vertical="bottom"/>
    </xf>
    <xf borderId="1" fillId="0" fontId="7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6" fillId="3" fontId="4" numFmtId="49" xfId="0" applyAlignment="1" applyBorder="1" applyFont="1" applyNumberFormat="1">
      <alignment vertical="bottom"/>
    </xf>
    <xf borderId="17" fillId="0" fontId="8" numFmtId="0" xfId="0" applyBorder="1" applyFont="1"/>
    <xf borderId="1" fillId="2" fontId="2" numFmtId="164" xfId="0" applyAlignment="1" applyBorder="1" applyFont="1" applyNumberFormat="1">
      <alignment vertical="bottom"/>
    </xf>
    <xf borderId="5" fillId="2" fontId="2" numFmtId="2" xfId="0" applyAlignment="1" applyBorder="1" applyFont="1" applyNumberFormat="1">
      <alignment horizontal="right" vertical="bottom"/>
    </xf>
    <xf borderId="4" fillId="2" fontId="2" numFmtId="4" xfId="0" applyAlignment="1" applyBorder="1" applyFont="1" applyNumberFormat="1">
      <alignment horizontal="right" vertical="bottom"/>
    </xf>
    <xf borderId="0" fillId="0" fontId="9" numFmtId="0" xfId="0" applyAlignment="1" applyFont="1">
      <alignment vertical="bottom"/>
    </xf>
    <xf borderId="1" fillId="2" fontId="1" numFmtId="0" xfId="0" applyAlignment="1" applyBorder="1" applyFont="1">
      <alignment readingOrder="0" vertical="bottom"/>
    </xf>
    <xf borderId="1" fillId="2" fontId="10" numFmtId="0" xfId="0" applyAlignment="1" applyBorder="1" applyFont="1">
      <alignment vertical="bottom"/>
    </xf>
    <xf borderId="2" fillId="2" fontId="10" numFmtId="0" xfId="0" applyAlignment="1" applyBorder="1" applyFont="1">
      <alignment vertical="bottom"/>
    </xf>
    <xf borderId="2" fillId="2" fontId="7" numFmtId="0" xfId="0" applyAlignment="1" applyBorder="1" applyFont="1">
      <alignment horizontal="right" vertical="bottom"/>
    </xf>
    <xf borderId="0" fillId="0" fontId="10" numFmtId="0" xfId="0" applyAlignment="1" applyFont="1">
      <alignment vertical="bottom"/>
    </xf>
    <xf borderId="3" fillId="3" fontId="11" numFmtId="49" xfId="0" applyAlignment="1" applyBorder="1" applyFont="1" applyNumberFormat="1">
      <alignment vertical="bottom"/>
    </xf>
    <xf borderId="4" fillId="3" fontId="11" numFmtId="49" xfId="0" applyAlignment="1" applyBorder="1" applyFont="1" applyNumberFormat="1">
      <alignment vertical="bottom"/>
    </xf>
    <xf borderId="4" fillId="5" fontId="10" numFmtId="49" xfId="0" applyAlignment="1" applyBorder="1" applyFont="1" applyNumberFormat="1">
      <alignment vertical="bottom"/>
    </xf>
    <xf borderId="5" fillId="2" fontId="10" numFmtId="0" xfId="0" applyAlignment="1" applyBorder="1" applyFont="1">
      <alignment vertical="bottom"/>
    </xf>
    <xf borderId="6" fillId="2" fontId="7" numFmtId="49" xfId="0" applyAlignment="1" applyBorder="1" applyFont="1" applyNumberFormat="1">
      <alignment vertical="bottom"/>
    </xf>
    <xf borderId="4" fillId="4" fontId="12" numFmtId="164" xfId="0" applyAlignment="1" applyBorder="1" applyFont="1" applyNumberFormat="1">
      <alignment horizontal="right" readingOrder="0" vertical="bottom"/>
    </xf>
    <xf borderId="4" fillId="4" fontId="10" numFmtId="164" xfId="0" applyAlignment="1" applyBorder="1" applyFont="1" applyNumberFormat="1">
      <alignment readingOrder="0" vertical="bottom"/>
    </xf>
    <xf borderId="4" fillId="4" fontId="10" numFmtId="164" xfId="0" applyAlignment="1" applyBorder="1" applyFont="1" applyNumberFormat="1">
      <alignment vertical="bottom"/>
    </xf>
    <xf borderId="4" fillId="5" fontId="10" numFmtId="164" xfId="0" applyAlignment="1" applyBorder="1" applyFont="1" applyNumberFormat="1">
      <alignment vertical="bottom"/>
    </xf>
    <xf borderId="2" fillId="2" fontId="7" numFmtId="49" xfId="0" applyAlignment="1" applyBorder="1" applyFont="1" applyNumberFormat="1">
      <alignment vertical="bottom"/>
    </xf>
    <xf borderId="9" fillId="2" fontId="7" numFmtId="164" xfId="0" applyAlignment="1" applyBorder="1" applyFont="1" applyNumberFormat="1">
      <alignment horizontal="right" readingOrder="0" vertical="bottom"/>
    </xf>
    <xf borderId="9" fillId="2" fontId="7" numFmtId="164" xfId="0" applyAlignment="1" applyBorder="1" applyFont="1" applyNumberFormat="1">
      <alignment horizontal="right" vertical="bottom"/>
    </xf>
    <xf borderId="9" fillId="2" fontId="10" numFmtId="164" xfId="0" applyAlignment="1" applyBorder="1" applyFont="1" applyNumberFormat="1">
      <alignment vertical="bottom"/>
    </xf>
    <xf borderId="3" fillId="5" fontId="13" numFmtId="49" xfId="0" applyAlignment="1" applyBorder="1" applyFont="1" applyNumberFormat="1">
      <alignment vertical="bottom"/>
    </xf>
    <xf borderId="4" fillId="5" fontId="7" numFmtId="164" xfId="0" applyAlignment="1" applyBorder="1" applyFont="1" applyNumberFormat="1">
      <alignment horizontal="right" vertical="bottom"/>
    </xf>
    <xf borderId="6" fillId="2" fontId="10" numFmtId="0" xfId="0" applyAlignment="1" applyBorder="1" applyFont="1">
      <alignment vertical="bottom"/>
    </xf>
    <xf borderId="6" fillId="5" fontId="10" numFmtId="0" xfId="0" applyAlignment="1" applyBorder="1" applyFont="1">
      <alignment vertical="bottom"/>
    </xf>
    <xf borderId="2" fillId="5" fontId="10" numFmtId="0" xfId="0" applyAlignment="1" applyBorder="1" applyFont="1">
      <alignment vertical="bottom"/>
    </xf>
    <xf borderId="3" fillId="2" fontId="7" numFmtId="49" xfId="0" applyAlignment="1" applyBorder="1" applyFont="1" applyNumberFormat="1">
      <alignment vertical="bottom"/>
    </xf>
    <xf borderId="4" fillId="2" fontId="7" numFmtId="164" xfId="0" applyAlignment="1" applyBorder="1" applyFont="1" applyNumberFormat="1">
      <alignment horizontal="right" readingOrder="0" vertical="bottom"/>
    </xf>
    <xf borderId="4" fillId="2" fontId="10" numFmtId="164" xfId="0" applyAlignment="1" applyBorder="1" applyFont="1" applyNumberFormat="1">
      <alignment vertical="bottom"/>
    </xf>
    <xf borderId="4" fillId="5" fontId="13" numFmtId="164" xfId="0" applyAlignment="1" applyBorder="1" applyFont="1" applyNumberFormat="1">
      <alignment horizontal="right" vertical="bottom"/>
    </xf>
    <xf borderId="6" fillId="2" fontId="10" numFmtId="10" xfId="0" applyAlignment="1" applyBorder="1" applyFont="1" applyNumberFormat="1">
      <alignment vertical="bottom"/>
    </xf>
    <xf borderId="6" fillId="2" fontId="10" numFmtId="166" xfId="0" applyAlignment="1" applyBorder="1" applyFont="1" applyNumberFormat="1">
      <alignment vertical="bottom"/>
    </xf>
    <xf borderId="6" fillId="2" fontId="10" numFmtId="166" xfId="0" applyAlignment="1" applyBorder="1" applyFont="1" applyNumberFormat="1">
      <alignment readingOrder="0" vertical="bottom"/>
    </xf>
    <xf borderId="11" fillId="2" fontId="10" numFmtId="166" xfId="0" applyAlignment="1" applyBorder="1" applyFont="1" applyNumberFormat="1">
      <alignment vertical="bottom"/>
    </xf>
    <xf borderId="7" fillId="2" fontId="10" numFmtId="166" xfId="0" applyAlignment="1" applyBorder="1" applyFont="1" applyNumberFormat="1">
      <alignment vertical="bottom"/>
    </xf>
    <xf borderId="7" fillId="5" fontId="10" numFmtId="164" xfId="0" applyAlignment="1" applyBorder="1" applyFont="1" applyNumberFormat="1">
      <alignment vertical="bottom"/>
    </xf>
    <xf borderId="1" fillId="2" fontId="7" numFmtId="49" xfId="0" applyAlignment="1" applyBorder="1" applyFont="1" applyNumberFormat="1">
      <alignment vertical="bottom"/>
    </xf>
    <xf borderId="1" fillId="2" fontId="10" numFmtId="166" xfId="0" applyAlignment="1" applyBorder="1" applyFont="1" applyNumberFormat="1">
      <alignment horizontal="right" readingOrder="0" vertical="bottom"/>
    </xf>
    <xf borderId="1" fillId="2" fontId="10" numFmtId="166" xfId="0" applyAlignment="1" applyBorder="1" applyFont="1" applyNumberFormat="1">
      <alignment readingOrder="0" vertical="bottom"/>
    </xf>
    <xf borderId="0" fillId="0" fontId="14" numFmtId="166" xfId="0" applyAlignment="1" applyFont="1" applyNumberFormat="1">
      <alignment readingOrder="0"/>
    </xf>
    <xf borderId="12" fillId="2" fontId="10" numFmtId="166" xfId="0" applyAlignment="1" applyBorder="1" applyFont="1" applyNumberFormat="1">
      <alignment vertical="bottom"/>
    </xf>
    <xf borderId="4" fillId="2" fontId="10" numFmtId="166" xfId="0" applyAlignment="1" applyBorder="1" applyFont="1" applyNumberFormat="1">
      <alignment vertical="bottom"/>
    </xf>
    <xf borderId="5" fillId="2" fontId="10" numFmtId="166" xfId="0" applyAlignment="1" applyBorder="1" applyFont="1" applyNumberFormat="1">
      <alignment vertical="bottom"/>
    </xf>
    <xf borderId="12" fillId="5" fontId="10" numFmtId="164" xfId="0" applyAlignment="1" applyBorder="1" applyFont="1" applyNumberFormat="1">
      <alignment vertical="bottom"/>
    </xf>
    <xf borderId="1" fillId="2" fontId="7" numFmtId="166" xfId="0" applyAlignment="1" applyBorder="1" applyFont="1" applyNumberFormat="1">
      <alignment horizontal="right" readingOrder="0" vertical="bottom"/>
    </xf>
    <xf borderId="12" fillId="5" fontId="10" numFmtId="165" xfId="0" applyAlignment="1" applyBorder="1" applyFont="1" applyNumberFormat="1">
      <alignment vertical="bottom"/>
    </xf>
    <xf borderId="1" fillId="2" fontId="10" numFmtId="166" xfId="0" applyAlignment="1" applyBorder="1" applyFont="1" applyNumberFormat="1">
      <alignment vertical="bottom"/>
    </xf>
    <xf borderId="2" fillId="2" fontId="10" numFmtId="166" xfId="0" applyAlignment="1" applyBorder="1" applyFont="1" applyNumberFormat="1">
      <alignment vertical="bottom"/>
    </xf>
    <xf borderId="12" fillId="2" fontId="10" numFmtId="166" xfId="0" applyAlignment="1" applyBorder="1" applyFont="1" applyNumberFormat="1">
      <alignment readingOrder="0" vertical="bottom"/>
    </xf>
    <xf borderId="4" fillId="2" fontId="10" numFmtId="166" xfId="0" applyAlignment="1" applyBorder="1" applyFont="1" applyNumberFormat="1">
      <alignment readingOrder="0" vertical="bottom"/>
    </xf>
    <xf borderId="5" fillId="2" fontId="10" numFmtId="166" xfId="0" applyAlignment="1" applyBorder="1" applyFont="1" applyNumberFormat="1">
      <alignment readingOrder="0" vertical="bottom"/>
    </xf>
    <xf borderId="9" fillId="2" fontId="10" numFmtId="166" xfId="0" applyAlignment="1" applyBorder="1" applyFont="1" applyNumberFormat="1">
      <alignment vertical="bottom"/>
    </xf>
    <xf borderId="9" fillId="5" fontId="10" numFmtId="164" xfId="0" applyAlignment="1" applyBorder="1" applyFont="1" applyNumberFormat="1">
      <alignment vertical="bottom"/>
    </xf>
    <xf borderId="13" fillId="2" fontId="10" numFmtId="166" xfId="0" applyAlignment="1" applyBorder="1" applyFont="1" applyNumberFormat="1">
      <alignment vertical="bottom"/>
    </xf>
    <xf borderId="2" fillId="2" fontId="10" numFmtId="166" xfId="0" applyAlignment="1" applyBorder="1" applyFont="1" applyNumberFormat="1">
      <alignment readingOrder="0" vertical="bottom"/>
    </xf>
    <xf borderId="18" fillId="2" fontId="10" numFmtId="166" xfId="0" applyAlignment="1" applyBorder="1" applyFont="1" applyNumberFormat="1">
      <alignment vertical="bottom"/>
    </xf>
    <xf borderId="11" fillId="2" fontId="10" numFmtId="0" xfId="0" applyAlignment="1" applyBorder="1" applyFont="1">
      <alignment vertical="bottom"/>
    </xf>
    <xf borderId="3" fillId="2" fontId="10" numFmtId="0" xfId="0" applyAlignment="1" applyBorder="1" applyFont="1">
      <alignment vertical="bottom"/>
    </xf>
    <xf borderId="4" fillId="2" fontId="10" numFmtId="0" xfId="0" applyAlignment="1" applyBorder="1" applyFont="1">
      <alignment vertical="bottom"/>
    </xf>
    <xf borderId="14" fillId="2" fontId="10" numFmtId="0" xfId="0" applyAlignment="1" applyBorder="1" applyFont="1">
      <alignment vertical="bottom"/>
    </xf>
    <xf borderId="11" fillId="5" fontId="10" numFmtId="0" xfId="0" applyAlignment="1" applyBorder="1" applyFont="1">
      <alignment vertical="bottom"/>
    </xf>
    <xf borderId="6" fillId="2" fontId="10" numFmtId="10" xfId="0" applyAlignment="1" applyBorder="1" applyFont="1" applyNumberFormat="1">
      <alignment horizontal="right" vertical="bottom"/>
    </xf>
    <xf borderId="2" fillId="0" fontId="10" numFmtId="0" xfId="0" applyAlignment="1" applyBorder="1" applyFont="1">
      <alignment vertical="bottom"/>
    </xf>
    <xf borderId="15" fillId="0" fontId="10" numFmtId="0" xfId="0" applyAlignment="1" applyBorder="1" applyFont="1">
      <alignment vertical="bottom"/>
    </xf>
    <xf borderId="1" fillId="0" fontId="10" numFmtId="10" xfId="0" applyAlignment="1" applyBorder="1" applyFont="1" applyNumberFormat="1">
      <alignment vertical="bottom"/>
    </xf>
    <xf borderId="15" fillId="2" fontId="10" numFmtId="0" xfId="0" applyAlignment="1" applyBorder="1" applyFont="1">
      <alignment vertical="bottom"/>
    </xf>
    <xf borderId="15" fillId="0" fontId="10" numFmtId="2" xfId="0" applyAlignment="1" applyBorder="1" applyFont="1" applyNumberFormat="1">
      <alignment vertical="bottom"/>
    </xf>
    <xf borderId="1" fillId="0" fontId="10" numFmtId="0" xfId="0" applyAlignment="1" applyBorder="1" applyFont="1">
      <alignment vertical="bottom"/>
    </xf>
    <xf borderId="16" fillId="3" fontId="11" numFmtId="49" xfId="0" applyAlignment="1" applyBorder="1" applyFont="1" applyNumberFormat="1">
      <alignment vertical="bottom"/>
    </xf>
    <xf borderId="6" fillId="2" fontId="10" numFmtId="49" xfId="0" applyAlignment="1" applyBorder="1" applyFont="1" applyNumberFormat="1">
      <alignment vertical="bottom"/>
    </xf>
    <xf borderId="1" fillId="2" fontId="10" numFmtId="164" xfId="0" applyAlignment="1" applyBorder="1" applyFont="1" applyNumberFormat="1">
      <alignment vertical="bottom"/>
    </xf>
    <xf borderId="1" fillId="2" fontId="10" numFmtId="49" xfId="0" applyAlignment="1" applyBorder="1" applyFont="1" applyNumberFormat="1">
      <alignment vertical="bottom"/>
    </xf>
    <xf borderId="5" fillId="2" fontId="10" numFmtId="164" xfId="0" applyAlignment="1" applyBorder="1" applyFont="1" applyNumberFormat="1">
      <alignment vertical="bottom"/>
    </xf>
    <xf borderId="5" fillId="2" fontId="10" numFmtId="2" xfId="0" applyAlignment="1" applyBorder="1" applyFont="1" applyNumberFormat="1">
      <alignment vertical="bottom"/>
    </xf>
    <xf borderId="4" fillId="2" fontId="10" numFmtId="4" xfId="0" applyAlignment="1" applyBorder="1" applyFont="1" applyNumberFormat="1">
      <alignment vertical="bottom"/>
    </xf>
    <xf borderId="0" fillId="2" fontId="10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8.63"/>
    <col customWidth="1" min="2" max="11" width="14.5"/>
    <col customWidth="1" min="12" max="12" width="17.38"/>
    <col customWidth="1" min="13" max="13" width="14.5"/>
    <col customWidth="1" min="14" max="14" width="24.38"/>
    <col customWidth="1" min="15" max="26" width="14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/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5"/>
      <c r="B3" s="6">
        <v>2024.0</v>
      </c>
      <c r="C3" s="6">
        <v>2024.0</v>
      </c>
      <c r="D3" s="6">
        <v>2024.0</v>
      </c>
      <c r="E3" s="6">
        <v>2024.0</v>
      </c>
      <c r="F3" s="6">
        <v>2024.0</v>
      </c>
      <c r="G3" s="6">
        <v>2024.0</v>
      </c>
      <c r="H3" s="6">
        <v>2024.0</v>
      </c>
      <c r="I3" s="6">
        <v>2024.0</v>
      </c>
      <c r="J3" s="6">
        <v>2024.0</v>
      </c>
      <c r="K3" s="6">
        <v>2024.0</v>
      </c>
      <c r="L3" s="6">
        <v>2024.0</v>
      </c>
      <c r="M3" s="6">
        <v>2024.0</v>
      </c>
      <c r="N3" s="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9" t="s">
        <v>14</v>
      </c>
      <c r="O4" s="10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11" t="s">
        <v>15</v>
      </c>
      <c r="B5" s="12">
        <v>0.0</v>
      </c>
      <c r="C5" s="13">
        <v>23537.05</v>
      </c>
      <c r="D5" s="14">
        <v>15604.49</v>
      </c>
      <c r="E5" s="13">
        <v>18622.86</v>
      </c>
      <c r="F5" s="13">
        <v>29919.86</v>
      </c>
      <c r="G5" s="15">
        <v>20866.9</v>
      </c>
      <c r="H5" s="15">
        <v>23850.67</v>
      </c>
      <c r="I5" s="16">
        <v>68278.41</v>
      </c>
      <c r="J5" s="17">
        <v>47564.47</v>
      </c>
      <c r="K5" s="16">
        <v>88578.0</v>
      </c>
      <c r="L5" s="16">
        <v>106430.0</v>
      </c>
      <c r="M5" s="16">
        <v>78095.84</v>
      </c>
      <c r="N5" s="18">
        <f t="shared" ref="N5:N7" si="1">SUM(B5:M5)</f>
        <v>521348.55</v>
      </c>
      <c r="O5" s="1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9" t="s">
        <v>16</v>
      </c>
      <c r="B6" s="20">
        <v>0.0</v>
      </c>
      <c r="C6" s="13">
        <v>0.0</v>
      </c>
      <c r="D6" s="21">
        <v>8.4</v>
      </c>
      <c r="E6" s="13">
        <v>56.95</v>
      </c>
      <c r="F6" s="22">
        <v>195.53</v>
      </c>
      <c r="G6" s="13">
        <v>210.85</v>
      </c>
      <c r="H6" s="15">
        <v>486.62</v>
      </c>
      <c r="I6" s="16">
        <v>629.74</v>
      </c>
      <c r="J6" s="23">
        <v>468.49</v>
      </c>
      <c r="K6" s="24">
        <v>577.03</v>
      </c>
      <c r="L6" s="16">
        <v>723.95</v>
      </c>
      <c r="M6" s="16">
        <v>935.44</v>
      </c>
      <c r="N6" s="18">
        <f t="shared" si="1"/>
        <v>4293</v>
      </c>
      <c r="O6" s="1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5" t="s">
        <v>17</v>
      </c>
      <c r="B7" s="26">
        <f t="shared" ref="B7:M7" si="2">B5-B6</f>
        <v>0</v>
      </c>
      <c r="C7" s="26">
        <f t="shared" si="2"/>
        <v>23537.05</v>
      </c>
      <c r="D7" s="26">
        <f t="shared" si="2"/>
        <v>15596.09</v>
      </c>
      <c r="E7" s="26">
        <f t="shared" si="2"/>
        <v>18565.91</v>
      </c>
      <c r="F7" s="26">
        <f t="shared" si="2"/>
        <v>29724.33</v>
      </c>
      <c r="G7" s="26">
        <f t="shared" si="2"/>
        <v>20656.05</v>
      </c>
      <c r="H7" s="26">
        <f t="shared" si="2"/>
        <v>23364.05</v>
      </c>
      <c r="I7" s="26">
        <f t="shared" si="2"/>
        <v>67648.67</v>
      </c>
      <c r="J7" s="26">
        <f t="shared" si="2"/>
        <v>47095.98</v>
      </c>
      <c r="K7" s="26">
        <f t="shared" si="2"/>
        <v>88000.97</v>
      </c>
      <c r="L7" s="26">
        <f t="shared" si="2"/>
        <v>105706.05</v>
      </c>
      <c r="M7" s="26">
        <f t="shared" si="2"/>
        <v>77160.4</v>
      </c>
      <c r="N7" s="18">
        <f t="shared" si="1"/>
        <v>517055.55</v>
      </c>
      <c r="O7" s="10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5"/>
      <c r="B9" s="6">
        <v>2024.0</v>
      </c>
      <c r="C9" s="6">
        <v>2024.0</v>
      </c>
      <c r="D9" s="6">
        <v>2024.0</v>
      </c>
      <c r="E9" s="6">
        <v>2024.0</v>
      </c>
      <c r="F9" s="6">
        <v>2024.0</v>
      </c>
      <c r="G9" s="6">
        <v>2024.0</v>
      </c>
      <c r="H9" s="6">
        <v>2024.0</v>
      </c>
      <c r="I9" s="6">
        <v>2024.0</v>
      </c>
      <c r="J9" s="6">
        <v>2024.0</v>
      </c>
      <c r="K9" s="6">
        <v>2024.0</v>
      </c>
      <c r="L9" s="6">
        <v>2024.0</v>
      </c>
      <c r="M9" s="6">
        <v>2024.0</v>
      </c>
      <c r="N9" s="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7" t="s">
        <v>18</v>
      </c>
      <c r="B10" s="8" t="s">
        <v>2</v>
      </c>
      <c r="C10" s="8" t="s">
        <v>3</v>
      </c>
      <c r="D10" s="8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  <c r="L10" s="8" t="s">
        <v>12</v>
      </c>
      <c r="M10" s="8" t="s">
        <v>13</v>
      </c>
      <c r="N10" s="9" t="s">
        <v>14</v>
      </c>
      <c r="O10" s="1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8" t="s">
        <v>19</v>
      </c>
      <c r="B11" s="13">
        <v>0.0</v>
      </c>
      <c r="C11" s="24">
        <v>3765.92</v>
      </c>
      <c r="D11" s="24">
        <v>2496.71</v>
      </c>
      <c r="E11" s="24">
        <v>2979.65</v>
      </c>
      <c r="F11" s="24">
        <v>4787.17</v>
      </c>
      <c r="G11" s="24">
        <v>3338.7</v>
      </c>
      <c r="H11" s="24">
        <v>3816.1</v>
      </c>
      <c r="I11" s="24">
        <v>10924.54</v>
      </c>
      <c r="J11" s="24">
        <v>7610.31</v>
      </c>
      <c r="K11" s="24">
        <v>14172.48</v>
      </c>
      <c r="L11" s="24">
        <v>17028.8</v>
      </c>
      <c r="M11" s="24">
        <v>12495.33</v>
      </c>
      <c r="N11" s="29">
        <f t="shared" ref="N11:N12" si="4">SUM(B11:M11)</f>
        <v>83415.71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5" t="s">
        <v>20</v>
      </c>
      <c r="B12" s="30">
        <f t="shared" ref="B12:M12" si="3">B7-B11</f>
        <v>0</v>
      </c>
      <c r="C12" s="30">
        <f t="shared" si="3"/>
        <v>19771.13</v>
      </c>
      <c r="D12" s="30">
        <f t="shared" si="3"/>
        <v>13099.38</v>
      </c>
      <c r="E12" s="30">
        <f t="shared" si="3"/>
        <v>15586.26</v>
      </c>
      <c r="F12" s="30">
        <f t="shared" si="3"/>
        <v>24937.16</v>
      </c>
      <c r="G12" s="30">
        <f t="shared" si="3"/>
        <v>17317.35</v>
      </c>
      <c r="H12" s="30">
        <f t="shared" si="3"/>
        <v>19547.95</v>
      </c>
      <c r="I12" s="30">
        <f t="shared" si="3"/>
        <v>56724.13</v>
      </c>
      <c r="J12" s="30">
        <f t="shared" si="3"/>
        <v>39485.67</v>
      </c>
      <c r="K12" s="30">
        <f t="shared" si="3"/>
        <v>73828.49</v>
      </c>
      <c r="L12" s="30">
        <f t="shared" si="3"/>
        <v>88677.25</v>
      </c>
      <c r="M12" s="30">
        <f t="shared" si="3"/>
        <v>64665.07</v>
      </c>
      <c r="N12" s="31">
        <f t="shared" si="4"/>
        <v>433639.84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5"/>
      <c r="B14" s="6">
        <v>2024.0</v>
      </c>
      <c r="C14" s="6">
        <v>2024.0</v>
      </c>
      <c r="D14" s="6">
        <v>2024.0</v>
      </c>
      <c r="E14" s="6">
        <v>2024.0</v>
      </c>
      <c r="F14" s="6">
        <v>2024.0</v>
      </c>
      <c r="G14" s="6">
        <v>2024.0</v>
      </c>
      <c r="H14" s="6">
        <v>2024.0</v>
      </c>
      <c r="I14" s="6">
        <v>2024.0</v>
      </c>
      <c r="J14" s="6">
        <v>2024.0</v>
      </c>
      <c r="K14" s="6">
        <v>2024.0</v>
      </c>
      <c r="L14" s="6">
        <v>2024.0</v>
      </c>
      <c r="M14" s="6">
        <v>2024.0</v>
      </c>
      <c r="N14" s="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7" t="s">
        <v>21</v>
      </c>
      <c r="B15" s="8" t="s">
        <v>2</v>
      </c>
      <c r="C15" s="8" t="s">
        <v>3</v>
      </c>
      <c r="D15" s="8" t="s">
        <v>4</v>
      </c>
      <c r="E15" s="8" t="s">
        <v>5</v>
      </c>
      <c r="F15" s="8" t="s">
        <v>6</v>
      </c>
      <c r="G15" s="8" t="s">
        <v>7</v>
      </c>
      <c r="H15" s="8" t="s">
        <v>8</v>
      </c>
      <c r="I15" s="8" t="s">
        <v>9</v>
      </c>
      <c r="J15" s="8" t="s">
        <v>10</v>
      </c>
      <c r="K15" s="8" t="s">
        <v>11</v>
      </c>
      <c r="L15" s="8" t="s">
        <v>12</v>
      </c>
      <c r="M15" s="8" t="s">
        <v>13</v>
      </c>
      <c r="N15" s="9" t="s">
        <v>14</v>
      </c>
      <c r="O15" s="1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1" t="s">
        <v>22</v>
      </c>
      <c r="B16" s="29"/>
      <c r="C16" s="29"/>
      <c r="D16" s="29"/>
      <c r="E16" s="29"/>
      <c r="F16" s="29"/>
      <c r="G16" s="29"/>
      <c r="H16" s="29"/>
      <c r="I16" s="29"/>
      <c r="J16" s="29"/>
      <c r="K16" s="32">
        <v>1091.72</v>
      </c>
      <c r="L16" s="33">
        <v>1616.84</v>
      </c>
      <c r="M16" s="34"/>
      <c r="N16" s="35">
        <f t="shared" ref="N16:N28" si="5">SUM(B16:M16)</f>
        <v>2708.56</v>
      </c>
      <c r="O16" s="1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36" t="s">
        <v>23</v>
      </c>
      <c r="B17" s="37"/>
      <c r="C17" s="37"/>
      <c r="D17" s="37"/>
      <c r="E17" s="37"/>
      <c r="F17" s="37"/>
      <c r="G17" s="37"/>
      <c r="H17" s="38">
        <v>274.58</v>
      </c>
      <c r="I17" s="38">
        <v>1613.75</v>
      </c>
      <c r="J17" s="39">
        <v>4860.94</v>
      </c>
      <c r="K17" s="24">
        <v>10859.17</v>
      </c>
      <c r="L17" s="40">
        <v>14632.39</v>
      </c>
      <c r="M17" s="41">
        <v>3154.97</v>
      </c>
      <c r="N17" s="35">
        <f t="shared" si="5"/>
        <v>35395.8</v>
      </c>
      <c r="O17" s="1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36" t="s">
        <v>24</v>
      </c>
      <c r="B18" s="37"/>
      <c r="C18" s="38">
        <v>10654.74</v>
      </c>
      <c r="D18" s="38">
        <v>6303.14</v>
      </c>
      <c r="E18" s="38">
        <v>7176.6</v>
      </c>
      <c r="F18" s="38">
        <v>11521.57</v>
      </c>
      <c r="G18" s="38">
        <v>8171.91</v>
      </c>
      <c r="H18" s="38">
        <v>8724.54</v>
      </c>
      <c r="I18" s="38">
        <v>32654.16</v>
      </c>
      <c r="J18" s="39">
        <v>19577.37</v>
      </c>
      <c r="K18" s="24">
        <v>32180.24</v>
      </c>
      <c r="L18" s="42">
        <v>33563.25</v>
      </c>
      <c r="M18" s="43">
        <v>34614.56</v>
      </c>
      <c r="N18" s="35">
        <f t="shared" si="5"/>
        <v>205142.08</v>
      </c>
      <c r="O18" s="1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36" t="s">
        <v>25</v>
      </c>
      <c r="B19" s="37"/>
      <c r="C19" s="37"/>
      <c r="D19" s="37"/>
      <c r="E19" s="37"/>
      <c r="F19" s="37"/>
      <c r="G19" s="37"/>
      <c r="H19" s="37"/>
      <c r="I19" s="37"/>
      <c r="J19" s="37"/>
      <c r="K19" s="29"/>
      <c r="L19" s="37"/>
      <c r="M19" s="44"/>
      <c r="N19" s="35">
        <f t="shared" si="5"/>
        <v>0</v>
      </c>
      <c r="O19" s="1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36" t="s">
        <v>26</v>
      </c>
      <c r="B20" s="37"/>
      <c r="C20" s="37"/>
      <c r="D20" s="37"/>
      <c r="E20" s="37"/>
      <c r="F20" s="37"/>
      <c r="G20" s="37"/>
      <c r="H20" s="45"/>
      <c r="I20" s="37"/>
      <c r="J20" s="37"/>
      <c r="K20" s="13"/>
      <c r="L20" s="37"/>
      <c r="M20" s="44"/>
      <c r="N20" s="35">
        <f t="shared" si="5"/>
        <v>0</v>
      </c>
      <c r="O20" s="1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36" t="s">
        <v>27</v>
      </c>
      <c r="B21" s="37"/>
      <c r="C21" s="38">
        <v>1176.85</v>
      </c>
      <c r="D21" s="38">
        <v>780.22</v>
      </c>
      <c r="E21" s="38">
        <v>931.14</v>
      </c>
      <c r="F21" s="38">
        <v>1495.99</v>
      </c>
      <c r="G21" s="38">
        <v>1043.34</v>
      </c>
      <c r="H21" s="38">
        <v>1192.53</v>
      </c>
      <c r="I21" s="38">
        <v>3413.92</v>
      </c>
      <c r="J21" s="38">
        <v>2378.22</v>
      </c>
      <c r="K21" s="38">
        <v>4428.900000000001</v>
      </c>
      <c r="L21" s="38">
        <v>5321.5</v>
      </c>
      <c r="M21" s="38">
        <v>3904.79</v>
      </c>
      <c r="N21" s="35">
        <f t="shared" si="5"/>
        <v>26067.4</v>
      </c>
      <c r="O21" s="1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36" t="s">
        <v>28</v>
      </c>
      <c r="B22" s="37">
        <v>0.0</v>
      </c>
      <c r="C22" s="37">
        <v>146.71</v>
      </c>
      <c r="D22" s="37">
        <v>190.2</v>
      </c>
      <c r="E22" s="37">
        <v>182.98</v>
      </c>
      <c r="F22" s="37">
        <v>193.87</v>
      </c>
      <c r="G22" s="37">
        <v>188.34</v>
      </c>
      <c r="H22" s="29">
        <v>193.11</v>
      </c>
      <c r="I22" s="38">
        <v>226.01</v>
      </c>
      <c r="J22" s="39">
        <v>231.22</v>
      </c>
      <c r="K22" s="24">
        <v>239.39</v>
      </c>
      <c r="L22" s="46">
        <v>252.32</v>
      </c>
      <c r="M22" s="23">
        <v>264.44</v>
      </c>
      <c r="N22" s="35">
        <f t="shared" si="5"/>
        <v>2308.59</v>
      </c>
      <c r="O22" s="1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36" t="s">
        <v>29</v>
      </c>
      <c r="B23" s="37"/>
      <c r="C23" s="37"/>
      <c r="D23" s="37"/>
      <c r="E23" s="37"/>
      <c r="F23" s="37"/>
      <c r="G23" s="37"/>
      <c r="H23" s="37"/>
      <c r="I23" s="37"/>
      <c r="J23" s="44"/>
      <c r="K23" s="13"/>
      <c r="L23" s="47"/>
      <c r="M23" s="12"/>
      <c r="N23" s="35">
        <f t="shared" si="5"/>
        <v>0</v>
      </c>
      <c r="O23" s="1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36" t="s">
        <v>30</v>
      </c>
      <c r="B24" s="37"/>
      <c r="C24" s="37"/>
      <c r="D24" s="37"/>
      <c r="E24" s="37"/>
      <c r="F24" s="37"/>
      <c r="G24" s="37"/>
      <c r="H24" s="37"/>
      <c r="I24" s="37"/>
      <c r="J24" s="44"/>
      <c r="K24" s="13"/>
      <c r="L24" s="47"/>
      <c r="M24" s="48"/>
      <c r="N24" s="35">
        <f t="shared" si="5"/>
        <v>0</v>
      </c>
      <c r="O24" s="1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36" t="s">
        <v>31</v>
      </c>
      <c r="B25" s="37"/>
      <c r="C25" s="38">
        <v>100.0</v>
      </c>
      <c r="D25" s="38">
        <v>100.0</v>
      </c>
      <c r="E25" s="38">
        <v>100.0</v>
      </c>
      <c r="F25" s="38">
        <v>100.0</v>
      </c>
      <c r="G25" s="38">
        <v>100.0</v>
      </c>
      <c r="H25" s="38">
        <v>100.0</v>
      </c>
      <c r="I25" s="38">
        <v>100.0</v>
      </c>
      <c r="J25" s="38">
        <v>100.0</v>
      </c>
      <c r="K25" s="38">
        <v>100.0</v>
      </c>
      <c r="L25" s="40">
        <v>100.0</v>
      </c>
      <c r="M25" s="41">
        <v>100.0</v>
      </c>
      <c r="N25" s="35">
        <f t="shared" si="5"/>
        <v>1100</v>
      </c>
      <c r="O25" s="1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36" t="s">
        <v>32</v>
      </c>
      <c r="B26" s="37"/>
      <c r="C26" s="37"/>
      <c r="D26" s="37"/>
      <c r="E26" s="37"/>
      <c r="F26" s="37"/>
      <c r="G26" s="37"/>
      <c r="H26" s="37"/>
      <c r="I26" s="37"/>
      <c r="J26" s="37"/>
      <c r="K26" s="49"/>
      <c r="L26" s="37"/>
      <c r="M26" s="44"/>
      <c r="N26" s="35">
        <f t="shared" si="5"/>
        <v>0</v>
      </c>
      <c r="O26" s="1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9" t="s">
        <v>33</v>
      </c>
      <c r="B27" s="45"/>
      <c r="C27" s="50">
        <v>235.37</v>
      </c>
      <c r="D27" s="50">
        <v>156.04</v>
      </c>
      <c r="E27" s="50">
        <v>186.22</v>
      </c>
      <c r="F27" s="50">
        <v>199.19</v>
      </c>
      <c r="G27" s="50">
        <v>208.66</v>
      </c>
      <c r="H27" s="50">
        <v>238.5</v>
      </c>
      <c r="I27" s="50">
        <v>382.78</v>
      </c>
      <c r="J27" s="50">
        <v>475.64</v>
      </c>
      <c r="K27" s="50">
        <v>385.78</v>
      </c>
      <c r="L27" s="50">
        <v>664.3</v>
      </c>
      <c r="M27" s="50">
        <v>380.95</v>
      </c>
      <c r="N27" s="35">
        <f t="shared" si="5"/>
        <v>3513.43</v>
      </c>
      <c r="O27" s="10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5" t="s">
        <v>34</v>
      </c>
      <c r="B28" s="30">
        <f t="shared" ref="B28:M28" si="6">SUM(B16:B27)</f>
        <v>0</v>
      </c>
      <c r="C28" s="30">
        <f t="shared" si="6"/>
        <v>12313.67</v>
      </c>
      <c r="D28" s="30">
        <f t="shared" si="6"/>
        <v>7529.6</v>
      </c>
      <c r="E28" s="30">
        <f t="shared" si="6"/>
        <v>8576.94</v>
      </c>
      <c r="F28" s="30">
        <f t="shared" si="6"/>
        <v>13510.62</v>
      </c>
      <c r="G28" s="30">
        <f t="shared" si="6"/>
        <v>9712.25</v>
      </c>
      <c r="H28" s="30">
        <f t="shared" si="6"/>
        <v>10723.26</v>
      </c>
      <c r="I28" s="30">
        <f t="shared" si="6"/>
        <v>38390.62</v>
      </c>
      <c r="J28" s="30">
        <f t="shared" si="6"/>
        <v>27623.39</v>
      </c>
      <c r="K28" s="30">
        <f t="shared" si="6"/>
        <v>49285.2</v>
      </c>
      <c r="L28" s="30">
        <f t="shared" si="6"/>
        <v>56150.6</v>
      </c>
      <c r="M28" s="30">
        <f t="shared" si="6"/>
        <v>42419.71</v>
      </c>
      <c r="N28" s="30">
        <f t="shared" si="5"/>
        <v>276235.86</v>
      </c>
      <c r="O28" s="1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51"/>
      <c r="B29" s="51"/>
      <c r="C29" s="51"/>
      <c r="D29" s="52"/>
      <c r="E29" s="53"/>
      <c r="F29" s="53"/>
      <c r="G29" s="53"/>
      <c r="H29" s="53"/>
      <c r="I29" s="53"/>
      <c r="J29" s="54"/>
      <c r="K29" s="51"/>
      <c r="L29" s="51"/>
      <c r="M29" s="51"/>
      <c r="N29" s="5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7" t="s">
        <v>35</v>
      </c>
      <c r="B30" s="8" t="s">
        <v>2</v>
      </c>
      <c r="C30" s="8" t="s">
        <v>3</v>
      </c>
      <c r="D30" s="8" t="s">
        <v>4</v>
      </c>
      <c r="E30" s="8" t="s">
        <v>5</v>
      </c>
      <c r="F30" s="8" t="s">
        <v>6</v>
      </c>
      <c r="G30" s="8" t="s">
        <v>7</v>
      </c>
      <c r="H30" s="8" t="s">
        <v>8</v>
      </c>
      <c r="I30" s="8" t="s">
        <v>9</v>
      </c>
      <c r="J30" s="8" t="s">
        <v>10</v>
      </c>
      <c r="K30" s="8" t="s">
        <v>11</v>
      </c>
      <c r="L30" s="8" t="s">
        <v>12</v>
      </c>
      <c r="M30" s="8" t="s">
        <v>13</v>
      </c>
      <c r="N30" s="9" t="s">
        <v>36</v>
      </c>
      <c r="O30" s="1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5" t="s">
        <v>37</v>
      </c>
      <c r="B31" s="30">
        <f t="shared" ref="B31:M31" si="7">B7-B11-B28</f>
        <v>0</v>
      </c>
      <c r="C31" s="30">
        <f t="shared" si="7"/>
        <v>7457.46</v>
      </c>
      <c r="D31" s="30">
        <f t="shared" si="7"/>
        <v>5569.78</v>
      </c>
      <c r="E31" s="30">
        <f t="shared" si="7"/>
        <v>7009.32</v>
      </c>
      <c r="F31" s="30">
        <f t="shared" si="7"/>
        <v>11426.54</v>
      </c>
      <c r="G31" s="30">
        <f t="shared" si="7"/>
        <v>7605.1</v>
      </c>
      <c r="H31" s="30">
        <f t="shared" si="7"/>
        <v>8824.69</v>
      </c>
      <c r="I31" s="30">
        <f t="shared" si="7"/>
        <v>18333.51</v>
      </c>
      <c r="J31" s="30">
        <f t="shared" si="7"/>
        <v>11862.28</v>
      </c>
      <c r="K31" s="30">
        <f t="shared" si="7"/>
        <v>24543.29</v>
      </c>
      <c r="L31" s="30">
        <f t="shared" si="7"/>
        <v>32526.65</v>
      </c>
      <c r="M31" s="30">
        <f t="shared" si="7"/>
        <v>22245.36</v>
      </c>
      <c r="N31" s="30">
        <f>SUM(B31:M31)</f>
        <v>157403.98</v>
      </c>
      <c r="O31" s="1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2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57"/>
      <c r="B33" s="58"/>
      <c r="C33" s="59"/>
      <c r="D33" s="59"/>
      <c r="E33" s="59"/>
      <c r="F33" s="60"/>
      <c r="G33" s="59"/>
      <c r="H33" s="60"/>
      <c r="I33" s="61"/>
      <c r="J33" s="61"/>
      <c r="K33" s="61"/>
      <c r="L33" s="61"/>
      <c r="M33" s="61"/>
      <c r="N33" s="6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57"/>
      <c r="B34" s="58"/>
      <c r="C34" s="62"/>
      <c r="D34" s="62"/>
      <c r="E34" s="62"/>
      <c r="F34" s="62"/>
      <c r="G34" s="62"/>
      <c r="H34" s="62"/>
      <c r="I34" s="61"/>
      <c r="J34" s="61"/>
      <c r="K34" s="61"/>
      <c r="L34" s="61"/>
      <c r="M34" s="61"/>
      <c r="N34" s="6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63"/>
      <c r="B35" s="64"/>
      <c r="C35" s="64"/>
      <c r="D35" s="64"/>
      <c r="E35" s="64"/>
      <c r="F35" s="64"/>
      <c r="G35" s="64"/>
      <c r="H35" s="6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65" t="s">
        <v>38</v>
      </c>
      <c r="B37" s="6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1" t="s">
        <v>24</v>
      </c>
      <c r="B38" s="67">
        <f>SUM(N18)</f>
        <v>205142.08</v>
      </c>
      <c r="C38" s="59"/>
      <c r="D38" s="59"/>
      <c r="E38" s="59"/>
      <c r="F38" s="60"/>
      <c r="G38" s="59"/>
      <c r="H38" s="6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36" t="s">
        <v>39</v>
      </c>
      <c r="B39" s="67">
        <f>SUM(N17)</f>
        <v>35395.8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6" t="s">
        <v>40</v>
      </c>
      <c r="B40" s="67">
        <f>SUM(N16)</f>
        <v>2708.56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6" t="s">
        <v>25</v>
      </c>
      <c r="B41" s="67">
        <f t="shared" ref="B41:B42" si="8">SUM(N19)</f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36" t="s">
        <v>26</v>
      </c>
      <c r="B42" s="67">
        <f t="shared" si="8"/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6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52"/>
      <c r="B48" s="3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52"/>
      <c r="B49" s="6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51"/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52"/>
      <c r="B51" s="13"/>
      <c r="C51" s="1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52"/>
      <c r="B52" s="69"/>
      <c r="C52" s="1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7"/>
      <c r="B53" s="2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ht="15.75" customHeigh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ht="15.75" customHeigh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ht="15.75" customHeigh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ht="15.75" customHeigh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ht="15.75" customHeigh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ht="15.75" customHeigh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ht="15.75" customHeigh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ht="15.75" customHeigh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ht="15.75" customHeigh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ht="15.75" customHeigh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ht="15.75" customHeigh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ht="15.75" customHeigh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ht="15.75" customHeigh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ht="15.7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ht="15.75" customHeigh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ht="15.75" customHeigh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ht="15.75" customHeigh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ht="15.75" customHeigh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ht="15.75" customHeigh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ht="15.75" customHeigh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ht="15.75" customHeigh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ht="15.75" customHeigh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ht="15.75" customHeigh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ht="15.75" customHeigh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ht="15.75" customHeigh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ht="15.7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ht="15.75" customHeigh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ht="15.75" customHeigh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ht="15.75" customHeigh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ht="15.75" customHeigh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ht="15.75" customHeigh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ht="15.75" customHeigh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ht="15.75" customHeigh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ht="15.75" customHeigh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ht="15.75" customHeigh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ht="15.75" customHeigh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ht="15.75" customHeigh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ht="15.75" customHeigh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ht="15.75" customHeigh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ht="15.75" customHeigh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ht="15.75" customHeigh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ht="15.75" customHeigh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ht="15.75" customHeigh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ht="15.75" customHeigh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ht="15.75" customHeigh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ht="15.75" customHeigh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ht="15.75" customHeigh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ht="15.75" customHeigh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ht="15.75" customHeigh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ht="15.75" customHeigh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ht="15.75" customHeigh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ht="15.75" customHeigh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ht="15.75" customHeigh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ht="15.75" customHeigh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ht="15.75" customHeigh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ht="15.75" customHeigh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ht="15.75" customHeigh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ht="15.75" customHeigh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ht="15.75" customHeigh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ht="15.75" customHeigh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ht="15.75" customHeigh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ht="15.75" customHeigh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ht="15.75" customHeigh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ht="15.75" customHeigh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ht="15.75" customHeigh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ht="15.75" customHeigh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ht="15.75" customHeigh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ht="15.75" customHeigh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ht="15.75" customHeigh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ht="15.75" customHeigh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ht="15.75" customHeigh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ht="15.75" customHeigh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ht="15.75" customHeigh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ht="15.75" customHeigh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ht="15.75" customHeigh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ht="15.75" customHeigh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ht="15.75" customHeigh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ht="15.75" customHeigh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ht="15.75" customHeigh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ht="15.75" customHeigh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ht="15.75" customHeigh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ht="15.75" customHeigh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ht="15.75" customHeigh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ht="15.75" customHeigh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ht="15.75" customHeigh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ht="15.75" customHeight="1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ht="15.75" customHeight="1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ht="15.75" customHeight="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ht="15.75" customHeight="1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ht="15.75" customHeight="1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ht="15.75" customHeight="1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ht="15.75" customHeight="1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ht="15.75" customHeight="1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ht="15.75" customHeight="1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ht="15.75" customHeight="1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ht="15.75" customHeight="1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ht="15.75" customHeight="1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ht="15.75" customHeight="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ht="15.75" customHeight="1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ht="15.75" customHeight="1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ht="15.75" customHeight="1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ht="15.75" customHeight="1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ht="15.75" customHeight="1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ht="15.75" customHeight="1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ht="15.75" customHeight="1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ht="15.75" customHeight="1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ht="15.75" customHeight="1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ht="15.75" customHeight="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ht="15.75" customHeight="1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ht="15.75" customHeight="1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ht="15.75" customHeight="1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ht="15.75" customHeight="1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ht="15.75" customHeight="1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ht="15.75" customHeight="1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ht="15.75" customHeight="1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ht="15.75" customHeight="1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ht="15.75" customHeight="1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ht="15.75" customHeight="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ht="15.75" customHeight="1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ht="15.75" customHeight="1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ht="15.75" customHeight="1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ht="15.75" customHeight="1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ht="15.75" customHeight="1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ht="15.75" customHeight="1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ht="15.75" customHeight="1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ht="15.75" customHeight="1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ht="15.75" customHeight="1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ht="15.75" customHeight="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ht="15.75" customHeight="1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ht="15.75" customHeight="1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ht="15.75" customHeight="1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ht="15.75" customHeight="1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ht="15.75" customHeight="1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ht="15.75" customHeight="1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ht="15.75" customHeight="1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ht="15.75" customHeight="1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ht="15.75" customHeight="1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ht="15.75" customHeight="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ht="15.75" customHeight="1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ht="15.75" customHeight="1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ht="15.75" customHeight="1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ht="15.75" customHeight="1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ht="15.75" customHeight="1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ht="15.75" customHeight="1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ht="15.75" customHeight="1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ht="15.75" customHeight="1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ht="15.75" customHeight="1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ht="15.75" customHeight="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ht="15.75" customHeight="1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ht="15.75" customHeight="1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ht="15.75" customHeight="1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ht="15.75" customHeight="1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ht="15.75" customHeight="1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ht="15.75" customHeight="1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ht="15.75" customHeight="1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ht="15.75" customHeight="1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ht="15.75" customHeight="1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ht="15.75" customHeight="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ht="15.75" customHeight="1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ht="15.75" customHeight="1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ht="15.75" customHeight="1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ht="15.75" customHeight="1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ht="15.75" customHeight="1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ht="15.75" customHeight="1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ht="15.75" customHeight="1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ht="15.75" customHeight="1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ht="15.75" customHeight="1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ht="15.75" customHeight="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ht="15.75" customHeight="1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ht="15.75" customHeight="1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ht="15.75" customHeight="1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ht="15.75" customHeight="1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ht="15.75" customHeight="1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ht="15.75" customHeight="1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ht="15.75" customHeight="1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ht="15.75" customHeight="1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ht="15.75" customHeight="1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ht="15.75" customHeight="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ht="15.75" customHeight="1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ht="15.75" customHeight="1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ht="15.75" customHeight="1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ht="15.75" customHeight="1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ht="15.75" customHeight="1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ht="15.75" customHeight="1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ht="15.75" customHeight="1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ht="15.75" customHeight="1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ht="15.75" customHeight="1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ht="15.75" customHeight="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ht="15.75" customHeight="1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ht="15.75" customHeight="1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ht="15.75" customHeight="1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ht="15.75" customHeight="1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ht="15.75" customHeight="1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ht="15.75" customHeight="1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ht="15.75" customHeight="1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ht="15.75" customHeight="1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ht="15.75" customHeight="1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ht="15.75" customHeight="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ht="15.75" customHeight="1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ht="15.75" customHeight="1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ht="15.75" customHeight="1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ht="15.75" customHeight="1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ht="15.75" customHeight="1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ht="15.75" customHeight="1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ht="15.75" customHeight="1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ht="15.75" customHeight="1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ht="15.75" customHeight="1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ht="15.75" customHeight="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ht="15.75" customHeight="1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ht="15.75" customHeight="1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ht="15.75" customHeight="1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ht="15.75" customHeight="1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ht="15.75" customHeight="1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ht="15.75" customHeight="1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ht="15.75" customHeight="1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ht="15.75" customHeight="1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ht="15.75" customHeight="1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ht="15.75" customHeight="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ht="15.75" customHeight="1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ht="15.75" customHeight="1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ht="15.75" customHeight="1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ht="15.75" customHeight="1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ht="15.75" customHeight="1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ht="15.75" customHeight="1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ht="15.75" customHeight="1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ht="15.75" customHeight="1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ht="15.75" customHeight="1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ht="15.75" customHeight="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ht="15.75" customHeight="1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ht="15.75" customHeight="1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ht="15.75" customHeight="1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ht="15.75" customHeight="1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ht="15.75" customHeight="1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ht="15.75" customHeight="1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ht="15.75" customHeight="1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ht="15.75" customHeight="1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ht="15.75" customHeight="1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ht="15.75" customHeight="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ht="15.75" customHeight="1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ht="15.75" customHeight="1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ht="15.75" customHeight="1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ht="15.75" customHeight="1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ht="15.75" customHeight="1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ht="15.75" customHeight="1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ht="15.75" customHeight="1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ht="15.75" customHeight="1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ht="15.75" customHeight="1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ht="15.75" customHeight="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ht="15.75" customHeight="1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ht="15.75" customHeight="1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ht="15.75" customHeight="1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ht="15.75" customHeight="1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ht="15.75" customHeight="1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ht="15.75" customHeight="1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ht="15.75" customHeigh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ht="15.75" customHeight="1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ht="15.75" customHeigh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ht="15.75" customHeight="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ht="15.75" customHeight="1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ht="15.75" customHeight="1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ht="15.75" customHeight="1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ht="15.75" customHeight="1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ht="15.75" customHeight="1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ht="15.75" customHeight="1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ht="15.75" customHeight="1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ht="15.75" customHeight="1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ht="15.75" customHeight="1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ht="15.75" customHeight="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ht="15.75" customHeight="1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ht="15.75" customHeight="1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ht="15.75" customHeight="1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ht="15.75" customHeight="1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ht="15.75" customHeight="1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ht="15.75" customHeight="1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ht="15.75" customHeight="1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ht="15.75" customHeight="1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ht="15.75" customHeight="1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ht="15.75" customHeight="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ht="15.75" customHeight="1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ht="15.75" customHeight="1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ht="15.75" customHeight="1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ht="15.75" customHeight="1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ht="15.75" customHeight="1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ht="15.75" customHeight="1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ht="15.75" customHeight="1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ht="15.75" customHeight="1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ht="15.75" customHeight="1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ht="15.75" customHeigh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ht="15.75" customHeigh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ht="15.75" customHeigh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ht="15.75" customHeigh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ht="15.75" customHeigh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ht="15.75" customHeigh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ht="15.75" customHeigh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ht="15.75" customHeigh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ht="15.75" customHeigh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ht="15.75" customHeigh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ht="15.75" customHeigh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ht="15.75" customHeigh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ht="15.75" customHeigh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ht="15.75" customHeigh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ht="15.75" customHeigh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ht="15.75" customHeigh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ht="15.75" customHeigh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ht="15.75" customHeigh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ht="15.75" customHeigh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ht="15.75" customHeigh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ht="15.75" customHeigh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ht="15.75" customHeigh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ht="15.75" customHeigh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ht="15.75" customHeigh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ht="15.75" customHeigh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ht="15.75" customHeigh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ht="15.75" customHeigh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ht="15.75" customHeigh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ht="15.75" customHeigh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ht="15.75" customHeigh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ht="15.75" customHeigh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ht="15.75" customHeigh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ht="15.75" customHeigh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ht="15.75" customHeigh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ht="15.75" customHeigh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ht="15.75" customHeigh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ht="15.75" customHeigh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ht="15.75" customHeigh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ht="15.75" customHeigh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ht="15.75" customHeigh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ht="15.75" customHeigh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ht="15.75" customHeigh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ht="15.75" customHeigh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ht="15.75" customHeigh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ht="15.75" customHeigh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ht="15.75" customHeigh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ht="15.75" customHeigh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ht="15.75" customHeigh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ht="15.75" customHeigh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ht="15.75" customHeigh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ht="15.75" customHeigh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ht="15.75" customHeigh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ht="15.75" customHeigh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ht="15.75" customHeigh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ht="15.75" customHeigh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ht="15.75" customHeigh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ht="15.75" customHeigh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ht="15.75" customHeigh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ht="15.75" customHeigh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ht="15.75" customHeigh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ht="15.75" customHeigh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ht="15.75" customHeigh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ht="15.75" customHeigh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ht="15.75" customHeigh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ht="15.75" customHeigh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ht="15.75" customHeigh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ht="15.75" customHeigh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ht="15.75" customHeigh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ht="15.75" customHeigh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ht="15.75" customHeigh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ht="15.75" customHeigh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ht="15.75" customHeigh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ht="15.75" customHeigh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ht="15.75" customHeigh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ht="15.75" customHeigh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ht="15.75" customHeigh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ht="15.75" customHeigh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ht="15.75" customHeigh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ht="15.75" customHeigh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ht="15.75" customHeigh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ht="15.75" customHeigh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ht="15.75" customHeigh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ht="15.75" customHeigh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ht="15.75" customHeigh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ht="15.75" customHeigh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ht="15.75" customHeigh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ht="15.75" customHeigh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ht="15.75" customHeigh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ht="15.75" customHeigh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ht="15.75" customHeigh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ht="15.75" customHeigh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ht="15.75" customHeigh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ht="15.75" customHeigh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ht="15.75" customHeigh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ht="15.75" customHeigh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ht="15.75" customHeigh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ht="15.75" customHeigh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ht="15.75" customHeigh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ht="15.75" customHeigh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ht="15.75" customHeigh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ht="15.75" customHeigh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ht="15.75" customHeigh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ht="15.75" customHeigh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ht="15.75" customHeigh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ht="15.75" customHeigh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ht="15.75" customHeigh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ht="15.75" customHeigh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ht="15.75" customHeigh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ht="15.75" customHeigh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ht="15.75" customHeigh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ht="15.75" customHeigh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ht="15.75" customHeigh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ht="15.75" customHeigh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ht="15.75" customHeigh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ht="15.75" customHeigh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ht="15.75" customHeigh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ht="15.75" customHeigh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ht="15.75" customHeigh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ht="15.75" customHeigh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ht="15.75" customHeigh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ht="15.75" customHeigh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ht="15.75" customHeigh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ht="15.75" customHeigh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ht="15.75" customHeigh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ht="15.75" customHeigh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ht="15.75" customHeigh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ht="15.75" customHeigh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ht="15.75" customHeigh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ht="15.75" customHeigh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ht="15.75" customHeigh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ht="15.75" customHeigh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ht="15.75" customHeigh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ht="15.75" customHeigh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ht="15.75" customHeigh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ht="15.75" customHeigh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ht="15.75" customHeigh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ht="15.75" customHeigh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ht="15.75" customHeigh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ht="15.75" customHeigh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ht="15.75" customHeigh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ht="15.75" customHeigh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ht="15.75" customHeigh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ht="15.75" customHeigh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ht="15.75" customHeigh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ht="15.75" customHeigh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ht="15.75" customHeigh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ht="15.75" customHeigh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ht="15.75" customHeigh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ht="15.75" customHeigh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ht="15.75" customHeigh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ht="15.75" customHeigh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ht="15.75" customHeigh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ht="15.75" customHeigh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ht="15.75" customHeigh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ht="15.75" customHeigh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ht="15.75" customHeigh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ht="15.75" customHeigh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ht="15.75" customHeigh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ht="15.75" customHeigh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ht="15.75" customHeigh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ht="15.75" customHeigh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ht="15.75" customHeigh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ht="15.75" customHeigh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ht="15.75" customHeigh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ht="15.75" customHeigh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ht="15.75" customHeigh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ht="15.75" customHeigh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ht="15.75" customHeigh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ht="15.75" customHeight="1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ht="15.75" customHeight="1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ht="15.75" customHeight="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ht="15.75" customHeight="1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ht="15.75" customHeight="1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ht="15.75" customHeight="1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ht="15.75" customHeight="1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ht="15.75" customHeight="1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ht="15.75" customHeight="1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ht="15.75" customHeight="1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ht="15.75" customHeight="1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ht="15.75" customHeight="1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ht="15.75" customHeight="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ht="15.75" customHeight="1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ht="15.75" customHeight="1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ht="15.75" customHeight="1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ht="15.75" customHeight="1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ht="15.75" customHeight="1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ht="15.75" customHeight="1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ht="15.75" customHeigh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ht="15.75" customHeigh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ht="15.75" customHeigh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ht="15.75" customHeigh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ht="15.75" customHeigh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ht="15.75" customHeigh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ht="15.75" customHeigh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ht="15.75" customHeigh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ht="15.75" customHeigh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ht="15.75" customHeigh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ht="15.75" customHeigh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ht="15.75" customHeight="1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ht="15.75" customHeight="1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ht="15.75" customHeight="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ht="15.75" customHeight="1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ht="15.75" customHeight="1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ht="15.75" customHeight="1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ht="15.75" customHeight="1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ht="15.75" customHeight="1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ht="15.75" customHeight="1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ht="15.75" customHeight="1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ht="15.75" customHeight="1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ht="15.75" customHeight="1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ht="15.75" customHeight="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ht="15.75" customHeight="1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ht="15.75" customHeight="1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ht="15.75" customHeight="1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ht="15.75" customHeight="1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ht="15.75" customHeight="1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ht="15.75" customHeight="1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ht="15.75" customHeight="1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ht="15.75" customHeight="1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ht="15.75" customHeight="1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ht="15.75" customHeight="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ht="15.75" customHeight="1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ht="15.75" customHeight="1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ht="15.75" customHeight="1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ht="15.75" customHeight="1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ht="15.75" customHeight="1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ht="15.75" customHeight="1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ht="15.75" customHeight="1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ht="15.75" customHeight="1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ht="15.75" customHeight="1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ht="15.75" customHeight="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ht="15.75" customHeight="1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ht="15.75" customHeight="1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ht="15.75" customHeight="1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ht="15.75" customHeight="1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ht="15.75" customHeight="1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ht="15.75" customHeight="1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ht="15.75" customHeight="1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ht="15.75" customHeight="1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ht="15.75" customHeight="1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ht="15.75" customHeight="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ht="15.75" customHeight="1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ht="15.75" customHeight="1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ht="15.75" customHeight="1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ht="15.75" customHeight="1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ht="15.75" customHeight="1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ht="15.75" customHeight="1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ht="15.75" customHeight="1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ht="15.75" customHeight="1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ht="15.75" customHeight="1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ht="15.75" customHeight="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ht="15.75" customHeight="1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ht="15.75" customHeight="1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ht="15.75" customHeight="1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ht="15.75" customHeight="1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ht="15.75" customHeight="1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ht="15.75" customHeight="1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ht="15.75" customHeight="1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ht="15.75" customHeight="1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ht="15.75" customHeight="1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ht="15.75" customHeight="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ht="15.75" customHeight="1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ht="15.75" customHeight="1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ht="15.75" customHeight="1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ht="15.75" customHeight="1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ht="15.75" customHeight="1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ht="15.75" customHeight="1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ht="15.75" customHeight="1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ht="15.75" customHeight="1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ht="15.75" customHeight="1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ht="15.75" customHeight="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ht="15.75" customHeight="1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ht="15.75" customHeight="1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ht="15.75" customHeight="1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ht="15.75" customHeight="1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ht="15.75" customHeight="1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ht="15.75" customHeight="1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ht="15.75" customHeight="1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ht="15.75" customHeight="1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ht="15.75" customHeight="1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ht="15.75" customHeight="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ht="15.75" customHeight="1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ht="15.75" customHeight="1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ht="15.75" customHeight="1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ht="15.75" customHeight="1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ht="15.75" customHeight="1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ht="15.75" customHeight="1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ht="15.75" customHeight="1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ht="15.75" customHeight="1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ht="15.75" customHeight="1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ht="15.75" customHeight="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ht="15.75" customHeight="1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ht="15.75" customHeight="1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ht="15.75" customHeight="1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ht="15.75" customHeight="1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ht="15.75" customHeight="1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ht="15.75" customHeight="1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ht="15.75" customHeight="1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ht="15.75" customHeight="1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ht="15.75" customHeight="1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ht="15.75" customHeight="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ht="15.75" customHeight="1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ht="15.75" customHeight="1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ht="15.75" customHeight="1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ht="15.75" customHeight="1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ht="15.75" customHeight="1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ht="15.75" customHeight="1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ht="15.75" customHeight="1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ht="15.75" customHeight="1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ht="15.75" customHeight="1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ht="15.75" customHeight="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ht="15.75" customHeight="1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ht="15.75" customHeight="1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ht="15.75" customHeight="1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ht="15.75" customHeight="1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ht="15.75" customHeight="1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ht="15.75" customHeight="1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ht="15.75" customHeight="1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ht="15.75" customHeight="1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ht="15.75" customHeight="1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ht="15.75" customHeight="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ht="15.75" customHeight="1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ht="15.75" customHeight="1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ht="15.75" customHeight="1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ht="15.75" customHeight="1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ht="15.75" customHeight="1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ht="15.75" customHeight="1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ht="15.75" customHeight="1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ht="15.75" customHeight="1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ht="15.75" customHeight="1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ht="15.75" customHeight="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ht="15.75" customHeight="1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ht="15.75" customHeight="1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ht="15.75" customHeight="1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ht="15.75" customHeight="1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ht="15.75" customHeight="1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ht="15.75" customHeight="1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ht="15.75" customHeight="1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ht="15.75" customHeight="1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ht="15.75" customHeight="1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ht="15.75" customHeight="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ht="15.75" customHeight="1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ht="15.75" customHeight="1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ht="15.75" customHeight="1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ht="15.75" customHeight="1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ht="15.75" customHeight="1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ht="15.75" customHeight="1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ht="15.75" customHeight="1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ht="15.75" customHeight="1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ht="15.75" customHeight="1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ht="15.75" customHeight="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ht="15.75" customHeight="1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ht="15.75" customHeight="1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ht="15.75" customHeight="1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ht="15.75" customHeight="1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ht="15.75" customHeight="1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ht="15.75" customHeight="1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ht="15.75" customHeight="1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ht="15.75" customHeight="1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ht="15.75" customHeight="1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ht="15.75" customHeight="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ht="15.75" customHeight="1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ht="15.75" customHeight="1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ht="15.75" customHeight="1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ht="15.75" customHeight="1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ht="15.75" customHeight="1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ht="15.75" customHeight="1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ht="15.75" customHeight="1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ht="15.75" customHeight="1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ht="15.75" customHeight="1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ht="15.75" customHeight="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ht="15.75" customHeight="1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ht="15.75" customHeight="1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ht="15.75" customHeight="1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ht="15.75" customHeight="1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ht="15.75" customHeight="1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ht="15.75" customHeight="1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ht="15.75" customHeight="1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ht="15.75" customHeight="1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ht="15.75" customHeight="1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ht="15.75" customHeight="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ht="15.75" customHeight="1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ht="15.75" customHeight="1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ht="15.75" customHeight="1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ht="15.75" customHeight="1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ht="15.75" customHeight="1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ht="15.75" customHeight="1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ht="15.75" customHeight="1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ht="15.75" customHeight="1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ht="15.75" customHeight="1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ht="15.75" customHeight="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ht="15.75" customHeight="1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ht="15.75" customHeight="1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ht="15.75" customHeight="1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ht="15.75" customHeight="1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ht="15.75" customHeight="1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ht="15.75" customHeight="1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ht="15.75" customHeight="1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ht="15.75" customHeight="1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ht="15.75" customHeight="1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ht="15.75" customHeight="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ht="15.75" customHeight="1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ht="15.75" customHeight="1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ht="15.75" customHeight="1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ht="15.75" customHeight="1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ht="15.75" customHeight="1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ht="15.75" customHeight="1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ht="15.75" customHeight="1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ht="15.75" customHeight="1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ht="15.75" customHeight="1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ht="15.75" customHeight="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ht="15.75" customHeight="1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ht="15.75" customHeight="1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ht="15.75" customHeight="1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ht="15.75" customHeight="1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ht="15.75" customHeight="1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ht="15.75" customHeight="1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ht="15.75" customHeight="1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ht="15.75" customHeight="1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ht="15.75" customHeight="1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ht="15.75" customHeight="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ht="15.75" customHeight="1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ht="15.75" customHeight="1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ht="15.75" customHeight="1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ht="15.75" customHeight="1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ht="15.75" customHeight="1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ht="15.75" customHeight="1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ht="15.75" customHeight="1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ht="15.75" customHeight="1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ht="15.75" customHeight="1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ht="15.75" customHeight="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ht="15.75" customHeight="1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ht="15.75" customHeight="1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ht="15.75" customHeight="1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ht="15.75" customHeight="1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ht="15.75" customHeight="1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ht="15.75" customHeight="1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ht="15.75" customHeight="1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ht="15.75" customHeight="1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ht="15.75" customHeight="1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ht="15.75" customHeight="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ht="15.75" customHeight="1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ht="15.75" customHeight="1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ht="15.75" customHeight="1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ht="15.75" customHeight="1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ht="15.75" customHeight="1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ht="15.75" customHeight="1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ht="15.75" customHeight="1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ht="15.75" customHeight="1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ht="15.75" customHeight="1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ht="15.75" customHeight="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ht="15.75" customHeight="1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ht="15.75" customHeight="1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ht="15.75" customHeight="1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ht="15.75" customHeight="1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ht="15.75" customHeight="1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ht="15.75" customHeight="1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ht="15.75" customHeight="1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ht="15.75" customHeight="1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ht="15.75" customHeight="1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ht="15.75" customHeight="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ht="15.75" customHeight="1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ht="15.75" customHeight="1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ht="15.75" customHeight="1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ht="15.75" customHeight="1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ht="15.75" customHeight="1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ht="15.75" customHeight="1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ht="15.75" customHeight="1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ht="15.75" customHeight="1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ht="15.75" customHeight="1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  <row r="1001" ht="15.75" customHeight="1">
      <c r="A1001" s="70"/>
      <c r="B1001" s="70"/>
      <c r="C1001" s="70"/>
      <c r="D1001" s="70"/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O1001" s="70"/>
      <c r="P1001" s="70"/>
      <c r="Q1001" s="70"/>
      <c r="R1001" s="70"/>
      <c r="S1001" s="70"/>
      <c r="T1001" s="70"/>
      <c r="U1001" s="70"/>
      <c r="V1001" s="70"/>
      <c r="W1001" s="70"/>
      <c r="X1001" s="70"/>
      <c r="Y1001" s="70"/>
      <c r="Z1001" s="70"/>
    </row>
    <row r="1002" ht="15.75" customHeight="1">
      <c r="A1002" s="70"/>
      <c r="B1002" s="70"/>
      <c r="C1002" s="70"/>
      <c r="D1002" s="70"/>
      <c r="E1002" s="70"/>
      <c r="F1002" s="70"/>
      <c r="G1002" s="70"/>
      <c r="H1002" s="70"/>
      <c r="I1002" s="70"/>
      <c r="J1002" s="70"/>
      <c r="K1002" s="70"/>
      <c r="L1002" s="70"/>
      <c r="M1002" s="70"/>
      <c r="N1002" s="70"/>
      <c r="O1002" s="70"/>
      <c r="P1002" s="70"/>
      <c r="Q1002" s="70"/>
      <c r="R1002" s="70"/>
      <c r="S1002" s="70"/>
      <c r="T1002" s="70"/>
      <c r="U1002" s="70"/>
      <c r="V1002" s="70"/>
      <c r="W1002" s="70"/>
      <c r="X1002" s="70"/>
      <c r="Y1002" s="70"/>
      <c r="Z1002" s="70"/>
    </row>
    <row r="1003" ht="15.75" customHeight="1">
      <c r="A1003" s="70"/>
      <c r="B1003" s="70"/>
      <c r="C1003" s="70"/>
      <c r="D1003" s="70"/>
      <c r="E1003" s="70"/>
      <c r="F1003" s="70"/>
      <c r="G1003" s="70"/>
      <c r="H1003" s="70"/>
      <c r="I1003" s="70"/>
      <c r="J1003" s="70"/>
      <c r="K1003" s="70"/>
      <c r="L1003" s="70"/>
      <c r="M1003" s="70"/>
      <c r="N1003" s="70"/>
      <c r="O1003" s="70"/>
      <c r="P1003" s="70"/>
      <c r="Q1003" s="70"/>
      <c r="R1003" s="70"/>
      <c r="S1003" s="70"/>
      <c r="T1003" s="70"/>
      <c r="U1003" s="70"/>
      <c r="V1003" s="70"/>
      <c r="W1003" s="70"/>
      <c r="X1003" s="70"/>
      <c r="Y1003" s="70"/>
      <c r="Z1003" s="70"/>
    </row>
  </sheetData>
  <mergeCells count="1">
    <mergeCell ref="A37:B37"/>
  </mergeCells>
  <printOptions/>
  <pageMargins bottom="0.75" footer="0.0" header="0.0" left="0.7" right="0.7" top="0.75"/>
  <pageSetup orientation="landscape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6.75"/>
  </cols>
  <sheetData>
    <row r="1">
      <c r="A1" s="71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</row>
    <row r="3">
      <c r="A3" s="73"/>
      <c r="B3" s="74">
        <v>2025.0</v>
      </c>
      <c r="C3" s="74">
        <v>2025.0</v>
      </c>
      <c r="D3" s="74">
        <v>2025.0</v>
      </c>
      <c r="E3" s="74">
        <v>2025.0</v>
      </c>
      <c r="F3" s="74">
        <v>2025.0</v>
      </c>
      <c r="G3" s="74">
        <v>2025.0</v>
      </c>
      <c r="H3" s="74">
        <v>2025.0</v>
      </c>
      <c r="I3" s="74">
        <v>2025.0</v>
      </c>
      <c r="J3" s="74">
        <v>2025.0</v>
      </c>
      <c r="K3" s="74">
        <v>2025.0</v>
      </c>
      <c r="L3" s="74">
        <v>2025.0</v>
      </c>
      <c r="M3" s="74">
        <v>2025.0</v>
      </c>
      <c r="N3" s="72"/>
      <c r="O3" s="75"/>
      <c r="P3" s="75"/>
      <c r="Q3" s="75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</row>
    <row r="4">
      <c r="A4" s="76" t="s">
        <v>1</v>
      </c>
      <c r="B4" s="77" t="s">
        <v>2</v>
      </c>
      <c r="C4" s="77" t="s">
        <v>3</v>
      </c>
      <c r="D4" s="77" t="s">
        <v>4</v>
      </c>
      <c r="E4" s="77" t="s">
        <v>5</v>
      </c>
      <c r="F4" s="77" t="s">
        <v>6</v>
      </c>
      <c r="G4" s="77" t="s">
        <v>7</v>
      </c>
      <c r="H4" s="77" t="s">
        <v>8</v>
      </c>
      <c r="I4" s="77" t="s">
        <v>9</v>
      </c>
      <c r="J4" s="77" t="s">
        <v>10</v>
      </c>
      <c r="K4" s="77" t="s">
        <v>11</v>
      </c>
      <c r="L4" s="77" t="s">
        <v>12</v>
      </c>
      <c r="M4" s="77" t="s">
        <v>13</v>
      </c>
      <c r="N4" s="78"/>
      <c r="O4" s="75"/>
      <c r="P4" s="75"/>
      <c r="Q4" s="75"/>
      <c r="R4" s="79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</row>
    <row r="5">
      <c r="A5" s="80" t="s">
        <v>15</v>
      </c>
      <c r="B5" s="81">
        <v>117079.42</v>
      </c>
      <c r="C5" s="81">
        <v>96015.61</v>
      </c>
      <c r="D5" s="81">
        <v>68412.95</v>
      </c>
      <c r="E5" s="81">
        <v>41906.55</v>
      </c>
      <c r="F5" s="82">
        <v>56186.54</v>
      </c>
      <c r="G5" s="82">
        <v>51724.58</v>
      </c>
      <c r="H5" s="82">
        <v>64422.09</v>
      </c>
      <c r="I5" s="82">
        <v>83322.82</v>
      </c>
      <c r="J5" s="83"/>
      <c r="K5" s="83"/>
      <c r="L5" s="83"/>
      <c r="M5" s="83"/>
      <c r="N5" s="84">
        <f t="shared" ref="N5:N7" si="1">SUM(B5:M5)</f>
        <v>579070.56</v>
      </c>
      <c r="O5" s="75"/>
      <c r="P5" s="75"/>
      <c r="Q5" s="75"/>
      <c r="R5" s="79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</row>
    <row r="6">
      <c r="A6" s="85" t="s">
        <v>16</v>
      </c>
      <c r="B6" s="86">
        <v>1049.07</v>
      </c>
      <c r="C6" s="86">
        <v>366.1</v>
      </c>
      <c r="D6" s="86">
        <v>749.38</v>
      </c>
      <c r="E6" s="86">
        <v>610.13</v>
      </c>
      <c r="F6" s="86">
        <v>637.29</v>
      </c>
      <c r="G6" s="86">
        <v>428.91</v>
      </c>
      <c r="H6" s="86">
        <v>242.3</v>
      </c>
      <c r="I6" s="86">
        <v>193.17</v>
      </c>
      <c r="J6" s="87">
        <v>0.0</v>
      </c>
      <c r="K6" s="87">
        <v>0.0</v>
      </c>
      <c r="L6" s="88"/>
      <c r="M6" s="87">
        <v>0.0</v>
      </c>
      <c r="N6" s="84">
        <f t="shared" si="1"/>
        <v>4276.35</v>
      </c>
      <c r="O6" s="75"/>
      <c r="P6" s="75"/>
      <c r="Q6" s="75"/>
      <c r="R6" s="79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</row>
    <row r="7">
      <c r="A7" s="89" t="s">
        <v>17</v>
      </c>
      <c r="B7" s="90">
        <f t="shared" ref="B7:M7" si="2">B5-B6</f>
        <v>116030.35</v>
      </c>
      <c r="C7" s="90">
        <f t="shared" si="2"/>
        <v>95649.51</v>
      </c>
      <c r="D7" s="90">
        <f t="shared" si="2"/>
        <v>67663.57</v>
      </c>
      <c r="E7" s="90">
        <f t="shared" si="2"/>
        <v>41296.42</v>
      </c>
      <c r="F7" s="90">
        <f t="shared" si="2"/>
        <v>55549.25</v>
      </c>
      <c r="G7" s="90">
        <f t="shared" si="2"/>
        <v>51295.67</v>
      </c>
      <c r="H7" s="90">
        <f t="shared" si="2"/>
        <v>64179.79</v>
      </c>
      <c r="I7" s="90">
        <f t="shared" si="2"/>
        <v>83129.65</v>
      </c>
      <c r="J7" s="90">
        <f t="shared" si="2"/>
        <v>0</v>
      </c>
      <c r="K7" s="90">
        <f t="shared" si="2"/>
        <v>0</v>
      </c>
      <c r="L7" s="90">
        <f t="shared" si="2"/>
        <v>0</v>
      </c>
      <c r="M7" s="90">
        <f t="shared" si="2"/>
        <v>0</v>
      </c>
      <c r="N7" s="84">
        <f t="shared" si="1"/>
        <v>574794.21</v>
      </c>
      <c r="O7" s="75"/>
      <c r="P7" s="75"/>
      <c r="Q7" s="75"/>
      <c r="R7" s="79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</row>
    <row r="8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  <c r="O8" s="75"/>
      <c r="P8" s="75"/>
      <c r="Q8" s="75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</row>
    <row r="9">
      <c r="A9" s="73"/>
      <c r="B9" s="74">
        <v>2025.0</v>
      </c>
      <c r="C9" s="74">
        <v>2025.0</v>
      </c>
      <c r="D9" s="74">
        <v>2025.0</v>
      </c>
      <c r="E9" s="74">
        <v>2025.0</v>
      </c>
      <c r="F9" s="74">
        <v>2025.0</v>
      </c>
      <c r="G9" s="74">
        <v>2025.0</v>
      </c>
      <c r="H9" s="74">
        <v>2025.0</v>
      </c>
      <c r="I9" s="74">
        <v>2025.0</v>
      </c>
      <c r="J9" s="74">
        <v>2025.0</v>
      </c>
      <c r="K9" s="74">
        <v>2025.0</v>
      </c>
      <c r="L9" s="74">
        <v>2025.0</v>
      </c>
      <c r="M9" s="74">
        <v>2025.0</v>
      </c>
      <c r="N9" s="93"/>
      <c r="O9" s="75"/>
      <c r="P9" s="75"/>
      <c r="Q9" s="75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</row>
    <row r="10">
      <c r="A10" s="76" t="s">
        <v>18</v>
      </c>
      <c r="B10" s="77" t="s">
        <v>2</v>
      </c>
      <c r="C10" s="77" t="s">
        <v>3</v>
      </c>
      <c r="D10" s="77" t="s">
        <v>4</v>
      </c>
      <c r="E10" s="77" t="s">
        <v>5</v>
      </c>
      <c r="F10" s="77" t="s">
        <v>6</v>
      </c>
      <c r="G10" s="77" t="s">
        <v>7</v>
      </c>
      <c r="H10" s="77" t="s">
        <v>8</v>
      </c>
      <c r="I10" s="77" t="s">
        <v>9</v>
      </c>
      <c r="J10" s="77" t="s">
        <v>10</v>
      </c>
      <c r="K10" s="77" t="s">
        <v>11</v>
      </c>
      <c r="L10" s="77" t="s">
        <v>12</v>
      </c>
      <c r="M10" s="77" t="s">
        <v>13</v>
      </c>
      <c r="N10" s="78"/>
      <c r="O10" s="75"/>
      <c r="P10" s="75"/>
      <c r="Q10" s="75"/>
      <c r="R10" s="79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</row>
    <row r="11">
      <c r="A11" s="94" t="s">
        <v>19</v>
      </c>
      <c r="B11" s="95">
        <v>18732.7</v>
      </c>
      <c r="C11" s="95">
        <v>15362.49</v>
      </c>
      <c r="D11" s="95">
        <v>10946.07</v>
      </c>
      <c r="E11" s="95">
        <v>6705.04</v>
      </c>
      <c r="F11" s="95">
        <v>8989.84</v>
      </c>
      <c r="G11" s="95">
        <v>8767.92</v>
      </c>
      <c r="H11" s="95">
        <v>8799.0</v>
      </c>
      <c r="I11" s="95">
        <v>12836.51</v>
      </c>
      <c r="J11" s="96"/>
      <c r="K11" s="96"/>
      <c r="L11" s="96"/>
      <c r="M11" s="96"/>
      <c r="N11" s="84">
        <f t="shared" ref="N11:N12" si="4">SUM(B11:M11)</f>
        <v>91139.57</v>
      </c>
      <c r="O11" s="75"/>
      <c r="P11" s="75"/>
      <c r="Q11" s="75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</row>
    <row r="12">
      <c r="A12" s="89" t="s">
        <v>20</v>
      </c>
      <c r="B12" s="97">
        <f t="shared" ref="B12:M12" si="3">B7-B11</f>
        <v>97297.65</v>
      </c>
      <c r="C12" s="97">
        <f t="shared" si="3"/>
        <v>80287.02</v>
      </c>
      <c r="D12" s="97">
        <f t="shared" si="3"/>
        <v>56717.5</v>
      </c>
      <c r="E12" s="97">
        <f t="shared" si="3"/>
        <v>34591.38</v>
      </c>
      <c r="F12" s="97">
        <f t="shared" si="3"/>
        <v>46559.41</v>
      </c>
      <c r="G12" s="97">
        <f t="shared" si="3"/>
        <v>42527.75</v>
      </c>
      <c r="H12" s="97">
        <f t="shared" si="3"/>
        <v>55380.79</v>
      </c>
      <c r="I12" s="97">
        <f t="shared" si="3"/>
        <v>70293.14</v>
      </c>
      <c r="J12" s="97">
        <f t="shared" si="3"/>
        <v>0</v>
      </c>
      <c r="K12" s="97">
        <f t="shared" si="3"/>
        <v>0</v>
      </c>
      <c r="L12" s="97">
        <f t="shared" si="3"/>
        <v>0</v>
      </c>
      <c r="M12" s="97">
        <f t="shared" si="3"/>
        <v>0</v>
      </c>
      <c r="N12" s="84">
        <f t="shared" si="4"/>
        <v>483654.64</v>
      </c>
      <c r="O12" s="75"/>
      <c r="P12" s="75"/>
      <c r="Q12" s="75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</row>
    <row r="13">
      <c r="A13" s="91"/>
      <c r="B13" s="98"/>
      <c r="C13" s="98"/>
      <c r="D13" s="98"/>
      <c r="E13" s="98"/>
      <c r="F13" s="98"/>
      <c r="G13" s="98"/>
      <c r="H13" s="98"/>
      <c r="I13" s="98"/>
      <c r="J13" s="91"/>
      <c r="K13" s="91"/>
      <c r="L13" s="91"/>
      <c r="M13" s="91"/>
      <c r="N13" s="92"/>
      <c r="O13" s="75"/>
      <c r="P13" s="75"/>
      <c r="Q13" s="75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>
      <c r="A14" s="73"/>
      <c r="B14" s="74">
        <v>2025.0</v>
      </c>
      <c r="C14" s="74">
        <v>2025.0</v>
      </c>
      <c r="D14" s="74">
        <v>2025.0</v>
      </c>
      <c r="E14" s="74">
        <v>2025.0</v>
      </c>
      <c r="F14" s="74">
        <v>2025.0</v>
      </c>
      <c r="G14" s="74">
        <v>2025.0</v>
      </c>
      <c r="H14" s="74">
        <v>2025.0</v>
      </c>
      <c r="I14" s="74">
        <v>2025.0</v>
      </c>
      <c r="J14" s="74">
        <v>2025.0</v>
      </c>
      <c r="K14" s="74">
        <v>2025.0</v>
      </c>
      <c r="L14" s="74">
        <v>2025.0</v>
      </c>
      <c r="M14" s="74">
        <v>2025.0</v>
      </c>
      <c r="N14" s="93"/>
      <c r="O14" s="75"/>
      <c r="P14" s="75"/>
      <c r="Q14" s="75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</row>
    <row r="15">
      <c r="A15" s="76" t="s">
        <v>21</v>
      </c>
      <c r="B15" s="77" t="s">
        <v>2</v>
      </c>
      <c r="C15" s="77" t="s">
        <v>3</v>
      </c>
      <c r="D15" s="77" t="s">
        <v>4</v>
      </c>
      <c r="E15" s="77" t="s">
        <v>5</v>
      </c>
      <c r="F15" s="77" t="s">
        <v>6</v>
      </c>
      <c r="G15" s="77" t="s">
        <v>7</v>
      </c>
      <c r="H15" s="77" t="s">
        <v>8</v>
      </c>
      <c r="I15" s="77" t="s">
        <v>9</v>
      </c>
      <c r="J15" s="77" t="s">
        <v>10</v>
      </c>
      <c r="K15" s="77" t="s">
        <v>11</v>
      </c>
      <c r="L15" s="77" t="s">
        <v>12</v>
      </c>
      <c r="M15" s="77" t="s">
        <v>13</v>
      </c>
      <c r="N15" s="78"/>
      <c r="O15" s="75"/>
      <c r="P15" s="75"/>
      <c r="Q15" s="75"/>
      <c r="R15" s="79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</row>
    <row r="16">
      <c r="A16" s="80" t="s">
        <v>22</v>
      </c>
      <c r="B16" s="99"/>
      <c r="C16" s="99"/>
      <c r="D16" s="99"/>
      <c r="E16" s="99"/>
      <c r="F16" s="99"/>
      <c r="G16" s="99"/>
      <c r="H16" s="99"/>
      <c r="I16" s="100"/>
      <c r="J16" s="99"/>
      <c r="K16" s="101"/>
      <c r="L16" s="99"/>
      <c r="M16" s="102"/>
      <c r="N16" s="103"/>
      <c r="O16" s="75"/>
      <c r="P16" s="75"/>
      <c r="Q16" s="75"/>
      <c r="R16" s="79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</row>
    <row r="17">
      <c r="A17" s="104" t="s">
        <v>23</v>
      </c>
      <c r="B17" s="105">
        <v>8645.92</v>
      </c>
      <c r="C17" s="105">
        <v>12109.07</v>
      </c>
      <c r="D17" s="105">
        <v>12814.46</v>
      </c>
      <c r="E17" s="105">
        <v>9824.23</v>
      </c>
      <c r="F17" s="106">
        <v>13825.52</v>
      </c>
      <c r="G17" s="107">
        <v>12521.03</v>
      </c>
      <c r="H17" s="106">
        <v>19698.78</v>
      </c>
      <c r="I17" s="106">
        <v>18302.49</v>
      </c>
      <c r="J17" s="108"/>
      <c r="K17" s="109"/>
      <c r="L17" s="110"/>
      <c r="M17" s="108"/>
      <c r="N17" s="111"/>
      <c r="O17" s="75"/>
      <c r="P17" s="75"/>
      <c r="Q17" s="75"/>
      <c r="R17" s="79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</row>
    <row r="18">
      <c r="A18" s="104" t="s">
        <v>24</v>
      </c>
      <c r="B18" s="105">
        <v>50213.9</v>
      </c>
      <c r="C18" s="112">
        <v>36643.36</v>
      </c>
      <c r="D18" s="112">
        <v>21606.74</v>
      </c>
      <c r="E18" s="112">
        <v>8973.52</v>
      </c>
      <c r="F18" s="106">
        <v>11823.25</v>
      </c>
      <c r="G18" s="107">
        <v>11336.0</v>
      </c>
      <c r="H18" s="106">
        <v>14282.81</v>
      </c>
      <c r="I18" s="106">
        <v>22791.41</v>
      </c>
      <c r="J18" s="108"/>
      <c r="K18" s="109"/>
      <c r="L18" s="110"/>
      <c r="M18" s="108"/>
      <c r="N18" s="113"/>
      <c r="O18" s="75"/>
      <c r="P18" s="75"/>
      <c r="Q18" s="75"/>
      <c r="R18" s="79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</row>
    <row r="19">
      <c r="A19" s="104" t="s">
        <v>25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99"/>
      <c r="L19" s="114"/>
      <c r="M19" s="108"/>
      <c r="N19" s="111"/>
      <c r="O19" s="75"/>
      <c r="P19" s="75"/>
      <c r="Q19" s="75"/>
      <c r="R19" s="79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>
      <c r="A20" s="104" t="s">
        <v>26</v>
      </c>
      <c r="B20" s="114"/>
      <c r="C20" s="114"/>
      <c r="D20" s="114"/>
      <c r="E20" s="114"/>
      <c r="F20" s="114"/>
      <c r="G20" s="114"/>
      <c r="H20" s="115"/>
      <c r="I20" s="114"/>
      <c r="J20" s="114"/>
      <c r="K20" s="109"/>
      <c r="L20" s="114"/>
      <c r="M20" s="108"/>
      <c r="N20" s="111"/>
      <c r="O20" s="75"/>
      <c r="P20" s="75"/>
      <c r="Q20" s="75"/>
      <c r="R20" s="79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>
      <c r="A21" s="104" t="s">
        <v>27</v>
      </c>
      <c r="B21" s="105">
        <v>5853.97</v>
      </c>
      <c r="C21" s="105">
        <v>4800.78</v>
      </c>
      <c r="D21" s="105">
        <v>3420.64</v>
      </c>
      <c r="E21" s="105">
        <v>2095.32</v>
      </c>
      <c r="F21" s="105">
        <v>2809.32</v>
      </c>
      <c r="G21" s="116">
        <v>2945.83</v>
      </c>
      <c r="H21" s="117">
        <v>3286.91</v>
      </c>
      <c r="I21" s="118">
        <v>4389.04</v>
      </c>
      <c r="J21" s="108"/>
      <c r="K21" s="109"/>
      <c r="L21" s="110"/>
      <c r="M21" s="119"/>
      <c r="N21" s="120"/>
      <c r="O21" s="75"/>
      <c r="P21" s="75"/>
      <c r="Q21" s="75"/>
      <c r="R21" s="79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>
      <c r="A22" s="104" t="s">
        <v>28</v>
      </c>
      <c r="B22" s="112">
        <v>292.79</v>
      </c>
      <c r="C22" s="112">
        <v>262.83</v>
      </c>
      <c r="D22" s="112">
        <v>271.95</v>
      </c>
      <c r="E22" s="112">
        <v>941.97</v>
      </c>
      <c r="F22" s="106">
        <v>978.29</v>
      </c>
      <c r="G22" s="106">
        <v>1049.07</v>
      </c>
      <c r="H22" s="100">
        <v>1005.15</v>
      </c>
      <c r="I22" s="106">
        <v>1047.7</v>
      </c>
      <c r="J22" s="108"/>
      <c r="K22" s="109"/>
      <c r="L22" s="121"/>
      <c r="M22" s="109"/>
      <c r="N22" s="84"/>
      <c r="O22" s="75"/>
      <c r="P22" s="75"/>
      <c r="Q22" s="75"/>
      <c r="R22" s="79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>
      <c r="A23" s="104" t="s">
        <v>29</v>
      </c>
      <c r="B23" s="114"/>
      <c r="C23" s="114"/>
      <c r="D23" s="114"/>
      <c r="E23" s="114"/>
      <c r="F23" s="114"/>
      <c r="G23" s="114"/>
      <c r="H23" s="114"/>
      <c r="I23" s="114"/>
      <c r="J23" s="108"/>
      <c r="K23" s="109"/>
      <c r="L23" s="110"/>
      <c r="M23" s="102"/>
      <c r="N23" s="103"/>
      <c r="O23" s="75"/>
      <c r="P23" s="75"/>
      <c r="Q23" s="75"/>
      <c r="R23" s="79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</row>
    <row r="24">
      <c r="A24" s="104" t="s">
        <v>30</v>
      </c>
      <c r="B24" s="114"/>
      <c r="C24" s="114"/>
      <c r="D24" s="114"/>
      <c r="E24" s="114"/>
      <c r="F24" s="114"/>
      <c r="G24" s="114"/>
      <c r="H24" s="114"/>
      <c r="I24" s="114"/>
      <c r="J24" s="108"/>
      <c r="K24" s="109"/>
      <c r="L24" s="110"/>
      <c r="M24" s="108"/>
      <c r="N24" s="111"/>
      <c r="O24" s="75"/>
      <c r="P24" s="75"/>
      <c r="Q24" s="75"/>
      <c r="R24" s="79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>
      <c r="A25" s="104" t="s">
        <v>31</v>
      </c>
      <c r="B25" s="38">
        <v>100.0</v>
      </c>
      <c r="C25" s="38">
        <v>100.0</v>
      </c>
      <c r="D25" s="38">
        <v>100.0</v>
      </c>
      <c r="E25" s="38">
        <v>100.0</v>
      </c>
      <c r="F25" s="38">
        <v>100.0</v>
      </c>
      <c r="G25" s="38">
        <v>100.0</v>
      </c>
      <c r="H25" s="38">
        <v>100.0</v>
      </c>
      <c r="I25" s="38">
        <v>100.0</v>
      </c>
      <c r="J25" s="114"/>
      <c r="K25" s="114"/>
      <c r="L25" s="110"/>
      <c r="M25" s="108"/>
      <c r="N25" s="111"/>
      <c r="O25" s="75"/>
      <c r="P25" s="75"/>
      <c r="Q25" s="75"/>
      <c r="R25" s="79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>
      <c r="A26" s="104" t="s">
        <v>32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01"/>
      <c r="L26" s="114"/>
      <c r="M26" s="108"/>
      <c r="N26" s="111"/>
      <c r="O26" s="75"/>
      <c r="P26" s="75"/>
      <c r="Q26" s="75"/>
      <c r="R26" s="79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>
      <c r="A27" s="85" t="s">
        <v>33</v>
      </c>
      <c r="B27" s="122">
        <v>570.79</v>
      </c>
      <c r="C27" s="122">
        <v>360.15</v>
      </c>
      <c r="D27" s="122">
        <v>484.12</v>
      </c>
      <c r="E27" s="122">
        <v>219.06</v>
      </c>
      <c r="F27" s="122">
        <v>361.86</v>
      </c>
      <c r="G27" s="115"/>
      <c r="H27" s="115"/>
      <c r="I27" s="115"/>
      <c r="J27" s="119"/>
      <c r="K27" s="109"/>
      <c r="L27" s="123"/>
      <c r="M27" s="119"/>
      <c r="N27" s="120"/>
      <c r="O27" s="75"/>
      <c r="P27" s="75"/>
      <c r="Q27" s="75"/>
      <c r="R27" s="79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>
      <c r="A28" s="89" t="s">
        <v>34</v>
      </c>
      <c r="B28" s="97">
        <f t="shared" ref="B28:M28" si="5">SUM(B16:B27)</f>
        <v>65677.37</v>
      </c>
      <c r="C28" s="97">
        <f t="shared" si="5"/>
        <v>54276.19</v>
      </c>
      <c r="D28" s="97">
        <f t="shared" si="5"/>
        <v>38697.91</v>
      </c>
      <c r="E28" s="97">
        <f t="shared" si="5"/>
        <v>22154.1</v>
      </c>
      <c r="F28" s="97">
        <f t="shared" si="5"/>
        <v>29898.24</v>
      </c>
      <c r="G28" s="97">
        <f t="shared" si="5"/>
        <v>27951.93</v>
      </c>
      <c r="H28" s="97">
        <f t="shared" si="5"/>
        <v>38373.65</v>
      </c>
      <c r="I28" s="97">
        <f t="shared" si="5"/>
        <v>46630.64</v>
      </c>
      <c r="J28" s="97">
        <f t="shared" si="5"/>
        <v>0</v>
      </c>
      <c r="K28" s="97">
        <f t="shared" si="5"/>
        <v>0</v>
      </c>
      <c r="L28" s="97">
        <f t="shared" si="5"/>
        <v>0</v>
      </c>
      <c r="M28" s="97">
        <f t="shared" si="5"/>
        <v>0</v>
      </c>
      <c r="N28" s="84">
        <f>SUM(B28:M28)</f>
        <v>323660.03</v>
      </c>
      <c r="O28" s="75"/>
      <c r="P28" s="75"/>
      <c r="Q28" s="75"/>
      <c r="R28" s="79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>
      <c r="A29" s="124"/>
      <c r="B29" s="124"/>
      <c r="C29" s="124"/>
      <c r="D29" s="125"/>
      <c r="E29" s="126"/>
      <c r="F29" s="126"/>
      <c r="G29" s="126"/>
      <c r="H29" s="126"/>
      <c r="I29" s="126"/>
      <c r="J29" s="127"/>
      <c r="K29" s="124"/>
      <c r="L29" s="124"/>
      <c r="M29" s="124"/>
      <c r="N29" s="128"/>
      <c r="O29" s="75"/>
      <c r="P29" s="75"/>
      <c r="Q29" s="75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</row>
    <row r="30">
      <c r="A30" s="76" t="s">
        <v>35</v>
      </c>
      <c r="B30" s="77" t="s">
        <v>2</v>
      </c>
      <c r="C30" s="77" t="s">
        <v>3</v>
      </c>
      <c r="D30" s="77" t="s">
        <v>4</v>
      </c>
      <c r="E30" s="77" t="s">
        <v>5</v>
      </c>
      <c r="F30" s="77" t="s">
        <v>6</v>
      </c>
      <c r="G30" s="77" t="s">
        <v>7</v>
      </c>
      <c r="H30" s="77" t="s">
        <v>8</v>
      </c>
      <c r="I30" s="77" t="s">
        <v>9</v>
      </c>
      <c r="J30" s="77" t="s">
        <v>10</v>
      </c>
      <c r="K30" s="77" t="s">
        <v>11</v>
      </c>
      <c r="L30" s="77" t="s">
        <v>12</v>
      </c>
      <c r="M30" s="77" t="s">
        <v>13</v>
      </c>
      <c r="N30" s="78"/>
      <c r="O30" s="75"/>
      <c r="P30" s="75"/>
      <c r="Q30" s="75"/>
      <c r="R30" s="79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</row>
    <row r="31">
      <c r="A31" s="89" t="s">
        <v>37</v>
      </c>
      <c r="B31" s="97">
        <f t="shared" ref="B31:M31" si="6">B7-B11-B28</f>
        <v>31620.28</v>
      </c>
      <c r="C31" s="97">
        <f t="shared" si="6"/>
        <v>26010.83</v>
      </c>
      <c r="D31" s="97">
        <f t="shared" si="6"/>
        <v>18019.59</v>
      </c>
      <c r="E31" s="97">
        <f t="shared" si="6"/>
        <v>12437.28</v>
      </c>
      <c r="F31" s="97">
        <f t="shared" si="6"/>
        <v>16661.17</v>
      </c>
      <c r="G31" s="97">
        <f t="shared" si="6"/>
        <v>14575.82</v>
      </c>
      <c r="H31" s="97">
        <f t="shared" si="6"/>
        <v>17007.14</v>
      </c>
      <c r="I31" s="97">
        <f t="shared" si="6"/>
        <v>23662.5</v>
      </c>
      <c r="J31" s="97">
        <f t="shared" si="6"/>
        <v>0</v>
      </c>
      <c r="K31" s="97">
        <f t="shared" si="6"/>
        <v>0</v>
      </c>
      <c r="L31" s="97">
        <f t="shared" si="6"/>
        <v>0</v>
      </c>
      <c r="M31" s="97">
        <f t="shared" si="6"/>
        <v>0</v>
      </c>
      <c r="N31" s="84">
        <f>SUM(B31:M31)</f>
        <v>159994.61</v>
      </c>
      <c r="O31" s="75"/>
      <c r="P31" s="75"/>
      <c r="Q31" s="75"/>
      <c r="R31" s="79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</row>
    <row r="32">
      <c r="A32" s="91"/>
      <c r="B32" s="98"/>
      <c r="C32" s="98"/>
      <c r="D32" s="98"/>
      <c r="E32" s="98"/>
      <c r="F32" s="98"/>
      <c r="G32" s="98"/>
      <c r="H32" s="98"/>
      <c r="I32" s="98"/>
      <c r="J32" s="129"/>
      <c r="K32" s="129"/>
      <c r="L32" s="129"/>
      <c r="M32" s="129"/>
      <c r="N32" s="98"/>
      <c r="O32" s="75"/>
      <c r="P32" s="75"/>
      <c r="Q32" s="75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</row>
    <row r="33">
      <c r="A33" s="130"/>
      <c r="B33" s="131"/>
      <c r="C33" s="132"/>
      <c r="D33" s="132"/>
      <c r="E33" s="132"/>
      <c r="F33" s="132"/>
      <c r="G33" s="132"/>
      <c r="H33" s="132"/>
      <c r="I33" s="133"/>
      <c r="J33" s="133"/>
      <c r="K33" s="133"/>
      <c r="L33" s="133"/>
      <c r="M33" s="133"/>
      <c r="N33" s="72"/>
      <c r="O33" s="133"/>
      <c r="P33" s="133"/>
      <c r="Q33" s="133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</row>
    <row r="34">
      <c r="A34" s="130"/>
      <c r="B34" s="131"/>
      <c r="C34" s="134"/>
      <c r="D34" s="134"/>
      <c r="E34" s="134"/>
      <c r="F34" s="134"/>
      <c r="G34" s="134"/>
      <c r="H34" s="134"/>
      <c r="I34" s="133"/>
      <c r="J34" s="133"/>
      <c r="K34" s="133"/>
      <c r="L34" s="133"/>
      <c r="M34" s="133"/>
      <c r="N34" s="133"/>
      <c r="O34" s="133"/>
      <c r="P34" s="133"/>
      <c r="Q34" s="133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</row>
    <row r="35">
      <c r="A35" s="135"/>
      <c r="B35" s="135"/>
      <c r="C35" s="135"/>
      <c r="D35" s="135"/>
      <c r="E35" s="135"/>
      <c r="F35" s="135"/>
      <c r="G35" s="135"/>
      <c r="H35" s="135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</row>
    <row r="36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</row>
    <row r="37">
      <c r="A37" s="136" t="s">
        <v>38</v>
      </c>
      <c r="B37" s="66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</row>
    <row r="38">
      <c r="A38" s="137"/>
      <c r="B38" s="138"/>
      <c r="C38" s="132"/>
      <c r="D38" s="132"/>
      <c r="E38" s="132"/>
      <c r="F38" s="132"/>
      <c r="G38" s="132"/>
      <c r="H38" s="13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</row>
    <row r="39">
      <c r="A39" s="139"/>
      <c r="B39" s="138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</row>
    <row r="40">
      <c r="A40" s="139"/>
      <c r="B40" s="138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</row>
    <row r="41">
      <c r="A41" s="139"/>
      <c r="B41" s="138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</row>
    <row r="42">
      <c r="A42" s="139"/>
      <c r="B42" s="138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</row>
    <row r="43">
      <c r="A43" s="72"/>
      <c r="B43" s="138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</row>
    <row r="44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</row>
    <row r="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</row>
    <row r="46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</row>
    <row r="47">
      <c r="A47" s="73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</row>
    <row r="48">
      <c r="A48" s="125"/>
      <c r="B48" s="140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</row>
    <row r="49">
      <c r="A49" s="125"/>
      <c r="B49" s="141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</row>
    <row r="50">
      <c r="A50" s="124"/>
      <c r="B50" s="73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</row>
    <row r="51">
      <c r="A51" s="125"/>
      <c r="B51" s="96"/>
      <c r="C51" s="79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>
      <c r="A52" s="125"/>
      <c r="B52" s="142"/>
      <c r="C52" s="79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</row>
    <row r="53">
      <c r="A53" s="91"/>
      <c r="B53" s="9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</row>
    <row r="54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</row>
    <row r="55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</row>
    <row r="56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</row>
    <row r="57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</row>
    <row r="58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</row>
    <row r="59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</row>
    <row r="60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</row>
    <row r="6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</row>
    <row r="62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</row>
    <row r="63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</row>
    <row r="64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</row>
    <row r="65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</row>
    <row r="66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</row>
    <row r="67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</row>
    <row r="68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</row>
    <row r="69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</row>
    <row r="70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</row>
    <row r="7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</row>
    <row r="72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</row>
    <row r="73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</row>
    <row r="74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</row>
    <row r="7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</row>
    <row r="76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</row>
    <row r="77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</row>
    <row r="78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</row>
    <row r="79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</row>
    <row r="80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</row>
    <row r="8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</row>
    <row r="82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</row>
    <row r="83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</row>
    <row r="8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</row>
    <row r="85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</row>
    <row r="86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</row>
    <row r="87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</row>
    <row r="88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</row>
    <row r="89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</row>
    <row r="90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</row>
    <row r="9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</row>
    <row r="92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</row>
    <row r="93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</row>
    <row r="9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</row>
    <row r="95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</row>
    <row r="96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</row>
    <row r="97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</row>
    <row r="98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</row>
    <row r="99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</row>
    <row r="100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</row>
    <row r="10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</row>
    <row r="102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</row>
    <row r="103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</row>
    <row r="104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</row>
    <row r="10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</row>
    <row r="106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</row>
    <row r="107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</row>
    <row r="108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</row>
    <row r="109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</row>
    <row r="110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</row>
    <row r="11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</row>
    <row r="112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</row>
    <row r="113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</row>
    <row r="114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</row>
    <row r="115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</row>
    <row r="116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</row>
    <row r="117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</row>
    <row r="118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</row>
    <row r="119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</row>
    <row r="120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</row>
    <row r="12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</row>
    <row r="122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</row>
    <row r="123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</row>
    <row r="124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</row>
    <row r="125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</row>
    <row r="126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</row>
    <row r="127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</row>
    <row r="128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</row>
    <row r="129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</row>
    <row r="130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</row>
    <row r="13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</row>
    <row r="132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</row>
    <row r="133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</row>
    <row r="13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</row>
    <row r="135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</row>
    <row r="136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</row>
    <row r="137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</row>
    <row r="138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</row>
    <row r="139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</row>
    <row r="140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</row>
    <row r="14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</row>
    <row r="142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</row>
    <row r="143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</row>
    <row r="14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</row>
    <row r="145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</row>
    <row r="146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</row>
    <row r="147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</row>
    <row r="148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</row>
    <row r="149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</row>
    <row r="150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</row>
    <row r="15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</row>
    <row r="152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</row>
    <row r="153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</row>
    <row r="154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</row>
    <row r="155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</row>
    <row r="156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</row>
    <row r="157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</row>
    <row r="158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</row>
    <row r="159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</row>
    <row r="160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</row>
    <row r="16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</row>
    <row r="162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</row>
    <row r="163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</row>
    <row r="164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</row>
    <row r="165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</row>
    <row r="166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</row>
    <row r="167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</row>
    <row r="168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</row>
    <row r="169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</row>
    <row r="170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</row>
    <row r="17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</row>
    <row r="172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</row>
    <row r="173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</row>
    <row r="174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</row>
    <row r="175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</row>
    <row r="176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</row>
    <row r="177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</row>
    <row r="178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</row>
    <row r="179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</row>
    <row r="180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</row>
    <row r="18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</row>
    <row r="182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</row>
    <row r="183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</row>
    <row r="184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</row>
    <row r="185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</row>
    <row r="186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</row>
    <row r="187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</row>
    <row r="188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</row>
    <row r="189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</row>
    <row r="190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</row>
    <row r="19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</row>
    <row r="192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</row>
    <row r="193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</row>
    <row r="19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</row>
    <row r="195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</row>
    <row r="196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</row>
    <row r="197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</row>
    <row r="198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</row>
    <row r="199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</row>
    <row r="200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</row>
    <row r="20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</row>
    <row r="202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</row>
    <row r="203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</row>
    <row r="204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</row>
    <row r="205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</row>
    <row r="206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</row>
    <row r="207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</row>
    <row r="208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</row>
    <row r="209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</row>
    <row r="210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</row>
    <row r="21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</row>
    <row r="212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  <c r="AA212" s="72"/>
      <c r="AB212" s="72"/>
      <c r="AC212" s="72"/>
    </row>
    <row r="213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  <c r="AA213" s="72"/>
      <c r="AB213" s="72"/>
      <c r="AC213" s="72"/>
    </row>
    <row r="214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  <c r="AA214" s="72"/>
      <c r="AB214" s="72"/>
      <c r="AC214" s="72"/>
    </row>
    <row r="215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  <c r="AA215" s="72"/>
      <c r="AB215" s="72"/>
      <c r="AC215" s="72"/>
    </row>
    <row r="216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</row>
    <row r="217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  <c r="AA217" s="72"/>
      <c r="AB217" s="72"/>
      <c r="AC217" s="72"/>
    </row>
    <row r="218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</row>
    <row r="219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</row>
    <row r="220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</row>
    <row r="22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</row>
    <row r="222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</row>
    <row r="223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  <c r="AA223" s="72"/>
      <c r="AB223" s="72"/>
      <c r="AC223" s="72"/>
    </row>
    <row r="224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</row>
    <row r="225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</row>
    <row r="226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</row>
    <row r="227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</row>
    <row r="228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</row>
    <row r="229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  <c r="AA229" s="72"/>
      <c r="AB229" s="72"/>
      <c r="AC229" s="72"/>
    </row>
    <row r="230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</row>
    <row r="23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</row>
    <row r="232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</row>
    <row r="233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</row>
    <row r="234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  <c r="AA234" s="72"/>
      <c r="AB234" s="72"/>
      <c r="AC234" s="72"/>
    </row>
    <row r="235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</row>
    <row r="236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</row>
    <row r="237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</row>
    <row r="238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</row>
    <row r="239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</row>
    <row r="240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  <c r="AA240" s="72"/>
      <c r="AB240" s="72"/>
      <c r="AC240" s="72"/>
    </row>
    <row r="24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</row>
    <row r="242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  <c r="AA242" s="72"/>
      <c r="AB242" s="72"/>
      <c r="AC242" s="72"/>
    </row>
    <row r="243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143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</row>
    <row r="244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143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</row>
    <row r="24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143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</row>
    <row r="246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143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</row>
    <row r="247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143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</row>
    <row r="248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143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</row>
    <row r="249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143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</row>
    <row r="250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143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</row>
    <row r="25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143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</row>
    <row r="25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143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</row>
    <row r="253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143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</row>
    <row r="254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143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</row>
    <row r="25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143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</row>
    <row r="256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143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</row>
    <row r="257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143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</row>
    <row r="258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143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</row>
    <row r="259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143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</row>
    <row r="260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143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</row>
    <row r="261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143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</row>
    <row r="26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143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</row>
    <row r="263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143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</row>
    <row r="264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143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</row>
    <row r="26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143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</row>
    <row r="266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143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</row>
    <row r="267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143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</row>
    <row r="268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143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</row>
    <row r="269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143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</row>
    <row r="270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143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</row>
    <row r="271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143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</row>
    <row r="27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143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</row>
    <row r="273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143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</row>
    <row r="274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143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</row>
    <row r="27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143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</row>
    <row r="276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143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</row>
    <row r="277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143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</row>
    <row r="278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143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</row>
    <row r="279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143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</row>
    <row r="280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143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</row>
    <row r="281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143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</row>
    <row r="28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143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</row>
    <row r="283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143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</row>
    <row r="284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143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</row>
    <row r="28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143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</row>
    <row r="286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143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</row>
    <row r="287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143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</row>
    <row r="288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143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</row>
    <row r="289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143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</row>
    <row r="290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143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</row>
    <row r="291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143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</row>
    <row r="29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143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</row>
    <row r="293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143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</row>
    <row r="294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143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</row>
    <row r="29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143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</row>
    <row r="296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143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</row>
    <row r="297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143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</row>
    <row r="298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143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</row>
    <row r="299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143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</row>
    <row r="300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143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</row>
    <row r="301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143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</row>
    <row r="30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143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</row>
    <row r="303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143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</row>
    <row r="304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143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</row>
    <row r="30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143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</row>
    <row r="306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143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</row>
    <row r="307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143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</row>
    <row r="308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143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</row>
    <row r="309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143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</row>
    <row r="310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143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</row>
    <row r="311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143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</row>
    <row r="31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143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</row>
    <row r="313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143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</row>
    <row r="314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143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</row>
    <row r="31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143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</row>
    <row r="316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143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</row>
    <row r="317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143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</row>
    <row r="318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143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</row>
    <row r="319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143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</row>
    <row r="320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143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</row>
    <row r="321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143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</row>
    <row r="32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143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</row>
    <row r="323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143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</row>
    <row r="324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143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</row>
    <row r="3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143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</row>
    <row r="326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143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</row>
    <row r="327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143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</row>
    <row r="328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143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</row>
    <row r="329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143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</row>
    <row r="330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143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</row>
    <row r="331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143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</row>
    <row r="33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143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</row>
    <row r="333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143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</row>
    <row r="334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143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</row>
    <row r="33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143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</row>
    <row r="336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143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</row>
    <row r="337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143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</row>
    <row r="338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143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</row>
    <row r="339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143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</row>
    <row r="340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143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</row>
    <row r="34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143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</row>
    <row r="34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143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</row>
    <row r="343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143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</row>
    <row r="344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143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</row>
    <row r="34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143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</row>
    <row r="346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143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</row>
    <row r="347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143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</row>
    <row r="348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143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</row>
    <row r="349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143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</row>
    <row r="350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143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</row>
    <row r="351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143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</row>
    <row r="35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143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</row>
    <row r="353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143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</row>
    <row r="354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143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</row>
    <row r="35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143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</row>
    <row r="356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143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</row>
    <row r="357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143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</row>
    <row r="358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143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</row>
    <row r="359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143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</row>
    <row r="360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143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</row>
    <row r="361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143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</row>
    <row r="36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143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</row>
    <row r="363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143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</row>
    <row r="364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143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</row>
    <row r="36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143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</row>
    <row r="366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143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</row>
    <row r="367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143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</row>
    <row r="368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143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</row>
    <row r="369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143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</row>
    <row r="370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143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</row>
    <row r="371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143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</row>
    <row r="37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143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</row>
    <row r="373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143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</row>
    <row r="374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143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</row>
    <row r="37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143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</row>
    <row r="376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143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</row>
    <row r="377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143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</row>
    <row r="378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143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</row>
    <row r="379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143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</row>
    <row r="380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143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</row>
    <row r="381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143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</row>
    <row r="38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143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</row>
    <row r="383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143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</row>
    <row r="384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143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</row>
    <row r="38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143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</row>
    <row r="386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143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</row>
    <row r="387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143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</row>
    <row r="388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143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</row>
    <row r="389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143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</row>
    <row r="390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143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</row>
    <row r="39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143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</row>
    <row r="39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143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</row>
    <row r="393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143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</row>
    <row r="394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143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</row>
    <row r="39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143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</row>
    <row r="396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143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</row>
    <row r="397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143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</row>
    <row r="398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143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</row>
    <row r="399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143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</row>
    <row r="400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143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</row>
    <row r="401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143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</row>
    <row r="40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143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</row>
    <row r="403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143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</row>
    <row r="404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143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</row>
    <row r="40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143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</row>
    <row r="406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143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</row>
    <row r="407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143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</row>
    <row r="408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143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</row>
    <row r="409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143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</row>
    <row r="410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143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</row>
    <row r="411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143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</row>
    <row r="41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143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</row>
    <row r="413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143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</row>
    <row r="414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143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</row>
    <row r="41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143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</row>
    <row r="416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143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</row>
    <row r="417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143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</row>
    <row r="418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143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</row>
    <row r="419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143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</row>
    <row r="420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143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</row>
    <row r="421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143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</row>
    <row r="42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143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</row>
    <row r="423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143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</row>
    <row r="424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143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</row>
    <row r="42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143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</row>
    <row r="426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143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</row>
    <row r="427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143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</row>
    <row r="428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143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</row>
    <row r="429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143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</row>
    <row r="430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143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</row>
    <row r="431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143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</row>
    <row r="43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143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</row>
    <row r="433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143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</row>
    <row r="434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143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</row>
    <row r="43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143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</row>
    <row r="436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143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</row>
    <row r="437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143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</row>
    <row r="438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143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</row>
    <row r="439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143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</row>
    <row r="440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143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</row>
    <row r="441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143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</row>
    <row r="44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143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</row>
    <row r="443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143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</row>
    <row r="444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143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</row>
    <row r="445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143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</row>
    <row r="446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143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</row>
    <row r="447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143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</row>
    <row r="448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143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</row>
    <row r="449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143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</row>
    <row r="450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143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</row>
    <row r="451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143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</row>
    <row r="45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143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</row>
    <row r="453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143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</row>
    <row r="454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143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</row>
    <row r="455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143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</row>
    <row r="456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143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</row>
    <row r="457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143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</row>
    <row r="458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143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</row>
    <row r="459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143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</row>
    <row r="460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143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</row>
    <row r="461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143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</row>
    <row r="46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143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</row>
    <row r="463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143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</row>
    <row r="464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143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</row>
    <row r="465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143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</row>
    <row r="466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143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</row>
    <row r="467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143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</row>
    <row r="468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143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</row>
    <row r="469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143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</row>
    <row r="470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143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</row>
    <row r="471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143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</row>
    <row r="47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143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</row>
    <row r="473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143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</row>
    <row r="474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143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</row>
    <row r="475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143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</row>
    <row r="476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143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</row>
    <row r="477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143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</row>
    <row r="478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143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</row>
    <row r="479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143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</row>
    <row r="480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143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</row>
    <row r="481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143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</row>
    <row r="48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143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</row>
    <row r="483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143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</row>
    <row r="484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143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</row>
    <row r="485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143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</row>
    <row r="486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143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</row>
    <row r="487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143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</row>
    <row r="488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143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</row>
    <row r="489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143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</row>
    <row r="490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143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</row>
    <row r="491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143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</row>
    <row r="49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143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</row>
    <row r="493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143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</row>
    <row r="494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143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</row>
    <row r="495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143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</row>
    <row r="496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143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</row>
    <row r="497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143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</row>
    <row r="498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143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</row>
    <row r="499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143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</row>
    <row r="500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143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</row>
    <row r="501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143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</row>
    <row r="50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143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</row>
    <row r="503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143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</row>
    <row r="504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143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</row>
    <row r="505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143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</row>
    <row r="506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143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</row>
    <row r="507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143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</row>
    <row r="508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143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</row>
    <row r="509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143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</row>
    <row r="510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143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</row>
    <row r="511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143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</row>
    <row r="51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143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</row>
    <row r="513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143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</row>
    <row r="514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143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</row>
    <row r="515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143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</row>
    <row r="516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143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</row>
    <row r="517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143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</row>
    <row r="518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143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</row>
    <row r="519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143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</row>
    <row r="520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143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</row>
    <row r="521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143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</row>
    <row r="52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143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</row>
    <row r="523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143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</row>
    <row r="524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143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</row>
    <row r="525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143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</row>
    <row r="526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143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</row>
    <row r="527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143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</row>
    <row r="528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143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</row>
    <row r="529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143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</row>
    <row r="530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143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</row>
    <row r="531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143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</row>
    <row r="53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143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</row>
    <row r="533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143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</row>
    <row r="534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143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</row>
    <row r="535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143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</row>
    <row r="536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143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</row>
    <row r="537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143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</row>
    <row r="538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143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</row>
    <row r="539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143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</row>
    <row r="540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143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</row>
    <row r="541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143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</row>
    <row r="54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143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</row>
    <row r="543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143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</row>
    <row r="544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143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</row>
    <row r="545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143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</row>
    <row r="546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143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</row>
    <row r="547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143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</row>
    <row r="548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143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</row>
    <row r="549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143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</row>
    <row r="550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143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</row>
    <row r="551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143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</row>
    <row r="55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143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</row>
    <row r="553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143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</row>
    <row r="554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143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</row>
    <row r="555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143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</row>
    <row r="556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143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</row>
    <row r="557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143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</row>
    <row r="558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143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</row>
    <row r="559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143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</row>
    <row r="560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143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</row>
    <row r="561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143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</row>
    <row r="56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143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</row>
    <row r="563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143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</row>
    <row r="564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143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</row>
    <row r="565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143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</row>
    <row r="566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143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</row>
    <row r="567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143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</row>
    <row r="568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143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</row>
    <row r="569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143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</row>
    <row r="570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143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</row>
    <row r="571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143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</row>
    <row r="57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143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</row>
    <row r="573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143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</row>
    <row r="574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143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</row>
    <row r="575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143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</row>
    <row r="576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143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</row>
    <row r="577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143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</row>
    <row r="578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143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</row>
    <row r="579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143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</row>
    <row r="580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143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</row>
    <row r="581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143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</row>
    <row r="58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143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</row>
    <row r="583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143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</row>
    <row r="584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143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</row>
    <row r="585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143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</row>
    <row r="586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143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</row>
    <row r="587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143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</row>
    <row r="588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143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</row>
    <row r="589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143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</row>
    <row r="590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143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</row>
    <row r="591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143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</row>
    <row r="59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143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</row>
    <row r="593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143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</row>
    <row r="594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143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</row>
    <row r="595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143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</row>
    <row r="596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143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</row>
    <row r="597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143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</row>
    <row r="598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143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</row>
    <row r="599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143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</row>
    <row r="600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143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</row>
    <row r="601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143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</row>
    <row r="60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143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</row>
    <row r="603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143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</row>
    <row r="604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143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</row>
    <row r="605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143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</row>
    <row r="606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143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</row>
    <row r="607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143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</row>
    <row r="608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143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</row>
    <row r="609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143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</row>
    <row r="610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143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</row>
    <row r="611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143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</row>
    <row r="61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143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</row>
    <row r="613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143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</row>
    <row r="614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143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</row>
    <row r="615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143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</row>
    <row r="616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143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</row>
    <row r="617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143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</row>
    <row r="618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143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</row>
    <row r="619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143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</row>
    <row r="620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143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</row>
    <row r="621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143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</row>
    <row r="62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143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</row>
    <row r="623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143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</row>
    <row r="624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143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</row>
    <row r="625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143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</row>
    <row r="626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143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</row>
    <row r="627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143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</row>
    <row r="628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143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</row>
    <row r="629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143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</row>
    <row r="630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143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</row>
    <row r="631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143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</row>
    <row r="63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143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</row>
    <row r="633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143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</row>
    <row r="634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143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</row>
    <row r="635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143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</row>
    <row r="636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143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</row>
    <row r="637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143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</row>
    <row r="638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143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</row>
    <row r="639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143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</row>
    <row r="640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143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</row>
    <row r="641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143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</row>
    <row r="64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143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</row>
    <row r="643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143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</row>
    <row r="644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143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</row>
    <row r="645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143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</row>
    <row r="646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143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</row>
    <row r="647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143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</row>
    <row r="648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143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</row>
    <row r="649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143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</row>
    <row r="650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143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</row>
    <row r="651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143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</row>
    <row r="65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143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</row>
    <row r="653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143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</row>
    <row r="654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143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</row>
    <row r="655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143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</row>
    <row r="656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143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</row>
    <row r="657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143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</row>
    <row r="658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143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</row>
    <row r="659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143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</row>
    <row r="660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143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</row>
    <row r="661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143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</row>
    <row r="66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143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</row>
    <row r="663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143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</row>
    <row r="664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143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</row>
    <row r="665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143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</row>
    <row r="666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143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</row>
    <row r="667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143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</row>
    <row r="668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143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</row>
    <row r="669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143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</row>
    <row r="670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143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</row>
    <row r="671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143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</row>
    <row r="67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143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</row>
    <row r="673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143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</row>
    <row r="674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143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</row>
    <row r="675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143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</row>
    <row r="676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143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</row>
    <row r="677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143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</row>
    <row r="678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143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</row>
    <row r="679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143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</row>
    <row r="680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143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</row>
    <row r="681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143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</row>
    <row r="68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143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</row>
    <row r="683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143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</row>
    <row r="684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143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</row>
    <row r="685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143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</row>
    <row r="686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143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</row>
    <row r="687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143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</row>
    <row r="688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143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</row>
    <row r="689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143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</row>
    <row r="690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143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</row>
    <row r="691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143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</row>
    <row r="69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143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</row>
    <row r="693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143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</row>
    <row r="694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143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</row>
    <row r="695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143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</row>
    <row r="696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143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</row>
    <row r="697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143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</row>
    <row r="698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143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</row>
    <row r="699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143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</row>
    <row r="700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143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</row>
    <row r="701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143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</row>
    <row r="70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143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</row>
    <row r="703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143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</row>
    <row r="704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143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</row>
    <row r="705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143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</row>
    <row r="706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143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</row>
    <row r="707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143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</row>
    <row r="708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143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</row>
    <row r="709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143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</row>
    <row r="710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143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</row>
    <row r="711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143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</row>
    <row r="71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143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</row>
    <row r="713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143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</row>
    <row r="714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143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</row>
    <row r="715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143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</row>
    <row r="716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143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</row>
    <row r="717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143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</row>
    <row r="718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143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</row>
    <row r="719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143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</row>
    <row r="720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143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</row>
    <row r="721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143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</row>
    <row r="72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143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</row>
    <row r="723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143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</row>
    <row r="724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143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</row>
    <row r="725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143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</row>
    <row r="726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143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</row>
    <row r="727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143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</row>
    <row r="728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143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</row>
    <row r="729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143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</row>
    <row r="730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143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</row>
    <row r="731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143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</row>
    <row r="73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143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</row>
    <row r="733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143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</row>
    <row r="734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143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</row>
    <row r="735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143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</row>
    <row r="736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143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</row>
    <row r="737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143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</row>
    <row r="738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143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</row>
    <row r="739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143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</row>
    <row r="740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143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</row>
    <row r="741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143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</row>
    <row r="74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143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</row>
    <row r="743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143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</row>
    <row r="744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143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</row>
    <row r="745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143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</row>
    <row r="746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143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</row>
    <row r="747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143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</row>
    <row r="748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143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</row>
    <row r="749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143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</row>
    <row r="750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143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</row>
    <row r="751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143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</row>
    <row r="75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143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</row>
    <row r="753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143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</row>
    <row r="754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143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</row>
    <row r="755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143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</row>
    <row r="756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143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</row>
    <row r="757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143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</row>
    <row r="758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143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</row>
    <row r="759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143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</row>
    <row r="760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143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</row>
    <row r="761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143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</row>
    <row r="76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143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</row>
    <row r="763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143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</row>
    <row r="764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143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</row>
    <row r="765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143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</row>
    <row r="766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143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</row>
    <row r="767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143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</row>
    <row r="768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143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</row>
    <row r="769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143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</row>
    <row r="770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143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</row>
    <row r="771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143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</row>
    <row r="77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143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</row>
    <row r="773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143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</row>
    <row r="774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143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</row>
    <row r="775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143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</row>
    <row r="776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143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</row>
    <row r="777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143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</row>
    <row r="778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143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</row>
    <row r="779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143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</row>
    <row r="780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143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</row>
    <row r="781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143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</row>
    <row r="78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143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</row>
    <row r="783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143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</row>
    <row r="784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143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</row>
    <row r="785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143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</row>
    <row r="786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143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</row>
    <row r="787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143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</row>
    <row r="788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143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</row>
    <row r="789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143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</row>
    <row r="790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143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</row>
    <row r="791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143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</row>
    <row r="79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143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</row>
    <row r="793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143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</row>
    <row r="794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143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</row>
    <row r="795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143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</row>
    <row r="796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143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</row>
    <row r="797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143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</row>
    <row r="798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143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</row>
    <row r="799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143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</row>
    <row r="800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143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</row>
    <row r="801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143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</row>
    <row r="80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143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</row>
    <row r="803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143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</row>
    <row r="804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143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</row>
    <row r="805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143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</row>
    <row r="806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143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</row>
    <row r="807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143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</row>
    <row r="808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143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</row>
    <row r="809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143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</row>
    <row r="810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143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</row>
    <row r="811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143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</row>
    <row r="81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143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</row>
    <row r="813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143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</row>
    <row r="814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143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</row>
    <row r="815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143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</row>
    <row r="816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143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</row>
    <row r="817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143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</row>
    <row r="818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143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</row>
    <row r="819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143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</row>
    <row r="820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143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</row>
    <row r="821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143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</row>
    <row r="82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143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</row>
    <row r="823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143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</row>
    <row r="824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143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</row>
    <row r="825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143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</row>
    <row r="826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143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</row>
    <row r="827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143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</row>
    <row r="828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143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</row>
    <row r="829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143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</row>
    <row r="830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143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</row>
    <row r="831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143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</row>
    <row r="83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143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</row>
    <row r="833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143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</row>
    <row r="834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143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</row>
    <row r="835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143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</row>
    <row r="836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143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</row>
    <row r="837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143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</row>
    <row r="838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143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</row>
    <row r="839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143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</row>
    <row r="840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143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</row>
    <row r="841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143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</row>
    <row r="84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143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</row>
    <row r="843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143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</row>
    <row r="844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143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</row>
    <row r="845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143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</row>
    <row r="846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143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</row>
    <row r="847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143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</row>
    <row r="848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143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</row>
    <row r="849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143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</row>
    <row r="850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143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</row>
    <row r="851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143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</row>
    <row r="85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143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</row>
    <row r="853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143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</row>
    <row r="854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143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</row>
    <row r="855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143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</row>
    <row r="856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143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</row>
    <row r="857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143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</row>
    <row r="858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143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</row>
    <row r="859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143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</row>
    <row r="860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143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</row>
    <row r="861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143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</row>
    <row r="86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143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</row>
    <row r="863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143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</row>
    <row r="864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143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</row>
    <row r="865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143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</row>
    <row r="866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143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</row>
    <row r="867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143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</row>
    <row r="868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143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</row>
    <row r="869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143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</row>
    <row r="870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143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</row>
    <row r="871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143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</row>
    <row r="87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143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</row>
    <row r="873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143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</row>
    <row r="874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143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</row>
    <row r="875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143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</row>
    <row r="876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143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</row>
    <row r="877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143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</row>
    <row r="878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143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</row>
    <row r="879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143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</row>
    <row r="880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143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</row>
    <row r="881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143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</row>
    <row r="88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143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</row>
    <row r="883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143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</row>
    <row r="884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143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</row>
    <row r="885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143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</row>
    <row r="886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143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</row>
    <row r="887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143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</row>
    <row r="888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143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</row>
    <row r="889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143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</row>
    <row r="890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143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</row>
    <row r="891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143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</row>
    <row r="89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143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</row>
    <row r="893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143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</row>
    <row r="894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143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</row>
    <row r="895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143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</row>
    <row r="896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143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</row>
    <row r="897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143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</row>
    <row r="898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143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</row>
    <row r="899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143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</row>
    <row r="900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143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</row>
    <row r="901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143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</row>
    <row r="90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143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</row>
    <row r="903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143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</row>
    <row r="904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143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</row>
    <row r="905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143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</row>
    <row r="906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143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</row>
    <row r="907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143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</row>
    <row r="908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143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</row>
    <row r="909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143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</row>
    <row r="910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143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</row>
    <row r="911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143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</row>
    <row r="91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143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</row>
    <row r="913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143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</row>
    <row r="914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143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</row>
    <row r="915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143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</row>
    <row r="916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143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</row>
    <row r="917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143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</row>
    <row r="918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143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</row>
    <row r="919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143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</row>
    <row r="920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143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</row>
    <row r="921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143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</row>
    <row r="92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143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</row>
    <row r="923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143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</row>
    <row r="924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143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</row>
    <row r="925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143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</row>
    <row r="926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143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</row>
    <row r="927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143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</row>
    <row r="928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143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</row>
    <row r="929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143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</row>
    <row r="930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143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</row>
    <row r="931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143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</row>
    <row r="93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143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</row>
    <row r="933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143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</row>
    <row r="934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143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</row>
    <row r="935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143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</row>
    <row r="936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143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</row>
    <row r="937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143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</row>
    <row r="938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143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</row>
    <row r="939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143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</row>
    <row r="940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143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</row>
    <row r="941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143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</row>
    <row r="94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143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</row>
    <row r="943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143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</row>
    <row r="944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143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</row>
    <row r="945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143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</row>
    <row r="946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143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</row>
    <row r="947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143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</row>
    <row r="948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143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</row>
    <row r="949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143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</row>
    <row r="950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143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</row>
    <row r="951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143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</row>
    <row r="95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143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</row>
    <row r="953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143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</row>
    <row r="954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143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</row>
    <row r="955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143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</row>
    <row r="956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143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</row>
    <row r="957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143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</row>
    <row r="958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143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</row>
    <row r="959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143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</row>
    <row r="960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143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</row>
    <row r="961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143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</row>
    <row r="96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143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</row>
    <row r="963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143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</row>
    <row r="964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143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</row>
    <row r="965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143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</row>
    <row r="966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143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</row>
    <row r="967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143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  <c r="AC967" s="75"/>
    </row>
    <row r="968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143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  <c r="AC968" s="75"/>
    </row>
    <row r="969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143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  <c r="AC969" s="75"/>
    </row>
    <row r="970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143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  <c r="AC970" s="75"/>
    </row>
    <row r="971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143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  <c r="AC971" s="75"/>
    </row>
    <row r="97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143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  <c r="AC972" s="75"/>
    </row>
    <row r="973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143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  <c r="AC973" s="75"/>
    </row>
    <row r="974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143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  <c r="AC974" s="75"/>
    </row>
    <row r="975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143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  <c r="AC975" s="75"/>
    </row>
    <row r="976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143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  <c r="AC976" s="75"/>
    </row>
    <row r="977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143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  <c r="AC977" s="75"/>
    </row>
    <row r="978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143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  <c r="AC978" s="75"/>
    </row>
    <row r="979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143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  <c r="AC979" s="75"/>
    </row>
    <row r="980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143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  <c r="AC980" s="75"/>
    </row>
    <row r="981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143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  <c r="AC981" s="75"/>
    </row>
    <row r="98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143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  <c r="AC982" s="75"/>
    </row>
    <row r="983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143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  <c r="AC983" s="75"/>
    </row>
    <row r="984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143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  <c r="AC984" s="75"/>
    </row>
    <row r="985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143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  <c r="AC985" s="75"/>
    </row>
    <row r="986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143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  <c r="AC986" s="75"/>
    </row>
    <row r="987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143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  <c r="AC987" s="75"/>
    </row>
    <row r="988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143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  <c r="AC988" s="75"/>
    </row>
    <row r="989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143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  <c r="AC989" s="75"/>
    </row>
    <row r="990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143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  <c r="AC990" s="75"/>
    </row>
    <row r="991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143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  <c r="AC991" s="75"/>
    </row>
    <row r="99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143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  <c r="AC992" s="75"/>
    </row>
    <row r="993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143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  <c r="AC993" s="75"/>
    </row>
    <row r="994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143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  <c r="AC994" s="75"/>
    </row>
    <row r="995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143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  <c r="AC995" s="75"/>
    </row>
    <row r="996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143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  <c r="AC996" s="75"/>
    </row>
    <row r="997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143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  <c r="AC997" s="75"/>
    </row>
    <row r="998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143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  <c r="AA998" s="75"/>
      <c r="AB998" s="75"/>
      <c r="AC998" s="75"/>
    </row>
    <row r="999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143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  <c r="AA999" s="75"/>
      <c r="AB999" s="75"/>
      <c r="AC999" s="75"/>
    </row>
    <row r="1000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143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  <c r="AA1000" s="75"/>
      <c r="AB1000" s="75"/>
      <c r="AC1000" s="75"/>
    </row>
    <row r="1001">
      <c r="A1001" s="75"/>
      <c r="B1001" s="75"/>
      <c r="C1001" s="75"/>
      <c r="D1001" s="75"/>
      <c r="E1001" s="75"/>
      <c r="F1001" s="75"/>
      <c r="G1001" s="75"/>
      <c r="H1001" s="75"/>
      <c r="I1001" s="75"/>
      <c r="J1001" s="75"/>
      <c r="K1001" s="75"/>
      <c r="L1001" s="75"/>
      <c r="M1001" s="75"/>
      <c r="N1001" s="143"/>
      <c r="O1001" s="75"/>
      <c r="P1001" s="75"/>
      <c r="Q1001" s="75"/>
      <c r="R1001" s="75"/>
      <c r="S1001" s="75"/>
      <c r="T1001" s="75"/>
      <c r="U1001" s="75"/>
      <c r="V1001" s="75"/>
      <c r="W1001" s="75"/>
      <c r="X1001" s="75"/>
      <c r="Y1001" s="75"/>
      <c r="Z1001" s="75"/>
      <c r="AA1001" s="75"/>
      <c r="AB1001" s="75"/>
      <c r="AC1001" s="75"/>
    </row>
    <row r="1002">
      <c r="A1002" s="75"/>
      <c r="B1002" s="75"/>
      <c r="C1002" s="75"/>
      <c r="D1002" s="75"/>
      <c r="E1002" s="75"/>
      <c r="F1002" s="75"/>
      <c r="G1002" s="75"/>
      <c r="H1002" s="75"/>
      <c r="I1002" s="75"/>
      <c r="J1002" s="75"/>
      <c r="K1002" s="75"/>
      <c r="L1002" s="75"/>
      <c r="M1002" s="75"/>
      <c r="N1002" s="143"/>
      <c r="O1002" s="75"/>
      <c r="P1002" s="75"/>
      <c r="Q1002" s="75"/>
      <c r="R1002" s="75"/>
      <c r="S1002" s="75"/>
      <c r="T1002" s="75"/>
      <c r="U1002" s="75"/>
      <c r="V1002" s="75"/>
      <c r="W1002" s="75"/>
      <c r="X1002" s="75"/>
      <c r="Y1002" s="75"/>
      <c r="Z1002" s="75"/>
      <c r="AA1002" s="75"/>
      <c r="AB1002" s="75"/>
      <c r="AC1002" s="75"/>
    </row>
    <row r="1003">
      <c r="A1003" s="75"/>
      <c r="B1003" s="75"/>
      <c r="C1003" s="75"/>
      <c r="D1003" s="75"/>
      <c r="E1003" s="75"/>
      <c r="F1003" s="75"/>
      <c r="G1003" s="75"/>
      <c r="H1003" s="75"/>
      <c r="I1003" s="75"/>
      <c r="J1003" s="75"/>
      <c r="K1003" s="75"/>
      <c r="L1003" s="75"/>
      <c r="M1003" s="75"/>
      <c r="N1003" s="143"/>
      <c r="O1003" s="75"/>
      <c r="P1003" s="75"/>
      <c r="Q1003" s="75"/>
      <c r="R1003" s="75"/>
      <c r="S1003" s="75"/>
      <c r="T1003" s="75"/>
      <c r="U1003" s="75"/>
      <c r="V1003" s="75"/>
      <c r="W1003" s="75"/>
      <c r="X1003" s="75"/>
      <c r="Y1003" s="75"/>
      <c r="Z1003" s="75"/>
      <c r="AA1003" s="75"/>
      <c r="AB1003" s="75"/>
      <c r="AC1003" s="75"/>
    </row>
  </sheetData>
  <mergeCells count="1">
    <mergeCell ref="A37:B37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