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ount sheet" sheetId="2" state="visible" r:id="rId4"/>
    <sheet name="Reason codes" sheetId="3" state="visible" r:id="rId5"/>
    <sheet name="Weekly review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<sst xmlns="http://schemas.openxmlformats.org/spreadsheetml/2006/main" count="98" uniqueCount="94">
  <si>
    <t xml:space="preserve">Shopify Shrinkage Tracker</t>
  </si>
  <si>
    <t xml:space="preserve">From the Sumtracker guide: Inventory Shrinkage Prevention for Shopify</t>
  </si>
  <si>
    <t xml:space="preserve">1. Before counting, export or note each SKU's On hand quantity per location from Shopify (Products &gt; Inventory, On hand column).</t>
  </si>
  <si>
    <t xml:space="preserve">2. Count the shelf. Enter Counted units. Yellow cells are inputs; everything else is calculated.</t>
  </si>
  <si>
    <t xml:space="preserve">3. Shrinkage rate per SKU = (Shopify On hand - Counted) / Shopify On hand. Negative = you found more than Shopify recorded.</t>
  </si>
  <si>
    <t xml:space="preserve">4. For every short unit, decide the cause and record it in Shopify with the matching reason (see the Reason codes tab).</t>
  </si>
  <si>
    <t xml:space="preserve">5. Use the Weekly review tab as your 15-minute checklist.</t>
  </si>
  <si>
    <t xml:space="preserve">Count against On hand, not Available: On hand includes Committed and Unavailable units that are still physically in the location.</t>
  </si>
  <si>
    <t xml:space="preserve">Row 2 of the Count sheet (Canvas tote) is the worked example used in the guide. Replace the example rows with your own SKUs.</t>
  </si>
  <si>
    <t xml:space="preserve">SKU</t>
  </si>
  <si>
    <t xml:space="preserve">Product</t>
  </si>
  <si>
    <t xml:space="preserve">Location</t>
  </si>
  <si>
    <t xml:space="preserve">Unit cost ($)</t>
  </si>
  <si>
    <t xml:space="preserve">Shopify On hand (before count)</t>
  </si>
  <si>
    <t xml:space="preserve">Counted units</t>
  </si>
  <si>
    <t xml:space="preserve">Variance units (counted - On hand)</t>
  </si>
  <si>
    <t xml:space="preserve">Shrinkage rate</t>
  </si>
  <si>
    <t xml:space="preserve">Variance value ($)</t>
  </si>
  <si>
    <t xml:space="preserve">What you found</t>
  </si>
  <si>
    <t xml:space="preserve">Shopify reason to record</t>
  </si>
  <si>
    <t xml:space="preserve">TOTE-NAT</t>
  </si>
  <si>
    <t xml:space="preserve">Canvas tote - Natural</t>
  </si>
  <si>
    <t xml:space="preserve">Warehouse</t>
  </si>
  <si>
    <t xml:space="preserve">3 torn in stockroom; 6 not found</t>
  </si>
  <si>
    <t xml:space="preserve">Damaged (3), Theft or loss (6)</t>
  </si>
  <si>
    <t xml:space="preserve">MUG-BLK</t>
  </si>
  <si>
    <t xml:space="preserve">Ceramic mug - Black</t>
  </si>
  <si>
    <t xml:space="preserve">Retail store</t>
  </si>
  <si>
    <t xml:space="preserve">2 broken on display</t>
  </si>
  <si>
    <t xml:space="preserve">Damaged</t>
  </si>
  <si>
    <t xml:space="preserve">CAP-OLV</t>
  </si>
  <si>
    <t xml:space="preserve">Cap - Olive</t>
  </si>
  <si>
    <t xml:space="preserve">1 extra: last delivery under-received</t>
  </si>
  <si>
    <t xml:space="preserve">Count</t>
  </si>
  <si>
    <t xml:space="preserve">BTL-STL</t>
  </si>
  <si>
    <t xml:space="preserve">Steel bottle</t>
  </si>
  <si>
    <t xml:space="preserve">4 sent to store without a transfer</t>
  </si>
  <si>
    <t xml:space="preserve">Fix with a transfer, not an adjustment</t>
  </si>
  <si>
    <t xml:space="preserve">SOCK-3PK</t>
  </si>
  <si>
    <t xml:space="preserve">Socks 3-pack</t>
  </si>
  <si>
    <t xml:space="preserve">9 not found near fitting area</t>
  </si>
  <si>
    <t xml:space="preserve">Theft or loss</t>
  </si>
  <si>
    <t xml:space="preserve">TOTAL (all counted rows)</t>
  </si>
  <si>
    <t xml:space="preserve">Shrinkage rate (total) = (sum of On hand - sum of Counted) / sum of On hand. Overages offset shortages in the total; review row-level shortages too.</t>
  </si>
  <si>
    <t xml:space="preserve">Record it in Shopify as</t>
  </si>
  <si>
    <t xml:space="preserve">How (Products &gt; Inventory, click the quantity)</t>
  </si>
  <si>
    <t xml:space="preserve">Why it matters for shrinkage</t>
  </si>
  <si>
    <t xml:space="preserve">Units broken or unsellable but still on site</t>
  </si>
  <si>
    <t xml:space="preserve">Move to the Damaged state</t>
  </si>
  <si>
    <t xml:space="preserve">Adjust by: origin = your location, destination = Damaged</t>
  </si>
  <si>
    <t xml:space="preserve">Unit stays On hand but stops selling; you can count and dispose of it later</t>
  </si>
  <si>
    <t xml:space="preserve">Damaged units thrown away or written off</t>
  </si>
  <si>
    <t xml:space="preserve">Inventory removal + reason Damaged</t>
  </si>
  <si>
    <t xml:space="preserve">Adjust by: origin = location (or Damaged), destination = Inventory removal, Add reason = Damaged</t>
  </si>
  <si>
    <t xml:space="preserve">Separates damage from theft in the Inventory adjustment changes report</t>
  </si>
  <si>
    <t xml:space="preserve">Units missing after investigation</t>
  </si>
  <si>
    <t xml:space="preserve">Inventory removal + reason Theft or loss</t>
  </si>
  <si>
    <t xml:space="preserve">Adjust by: destination = Inventory removal, Add reason = Theft or loss</t>
  </si>
  <si>
    <t xml:space="preserve">Gives you a theft/loss trend you can filter by location and staff member</t>
  </si>
  <si>
    <t xml:space="preserve">Count differs and cause is a miscount or old error</t>
  </si>
  <si>
    <t xml:space="preserve">Set to counted quantity + reason Count</t>
  </si>
  <si>
    <t xml:space="preserve">Set to: counted quantity, Add reason = Count</t>
  </si>
  <si>
    <t xml:space="preserve">Keeps count corrections apart from unexplained loss</t>
  </si>
  <si>
    <t xml:space="preserve">Stock physically moved to another location</t>
  </si>
  <si>
    <t xml:space="preserve">Create a transfer (not two manual adjustments)</t>
  </si>
  <si>
    <t xml:space="preserve">Transfers page in Shopify admin; receive full or partial at destination</t>
  </si>
  <si>
    <t xml:space="preserve">Two adjustments look like loss at one site and a gain at another</t>
  </si>
  <si>
    <t xml:space="preserve">Customer return that can be resold</t>
  </si>
  <si>
    <t xml:space="preserve">Restock + reason Return restock</t>
  </si>
  <si>
    <t xml:space="preserve">Only after inspection</t>
  </si>
  <si>
    <t xml:space="preserve">Restocking unchecked returns inflates On hand and hides loss</t>
  </si>
  <si>
    <t xml:space="preserve">Return that can't be resold</t>
  </si>
  <si>
    <t xml:space="preserve">Move to Damaged, then remove with reason Damaged</t>
  </si>
  <si>
    <t xml:space="preserve">As above</t>
  </si>
  <si>
    <t xml:space="preserve">Prevents a dead unit being sold again</t>
  </si>
  <si>
    <t xml:space="preserve">Source: Shopify Help Center, Adjusting inventory quantities (reasons: Correction, Count, Damaged, Promotion or donation, Received, Return restock, Theft or loss), checked October 2026. Add reason is desktop-only; the bulk editor does not record inventory movements.</t>
  </si>
  <si>
    <t xml:space="preserve">#</t>
  </si>
  <si>
    <t xml:space="preserve">Weekly 15-minute shrinkage review</t>
  </si>
  <si>
    <t xml:space="preserve">Where in Shopify</t>
  </si>
  <si>
    <t xml:space="preserve">Done? (Y/N)</t>
  </si>
  <si>
    <t xml:space="preserve">Open Inventory adjustments by count, last 7 days, grouped by staff member and reason</t>
  </si>
  <si>
    <t xml:space="preserve">Analytics &gt; Reports &gt; Category: Inventory</t>
  </si>
  <si>
    <t xml:space="preserve">Flag any staff member with many manual adjustments and no reason selected</t>
  </si>
  <si>
    <t xml:space="preserve">Same report</t>
  </si>
  <si>
    <t xml:space="preserve">Open Inventory adjustment changes, filter reason = Theft or loss and Damaged; note SKUs that repeat</t>
  </si>
  <si>
    <t xml:space="preserve">Analytics &gt; Reports</t>
  </si>
  <si>
    <t xml:space="preserve">Check open or partially received transfers older than 7 days</t>
  </si>
  <si>
    <t xml:space="preserve">Transfers page</t>
  </si>
  <si>
    <t xml:space="preserve">Check negative-stock alerts from Shopify Flow and investigate each SKU</t>
  </si>
  <si>
    <t xml:space="preserve">Flow / email or Slack</t>
  </si>
  <si>
    <t xml:space="preserve">Cycle count this week's top-20% SKUs and enter results on the Count sheet</t>
  </si>
  <si>
    <t xml:space="preserve">Count sheet tab</t>
  </si>
  <si>
    <t xml:space="preserve">Record every confirmed short unit with the right reason</t>
  </si>
  <si>
    <t xml:space="preserve">Products &gt; Inventory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</si>
</sst>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"/>
    <numFmt numFmtId="166" formatCode="General"/>
    <numFmt numFmtId="167" formatCode="0.0%;\-0.0%;\-"/>
    <numFmt numFmtId="168" formatCode="\$#,##0.00;&quot;($&quot;#,##0.00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36"/>
    <col collapsed="false" customWidth="true" hidden="false" outlineLevel="0" max="11" min="11" style="0" width="34"/>
  </cols>
  <sheetData>
    <row r="1" customFormat="false" ht="39.55" hidden="false" customHeight="false" outlineLevel="0" collapsed="false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</row>
    <row r="2" customFormat="false" ht="15" hidden="false" customHeight="false" outlineLevel="0" collapsed="false">
      <c r="A2" s="4" t="s">
        <v>20</v>
      </c>
      <c r="B2" s="4" t="s">
        <v>21</v>
      </c>
      <c r="C2" s="4" t="s">
        <v>22</v>
      </c>
      <c r="D2" s="5" t="n">
        <v>14</v>
      </c>
      <c r="E2" s="6" t="n">
        <v>260</v>
      </c>
      <c r="F2" s="6" t="n">
        <v>251</v>
      </c>
      <c r="G2" s="7" t="n">
        <f aca="false">F2-E2</f>
        <v>-9</v>
      </c>
      <c r="H2" s="8" t="n">
        <f aca="false">IF(E2&gt;0,(E2-F2)/E2,"")</f>
        <v>0.0346153846153846</v>
      </c>
      <c r="I2" s="9" t="n">
        <f aca="false">G2*D2</f>
        <v>-126</v>
      </c>
      <c r="J2" s="6" t="s">
        <v>23</v>
      </c>
      <c r="K2" s="6" t="s">
        <v>24</v>
      </c>
    </row>
    <row r="3" customFormat="false" ht="15" hidden="false" customHeight="false" outlineLevel="0" collapsed="false">
      <c r="A3" s="4" t="s">
        <v>25</v>
      </c>
      <c r="B3" s="4" t="s">
        <v>26</v>
      </c>
      <c r="C3" s="4" t="s">
        <v>27</v>
      </c>
      <c r="D3" s="5" t="n">
        <v>6.5</v>
      </c>
      <c r="E3" s="6" t="n">
        <v>120</v>
      </c>
      <c r="F3" s="6" t="n">
        <v>118</v>
      </c>
      <c r="G3" s="7" t="n">
        <f aca="false">F3-E3</f>
        <v>-2</v>
      </c>
      <c r="H3" s="8" t="n">
        <f aca="false">IF(E3&gt;0,(E3-F3)/E3,"")</f>
        <v>0.0166666666666667</v>
      </c>
      <c r="I3" s="9" t="n">
        <f aca="false">G3*D3</f>
        <v>-13</v>
      </c>
      <c r="J3" s="6" t="s">
        <v>28</v>
      </c>
      <c r="K3" s="6" t="s">
        <v>29</v>
      </c>
    </row>
    <row r="4" customFormat="false" ht="15" hidden="false" customHeight="false" outlineLevel="0" collapsed="false">
      <c r="A4" s="4" t="s">
        <v>30</v>
      </c>
      <c r="B4" s="4" t="s">
        <v>31</v>
      </c>
      <c r="C4" s="4" t="s">
        <v>27</v>
      </c>
      <c r="D4" s="5" t="n">
        <v>9</v>
      </c>
      <c r="E4" s="6" t="n">
        <v>75</v>
      </c>
      <c r="F4" s="6" t="n">
        <v>76</v>
      </c>
      <c r="G4" s="7" t="n">
        <f aca="false">F4-E4</f>
        <v>1</v>
      </c>
      <c r="H4" s="8" t="n">
        <f aca="false">IF(E4&gt;0,(E4-F4)/E4,"")</f>
        <v>-0.0133333333333333</v>
      </c>
      <c r="I4" s="9" t="n">
        <f aca="false">G4*D4</f>
        <v>9</v>
      </c>
      <c r="J4" s="6" t="s">
        <v>32</v>
      </c>
      <c r="K4" s="6" t="s">
        <v>33</v>
      </c>
    </row>
    <row r="5" customFormat="false" ht="15" hidden="false" customHeight="false" outlineLevel="0" collapsed="false">
      <c r="A5" s="4" t="s">
        <v>34</v>
      </c>
      <c r="B5" s="4" t="s">
        <v>35</v>
      </c>
      <c r="C5" s="4" t="s">
        <v>22</v>
      </c>
      <c r="D5" s="5" t="n">
        <v>11</v>
      </c>
      <c r="E5" s="6" t="n">
        <v>300</v>
      </c>
      <c r="F5" s="6" t="n">
        <v>296</v>
      </c>
      <c r="G5" s="7" t="n">
        <f aca="false">F5-E5</f>
        <v>-4</v>
      </c>
      <c r="H5" s="8" t="n">
        <f aca="false">IF(E5&gt;0,(E5-F5)/E5,"")</f>
        <v>0.0133333333333333</v>
      </c>
      <c r="I5" s="9" t="n">
        <f aca="false">G5*D5</f>
        <v>-44</v>
      </c>
      <c r="J5" s="6" t="s">
        <v>36</v>
      </c>
      <c r="K5" s="6" t="s">
        <v>37</v>
      </c>
    </row>
    <row r="6" customFormat="false" ht="15" hidden="false" customHeight="false" outlineLevel="0" collapsed="false">
      <c r="A6" s="4" t="s">
        <v>38</v>
      </c>
      <c r="B6" s="4" t="s">
        <v>39</v>
      </c>
      <c r="C6" s="4" t="s">
        <v>27</v>
      </c>
      <c r="D6" s="5" t="n">
        <v>5</v>
      </c>
      <c r="E6" s="6" t="n">
        <v>180</v>
      </c>
      <c r="F6" s="6" t="n">
        <v>171</v>
      </c>
      <c r="G6" s="7" t="n">
        <f aca="false">F6-E6</f>
        <v>-9</v>
      </c>
      <c r="H6" s="8" t="n">
        <f aca="false">IF(E6&gt;0,(E6-F6)/E6,"")</f>
        <v>0.05</v>
      </c>
      <c r="I6" s="9" t="n">
        <f aca="false">G6*D6</f>
        <v>-45</v>
      </c>
      <c r="J6" s="6" t="s">
        <v>40</v>
      </c>
      <c r="K6" s="6" t="s">
        <v>41</v>
      </c>
    </row>
    <row r="7" customFormat="false" ht="15" hidden="false" customHeight="false" outlineLevel="0" collapsed="false">
      <c r="A7" s="10"/>
      <c r="B7" s="10"/>
      <c r="C7" s="10"/>
      <c r="D7" s="11"/>
      <c r="E7" s="10"/>
      <c r="F7" s="10"/>
      <c r="G7" s="12" t="str">
        <f aca="false">IF(AND(E7&lt;&gt;"",F7&lt;&gt;""),F7-E7,"")</f>
        <v/>
      </c>
      <c r="H7" s="13" t="str">
        <f aca="false">IF(AND(E7&lt;&gt;"",F7&lt;&gt;"",E7&gt;0),(E7-F7)/E7,"")</f>
        <v/>
      </c>
      <c r="I7" s="14" t="str">
        <f aca="false">IF(AND(G7&lt;&gt;"",D7&lt;&gt;""),G7*D7,"")</f>
        <v/>
      </c>
      <c r="J7" s="10"/>
      <c r="K7" s="10"/>
    </row>
    <row r="8" customFormat="false" ht="15" hidden="false" customHeight="false" outlineLevel="0" collapsed="false">
      <c r="A8" s="10"/>
      <c r="B8" s="10"/>
      <c r="C8" s="10"/>
      <c r="D8" s="11"/>
      <c r="E8" s="10"/>
      <c r="F8" s="10"/>
      <c r="G8" s="12" t="str">
        <f aca="false">IF(AND(E8&lt;&gt;"",F8&lt;&gt;""),F8-E8,"")</f>
        <v/>
      </c>
      <c r="H8" s="13" t="str">
        <f aca="false">IF(AND(E8&lt;&gt;"",F8&lt;&gt;"",E8&gt;0),(E8-F8)/E8,"")</f>
        <v/>
      </c>
      <c r="I8" s="14" t="str">
        <f aca="false">IF(AND(G8&lt;&gt;"",D8&lt;&gt;""),G8*D8,"")</f>
        <v/>
      </c>
      <c r="J8" s="10"/>
      <c r="K8" s="10"/>
    </row>
    <row r="9" customFormat="false" ht="15" hidden="false" customHeight="false" outlineLevel="0" collapsed="false">
      <c r="A9" s="10"/>
      <c r="B9" s="10"/>
      <c r="C9" s="10"/>
      <c r="D9" s="11"/>
      <c r="E9" s="10"/>
      <c r="F9" s="10"/>
      <c r="G9" s="12" t="str">
        <f aca="false">IF(AND(E9&lt;&gt;"",F9&lt;&gt;""),F9-E9,"")</f>
        <v/>
      </c>
      <c r="H9" s="13" t="str">
        <f aca="false">IF(AND(E9&lt;&gt;"",F9&lt;&gt;"",E9&gt;0),(E9-F9)/E9,"")</f>
        <v/>
      </c>
      <c r="I9" s="14" t="str">
        <f aca="false">IF(AND(G9&lt;&gt;"",D9&lt;&gt;""),G9*D9,"")</f>
        <v/>
      </c>
      <c r="J9" s="10"/>
      <c r="K9" s="10"/>
    </row>
    <row r="10" customFormat="false" ht="15" hidden="false" customHeight="false" outlineLevel="0" collapsed="false">
      <c r="A10" s="10"/>
      <c r="B10" s="10"/>
      <c r="C10" s="10"/>
      <c r="D10" s="11"/>
      <c r="E10" s="10"/>
      <c r="F10" s="10"/>
      <c r="G10" s="12" t="str">
        <f aca="false">IF(AND(E10&lt;&gt;"",F10&lt;&gt;""),F10-E10,"")</f>
        <v/>
      </c>
      <c r="H10" s="13" t="str">
        <f aca="false">IF(AND(E10&lt;&gt;"",F10&lt;&gt;"",E10&gt;0),(E10-F10)/E10,"")</f>
        <v/>
      </c>
      <c r="I10" s="14" t="str">
        <f aca="false">IF(AND(G10&lt;&gt;"",D10&lt;&gt;""),G10*D10,"")</f>
        <v/>
      </c>
      <c r="J10" s="10"/>
      <c r="K10" s="10"/>
    </row>
    <row r="11" customFormat="false" ht="15" hidden="false" customHeight="false" outlineLevel="0" collapsed="false">
      <c r="A11" s="10"/>
      <c r="B11" s="10"/>
      <c r="C11" s="10"/>
      <c r="D11" s="11"/>
      <c r="E11" s="10"/>
      <c r="F11" s="10"/>
      <c r="G11" s="12" t="str">
        <f aca="false">IF(AND(E11&lt;&gt;"",F11&lt;&gt;""),F11-E11,"")</f>
        <v/>
      </c>
      <c r="H11" s="13" t="str">
        <f aca="false">IF(AND(E11&lt;&gt;"",F11&lt;&gt;"",E11&gt;0),(E11-F11)/E11,"")</f>
        <v/>
      </c>
      <c r="I11" s="14" t="str">
        <f aca="false">IF(AND(G11&lt;&gt;"",D11&lt;&gt;""),G11*D11,"")</f>
        <v/>
      </c>
      <c r="J11" s="10"/>
      <c r="K11" s="10"/>
    </row>
    <row r="12" customFormat="false" ht="15" hidden="false" customHeight="false" outlineLevel="0" collapsed="false">
      <c r="A12" s="10"/>
      <c r="B12" s="10"/>
      <c r="C12" s="10"/>
      <c r="D12" s="11"/>
      <c r="E12" s="10"/>
      <c r="F12" s="10"/>
      <c r="G12" s="12" t="str">
        <f aca="false">IF(AND(E12&lt;&gt;"",F12&lt;&gt;""),F12-E12,"")</f>
        <v/>
      </c>
      <c r="H12" s="13" t="str">
        <f aca="false">IF(AND(E12&lt;&gt;"",F12&lt;&gt;"",E12&gt;0),(E12-F12)/E12,"")</f>
        <v/>
      </c>
      <c r="I12" s="14" t="str">
        <f aca="false">IF(AND(G12&lt;&gt;"",D12&lt;&gt;""),G12*D12,"")</f>
        <v/>
      </c>
      <c r="J12" s="10"/>
      <c r="K12" s="10"/>
    </row>
    <row r="13" customFormat="false" ht="15" hidden="false" customHeight="false" outlineLevel="0" collapsed="false">
      <c r="A13" s="10"/>
      <c r="B13" s="10"/>
      <c r="C13" s="10"/>
      <c r="D13" s="11"/>
      <c r="E13" s="10"/>
      <c r="F13" s="10"/>
      <c r="G13" s="12" t="str">
        <f aca="false">IF(AND(E13&lt;&gt;"",F13&lt;&gt;""),F13-E13,"")</f>
        <v/>
      </c>
      <c r="H13" s="13" t="str">
        <f aca="false">IF(AND(E13&lt;&gt;"",F13&lt;&gt;"",E13&gt;0),(E13-F13)/E13,"")</f>
        <v/>
      </c>
      <c r="I13" s="14" t="str">
        <f aca="false">IF(AND(G13&lt;&gt;"",D13&lt;&gt;""),G13*D13,"")</f>
        <v/>
      </c>
      <c r="J13" s="10"/>
      <c r="K13" s="10"/>
    </row>
    <row r="14" customFormat="false" ht="15" hidden="false" customHeight="false" outlineLevel="0" collapsed="false">
      <c r="A14" s="10"/>
      <c r="B14" s="10"/>
      <c r="C14" s="10"/>
      <c r="D14" s="11"/>
      <c r="E14" s="10"/>
      <c r="F14" s="10"/>
      <c r="G14" s="12" t="str">
        <f aca="false">IF(AND(E14&lt;&gt;"",F14&lt;&gt;""),F14-E14,"")</f>
        <v/>
      </c>
      <c r="H14" s="13" t="str">
        <f aca="false">IF(AND(E14&lt;&gt;"",F14&lt;&gt;"",E14&gt;0),(E14-F14)/E14,"")</f>
        <v/>
      </c>
      <c r="I14" s="14" t="str">
        <f aca="false">IF(AND(G14&lt;&gt;"",D14&lt;&gt;""),G14*D14,"")</f>
        <v/>
      </c>
      <c r="J14" s="10"/>
      <c r="K14" s="10"/>
    </row>
    <row r="15" customFormat="false" ht="15" hidden="false" customHeight="false" outlineLevel="0" collapsed="false">
      <c r="A15" s="10"/>
      <c r="B15" s="10"/>
      <c r="C15" s="10"/>
      <c r="D15" s="11"/>
      <c r="E15" s="10"/>
      <c r="F15" s="10"/>
      <c r="G15" s="12" t="str">
        <f aca="false">IF(AND(E15&lt;&gt;"",F15&lt;&gt;""),F15-E15,"")</f>
        <v/>
      </c>
      <c r="H15" s="13" t="str">
        <f aca="false">IF(AND(E15&lt;&gt;"",F15&lt;&gt;"",E15&gt;0),(E15-F15)/E15,"")</f>
        <v/>
      </c>
      <c r="I15" s="14" t="str">
        <f aca="false">IF(AND(G15&lt;&gt;"",D15&lt;&gt;""),G15*D15,"")</f>
        <v/>
      </c>
      <c r="J15" s="10"/>
      <c r="K15" s="10"/>
    </row>
    <row r="16" customFormat="false" ht="15" hidden="false" customHeight="false" outlineLevel="0" collapsed="false">
      <c r="A16" s="10"/>
      <c r="B16" s="10"/>
      <c r="C16" s="10"/>
      <c r="D16" s="11"/>
      <c r="E16" s="10"/>
      <c r="F16" s="10"/>
      <c r="G16" s="12" t="str">
        <f aca="false">IF(AND(E16&lt;&gt;"",F16&lt;&gt;""),F16-E16,"")</f>
        <v/>
      </c>
      <c r="H16" s="13" t="str">
        <f aca="false">IF(AND(E16&lt;&gt;"",F16&lt;&gt;"",E16&gt;0),(E16-F16)/E16,"")</f>
        <v/>
      </c>
      <c r="I16" s="14" t="str">
        <f aca="false">IF(AND(G16&lt;&gt;"",D16&lt;&gt;""),G16*D16,"")</f>
        <v/>
      </c>
      <c r="J16" s="10"/>
      <c r="K16" s="10"/>
    </row>
    <row r="17" customFormat="false" ht="15" hidden="false" customHeight="false" outlineLevel="0" collapsed="false">
      <c r="A17" s="10"/>
      <c r="B17" s="10"/>
      <c r="C17" s="10"/>
      <c r="D17" s="11"/>
      <c r="E17" s="10"/>
      <c r="F17" s="10"/>
      <c r="G17" s="12" t="str">
        <f aca="false">IF(AND(E17&lt;&gt;"",F17&lt;&gt;""),F17-E17,"")</f>
        <v/>
      </c>
      <c r="H17" s="13" t="str">
        <f aca="false">IF(AND(E17&lt;&gt;"",F17&lt;&gt;"",E17&gt;0),(E17-F17)/E17,"")</f>
        <v/>
      </c>
      <c r="I17" s="14" t="str">
        <f aca="false">IF(AND(G17&lt;&gt;"",D17&lt;&gt;""),G17*D17,"")</f>
        <v/>
      </c>
      <c r="J17" s="10"/>
      <c r="K17" s="10"/>
    </row>
    <row r="18" customFormat="false" ht="15" hidden="false" customHeight="false" outlineLevel="0" collapsed="false">
      <c r="A18" s="10"/>
      <c r="B18" s="10"/>
      <c r="C18" s="10"/>
      <c r="D18" s="11"/>
      <c r="E18" s="10"/>
      <c r="F18" s="10"/>
      <c r="G18" s="12" t="str">
        <f aca="false">IF(AND(E18&lt;&gt;"",F18&lt;&gt;""),F18-E18,"")</f>
        <v/>
      </c>
      <c r="H18" s="13" t="str">
        <f aca="false">IF(AND(E18&lt;&gt;"",F18&lt;&gt;"",E18&gt;0),(E18-F18)/E18,"")</f>
        <v/>
      </c>
      <c r="I18" s="14" t="str">
        <f aca="false">IF(AND(G18&lt;&gt;"",D18&lt;&gt;""),G18*D18,"")</f>
        <v/>
      </c>
      <c r="J18" s="10"/>
      <c r="K18" s="10"/>
    </row>
    <row r="19" customFormat="false" ht="15" hidden="false" customHeight="false" outlineLevel="0" collapsed="false">
      <c r="A19" s="10"/>
      <c r="B19" s="10"/>
      <c r="C19" s="10"/>
      <c r="D19" s="11"/>
      <c r="E19" s="10"/>
      <c r="F19" s="10"/>
      <c r="G19" s="12" t="str">
        <f aca="false">IF(AND(E19&lt;&gt;"",F19&lt;&gt;""),F19-E19,"")</f>
        <v/>
      </c>
      <c r="H19" s="13" t="str">
        <f aca="false">IF(AND(E19&lt;&gt;"",F19&lt;&gt;"",E19&gt;0),(E19-F19)/E19,"")</f>
        <v/>
      </c>
      <c r="I19" s="14" t="str">
        <f aca="false">IF(AND(G19&lt;&gt;"",D19&lt;&gt;""),G19*D19,"")</f>
        <v/>
      </c>
      <c r="J19" s="10"/>
      <c r="K19" s="10"/>
    </row>
    <row r="20" customFormat="false" ht="15" hidden="false" customHeight="false" outlineLevel="0" collapsed="false">
      <c r="A20" s="10"/>
      <c r="B20" s="10"/>
      <c r="C20" s="10"/>
      <c r="D20" s="11"/>
      <c r="E20" s="10"/>
      <c r="F20" s="10"/>
      <c r="G20" s="12" t="str">
        <f aca="false">IF(AND(E20&lt;&gt;"",F20&lt;&gt;""),F20-E20,"")</f>
        <v/>
      </c>
      <c r="H20" s="13" t="str">
        <f aca="false">IF(AND(E20&lt;&gt;"",F20&lt;&gt;"",E20&gt;0),(E20-F20)/E20,"")</f>
        <v/>
      </c>
      <c r="I20" s="14" t="str">
        <f aca="false">IF(AND(G20&lt;&gt;"",D20&lt;&gt;""),G20*D20,"")</f>
        <v/>
      </c>
      <c r="J20" s="10"/>
      <c r="K20" s="10"/>
    </row>
    <row r="21" customFormat="false" ht="15" hidden="false" customHeight="false" outlineLevel="0" collapsed="false">
      <c r="A21" s="10"/>
      <c r="B21" s="10"/>
      <c r="C21" s="10"/>
      <c r="D21" s="11"/>
      <c r="E21" s="10"/>
      <c r="F21" s="10"/>
      <c r="G21" s="12" t="str">
        <f aca="false">IF(AND(E21&lt;&gt;"",F21&lt;&gt;""),F21-E21,"")</f>
        <v/>
      </c>
      <c r="H21" s="13" t="str">
        <f aca="false">IF(AND(E21&lt;&gt;"",F21&lt;&gt;"",E21&gt;0),(E21-F21)/E21,"")</f>
        <v/>
      </c>
      <c r="I21" s="14" t="str">
        <f aca="false">IF(AND(G21&lt;&gt;"",D21&lt;&gt;""),G21*D21,"")</f>
        <v/>
      </c>
      <c r="J21" s="10"/>
      <c r="K21" s="10"/>
    </row>
    <row r="22" customFormat="false" ht="15" hidden="false" customHeight="false" outlineLevel="0" collapsed="false">
      <c r="A22" s="10"/>
      <c r="B22" s="10"/>
      <c r="C22" s="10"/>
      <c r="D22" s="11"/>
      <c r="E22" s="10"/>
      <c r="F22" s="10"/>
      <c r="G22" s="12" t="str">
        <f aca="false">IF(AND(E22&lt;&gt;"",F22&lt;&gt;""),F22-E22,"")</f>
        <v/>
      </c>
      <c r="H22" s="13" t="str">
        <f aca="false">IF(AND(E22&lt;&gt;"",F22&lt;&gt;"",E22&gt;0),(E22-F22)/E22,"")</f>
        <v/>
      </c>
      <c r="I22" s="14" t="str">
        <f aca="false">IF(AND(G22&lt;&gt;"",D22&lt;&gt;""),G22*D22,"")</f>
        <v/>
      </c>
      <c r="J22" s="10"/>
      <c r="K22" s="10"/>
    </row>
    <row r="23" customFormat="false" ht="15" hidden="false" customHeight="false" outlineLevel="0" collapsed="false">
      <c r="A23" s="10"/>
      <c r="B23" s="10"/>
      <c r="C23" s="10"/>
      <c r="D23" s="11"/>
      <c r="E23" s="10"/>
      <c r="F23" s="10"/>
      <c r="G23" s="12" t="str">
        <f aca="false">IF(AND(E23&lt;&gt;"",F23&lt;&gt;""),F23-E23,"")</f>
        <v/>
      </c>
      <c r="H23" s="13" t="str">
        <f aca="false">IF(AND(E23&lt;&gt;"",F23&lt;&gt;"",E23&gt;0),(E23-F23)/E23,"")</f>
        <v/>
      </c>
      <c r="I23" s="14" t="str">
        <f aca="false">IF(AND(G23&lt;&gt;"",D23&lt;&gt;""),G23*D23,"")</f>
        <v/>
      </c>
      <c r="J23" s="10"/>
      <c r="K23" s="10"/>
    </row>
    <row r="24" customFormat="false" ht="15" hidden="false" customHeight="false" outlineLevel="0" collapsed="false">
      <c r="A24" s="10"/>
      <c r="B24" s="10"/>
      <c r="C24" s="10"/>
      <c r="D24" s="11"/>
      <c r="E24" s="10"/>
      <c r="F24" s="10"/>
      <c r="G24" s="12" t="str">
        <f aca="false">IF(AND(E24&lt;&gt;"",F24&lt;&gt;""),F24-E24,"")</f>
        <v/>
      </c>
      <c r="H24" s="13" t="str">
        <f aca="false">IF(AND(E24&lt;&gt;"",F24&lt;&gt;"",E24&gt;0),(E24-F24)/E24,"")</f>
        <v/>
      </c>
      <c r="I24" s="14" t="str">
        <f aca="false">IF(AND(G24&lt;&gt;"",D24&lt;&gt;""),G24*D24,"")</f>
        <v/>
      </c>
      <c r="J24" s="10"/>
      <c r="K24" s="10"/>
    </row>
    <row r="25" customFormat="false" ht="15" hidden="false" customHeight="false" outlineLevel="0" collapsed="false">
      <c r="A25" s="10"/>
      <c r="B25" s="10"/>
      <c r="C25" s="10"/>
      <c r="D25" s="11"/>
      <c r="E25" s="10"/>
      <c r="F25" s="10"/>
      <c r="G25" s="12" t="str">
        <f aca="false">IF(AND(E25&lt;&gt;"",F25&lt;&gt;""),F25-E25,"")</f>
        <v/>
      </c>
      <c r="H25" s="13" t="str">
        <f aca="false">IF(AND(E25&lt;&gt;"",F25&lt;&gt;"",E25&gt;0),(E25-F25)/E25,"")</f>
        <v/>
      </c>
      <c r="I25" s="14" t="str">
        <f aca="false">IF(AND(G25&lt;&gt;"",D25&lt;&gt;""),G25*D25,"")</f>
        <v/>
      </c>
      <c r="J25" s="10"/>
      <c r="K25" s="10"/>
    </row>
    <row r="26" customFormat="false" ht="15" hidden="false" customHeight="false" outlineLevel="0" collapsed="false">
      <c r="A26" s="10"/>
      <c r="B26" s="10"/>
      <c r="C26" s="10"/>
      <c r="D26" s="11"/>
      <c r="E26" s="10"/>
      <c r="F26" s="10"/>
      <c r="G26" s="12" t="str">
        <f aca="false">IF(AND(E26&lt;&gt;"",F26&lt;&gt;""),F26-E26,"")</f>
        <v/>
      </c>
      <c r="H26" s="13" t="str">
        <f aca="false">IF(AND(E26&lt;&gt;"",F26&lt;&gt;"",E26&gt;0),(E26-F26)/E26,"")</f>
        <v/>
      </c>
      <c r="I26" s="14" t="str">
        <f aca="false">IF(AND(G26&lt;&gt;"",D26&lt;&gt;""),G26*D26,"")</f>
        <v/>
      </c>
      <c r="J26" s="10"/>
      <c r="K26" s="10"/>
    </row>
    <row r="27" customFormat="false" ht="15" hidden="false" customHeight="false" outlineLevel="0" collapsed="false">
      <c r="A27" s="10"/>
      <c r="B27" s="10"/>
      <c r="C27" s="10"/>
      <c r="D27" s="11"/>
      <c r="E27" s="10"/>
      <c r="F27" s="10"/>
      <c r="G27" s="12" t="str">
        <f aca="false">IF(AND(E27&lt;&gt;"",F27&lt;&gt;""),F27-E27,"")</f>
        <v/>
      </c>
      <c r="H27" s="13" t="str">
        <f aca="false">IF(AND(E27&lt;&gt;"",F27&lt;&gt;"",E27&gt;0),(E27-F27)/E27,"")</f>
        <v/>
      </c>
      <c r="I27" s="14" t="str">
        <f aca="false">IF(AND(G27&lt;&gt;"",D27&lt;&gt;""),G27*D27,"")</f>
        <v/>
      </c>
      <c r="J27" s="10"/>
      <c r="K27" s="10"/>
    </row>
    <row r="28" customFormat="false" ht="15" hidden="false" customHeight="false" outlineLevel="0" collapsed="false">
      <c r="A28" s="10"/>
      <c r="B28" s="10"/>
      <c r="C28" s="10"/>
      <c r="D28" s="11"/>
      <c r="E28" s="10"/>
      <c r="F28" s="10"/>
      <c r="G28" s="12" t="str">
        <f aca="false">IF(AND(E28&lt;&gt;"",F28&lt;&gt;""),F28-E28,"")</f>
        <v/>
      </c>
      <c r="H28" s="13" t="str">
        <f aca="false">IF(AND(E28&lt;&gt;"",F28&lt;&gt;"",E28&gt;0),(E28-F28)/E28,"")</f>
        <v/>
      </c>
      <c r="I28" s="14" t="str">
        <f aca="false">IF(AND(G28&lt;&gt;"",D28&lt;&gt;""),G28*D28,"")</f>
        <v/>
      </c>
      <c r="J28" s="10"/>
      <c r="K28" s="10"/>
    </row>
    <row r="29" customFormat="false" ht="15" hidden="false" customHeight="false" outlineLevel="0" collapsed="false">
      <c r="A29" s="10"/>
      <c r="B29" s="10"/>
      <c r="C29" s="10"/>
      <c r="D29" s="11"/>
      <c r="E29" s="10"/>
      <c r="F29" s="10"/>
      <c r="G29" s="12" t="str">
        <f aca="false">IF(AND(E29&lt;&gt;"",F29&lt;&gt;""),F29-E29,"")</f>
        <v/>
      </c>
      <c r="H29" s="13" t="str">
        <f aca="false">IF(AND(E29&lt;&gt;"",F29&lt;&gt;"",E29&gt;0),(E29-F29)/E29,"")</f>
        <v/>
      </c>
      <c r="I29" s="14" t="str">
        <f aca="false">IF(AND(G29&lt;&gt;"",D29&lt;&gt;""),G29*D29,"")</f>
        <v/>
      </c>
      <c r="J29" s="10"/>
      <c r="K29" s="10"/>
    </row>
    <row r="30" customFormat="false" ht="15" hidden="false" customHeight="false" outlineLevel="0" collapsed="false">
      <c r="A30" s="10"/>
      <c r="B30" s="10"/>
      <c r="C30" s="10"/>
      <c r="D30" s="11"/>
      <c r="E30" s="10"/>
      <c r="F30" s="10"/>
      <c r="G30" s="12" t="str">
        <f aca="false">IF(AND(E30&lt;&gt;"",F30&lt;&gt;""),F30-E30,"")</f>
        <v/>
      </c>
      <c r="H30" s="13" t="str">
        <f aca="false">IF(AND(E30&lt;&gt;"",F30&lt;&gt;"",E30&gt;0),(E30-F30)/E30,"")</f>
        <v/>
      </c>
      <c r="I30" s="14" t="str">
        <f aca="false">IF(AND(G30&lt;&gt;"",D30&lt;&gt;""),G30*D30,"")</f>
        <v/>
      </c>
      <c r="J30" s="10"/>
      <c r="K30" s="10"/>
    </row>
    <row r="31" customFormat="false" ht="15" hidden="false" customHeight="false" outlineLevel="0" collapsed="false">
      <c r="A31" s="10"/>
      <c r="B31" s="10"/>
      <c r="C31" s="10"/>
      <c r="D31" s="11"/>
      <c r="E31" s="10"/>
      <c r="F31" s="10"/>
      <c r="G31" s="12" t="str">
        <f aca="false">IF(AND(E31&lt;&gt;"",F31&lt;&gt;""),F31-E31,"")</f>
        <v/>
      </c>
      <c r="H31" s="13" t="str">
        <f aca="false">IF(AND(E31&lt;&gt;"",F31&lt;&gt;"",E31&gt;0),(E31-F31)/E31,"")</f>
        <v/>
      </c>
      <c r="I31" s="14" t="str">
        <f aca="false">IF(AND(G31&lt;&gt;"",D31&lt;&gt;""),G31*D31,"")</f>
        <v/>
      </c>
      <c r="J31" s="10"/>
      <c r="K31" s="10"/>
    </row>
    <row r="32" customFormat="false" ht="15" hidden="false" customHeight="false" outlineLevel="0" collapsed="false">
      <c r="A32" s="10"/>
      <c r="B32" s="10"/>
      <c r="C32" s="10"/>
      <c r="D32" s="11"/>
      <c r="E32" s="10"/>
      <c r="F32" s="10"/>
      <c r="G32" s="12" t="str">
        <f aca="false">IF(AND(E32&lt;&gt;"",F32&lt;&gt;""),F32-E32,"")</f>
        <v/>
      </c>
      <c r="H32" s="13" t="str">
        <f aca="false">IF(AND(E32&lt;&gt;"",F32&lt;&gt;"",E32&gt;0),(E32-F32)/E32,"")</f>
        <v/>
      </c>
      <c r="I32" s="14" t="str">
        <f aca="false">IF(AND(G32&lt;&gt;"",D32&lt;&gt;""),G32*D32,"")</f>
        <v/>
      </c>
      <c r="J32" s="10"/>
      <c r="K32" s="10"/>
    </row>
    <row r="33" customFormat="false" ht="15" hidden="false" customHeight="false" outlineLevel="0" collapsed="false">
      <c r="A33" s="10"/>
      <c r="B33" s="10"/>
      <c r="C33" s="10"/>
      <c r="D33" s="11"/>
      <c r="E33" s="10"/>
      <c r="F33" s="10"/>
      <c r="G33" s="12" t="str">
        <f aca="false">IF(AND(E33&lt;&gt;"",F33&lt;&gt;""),F33-E33,"")</f>
        <v/>
      </c>
      <c r="H33" s="13" t="str">
        <f aca="false">IF(AND(E33&lt;&gt;"",F33&lt;&gt;"",E33&gt;0),(E33-F33)/E33,"")</f>
        <v/>
      </c>
      <c r="I33" s="14" t="str">
        <f aca="false">IF(AND(G33&lt;&gt;"",D33&lt;&gt;""),G33*D33,"")</f>
        <v/>
      </c>
      <c r="J33" s="10"/>
      <c r="K33" s="10"/>
    </row>
    <row r="34" customFormat="false" ht="15" hidden="false" customHeight="false" outlineLevel="0" collapsed="false">
      <c r="A34" s="10"/>
      <c r="B34" s="10"/>
      <c r="C34" s="10"/>
      <c r="D34" s="11"/>
      <c r="E34" s="10"/>
      <c r="F34" s="10"/>
      <c r="G34" s="12" t="str">
        <f aca="false">IF(AND(E34&lt;&gt;"",F34&lt;&gt;""),F34-E34,"")</f>
        <v/>
      </c>
      <c r="H34" s="13" t="str">
        <f aca="false">IF(AND(E34&lt;&gt;"",F34&lt;&gt;"",E34&gt;0),(E34-F34)/E34,"")</f>
        <v/>
      </c>
      <c r="I34" s="14" t="str">
        <f aca="false">IF(AND(G34&lt;&gt;"",D34&lt;&gt;""),G34*D34,"")</f>
        <v/>
      </c>
      <c r="J34" s="10"/>
      <c r="K34" s="10"/>
    </row>
    <row r="35" customFormat="false" ht="15" hidden="false" customHeight="false" outlineLevel="0" collapsed="false">
      <c r="A35" s="10"/>
      <c r="B35" s="10"/>
      <c r="C35" s="10"/>
      <c r="D35" s="11"/>
      <c r="E35" s="10"/>
      <c r="F35" s="10"/>
      <c r="G35" s="12" t="str">
        <f aca="false">IF(AND(E35&lt;&gt;"",F35&lt;&gt;""),F35-E35,"")</f>
        <v/>
      </c>
      <c r="H35" s="13" t="str">
        <f aca="false">IF(AND(E35&lt;&gt;"",F35&lt;&gt;"",E35&gt;0),(E35-F35)/E35,"")</f>
        <v/>
      </c>
      <c r="I35" s="14" t="str">
        <f aca="false">IF(AND(G35&lt;&gt;"",D35&lt;&gt;""),G35*D35,"")</f>
        <v/>
      </c>
      <c r="J35" s="10"/>
      <c r="K35" s="10"/>
    </row>
    <row r="36" customFormat="false" ht="15" hidden="false" customHeight="false" outlineLevel="0" collapsed="false">
      <c r="A36" s="10"/>
      <c r="B36" s="10"/>
      <c r="C36" s="10"/>
      <c r="D36" s="11"/>
      <c r="E36" s="10"/>
      <c r="F36" s="10"/>
      <c r="G36" s="12" t="str">
        <f aca="false">IF(AND(E36&lt;&gt;"",F36&lt;&gt;""),F36-E36,"")</f>
        <v/>
      </c>
      <c r="H36" s="13" t="str">
        <f aca="false">IF(AND(E36&lt;&gt;"",F36&lt;&gt;"",E36&gt;0),(E36-F36)/E36,"")</f>
        <v/>
      </c>
      <c r="I36" s="14" t="str">
        <f aca="false">IF(AND(G36&lt;&gt;"",D36&lt;&gt;""),G36*D36,"")</f>
        <v/>
      </c>
      <c r="J36" s="10"/>
      <c r="K36" s="10"/>
    </row>
    <row r="37" customFormat="false" ht="15" hidden="false" customHeight="false" outlineLevel="0" collapsed="false">
      <c r="D37" s="15"/>
      <c r="H37" s="16"/>
      <c r="I37" s="17"/>
    </row>
    <row r="38" customFormat="false" ht="15" hidden="false" customHeight="false" outlineLevel="0" collapsed="false">
      <c r="A38" s="18" t="s">
        <v>42</v>
      </c>
      <c r="B38" s="18"/>
      <c r="C38" s="18"/>
      <c r="D38" s="19"/>
      <c r="E38" s="18" t="n">
        <f aca="false">SUM(E2:E36)</f>
        <v>935</v>
      </c>
      <c r="F38" s="18" t="n">
        <f aca="false">SUM(F2:F36)</f>
        <v>912</v>
      </c>
      <c r="G38" s="18" t="n">
        <f aca="false">SUM(G2:G36)</f>
        <v>-23</v>
      </c>
      <c r="H38" s="20" t="n">
        <f aca="false">IF(E38&gt;0,(E38-F38)/E38,"")</f>
        <v>0.0245989304812834</v>
      </c>
      <c r="I38" s="21" t="n">
        <f aca="false">SUM(I2:I36)</f>
        <v>-219</v>
      </c>
      <c r="J38" s="18"/>
      <c r="K38" s="18"/>
    </row>
    <row r="39" customFormat="false" ht="15" hidden="false" customHeight="false" outlineLevel="0" collapsed="false">
      <c r="A39" s="2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46"/>
  </cols>
  <sheetData>
    <row r="1" customFormat="false" ht="15" hidden="false" customHeight="false" outlineLevel="0" collapsed="false">
      <c r="A1" s="3" t="s">
        <v>18</v>
      </c>
      <c r="B1" s="3" t="s">
        <v>44</v>
      </c>
      <c r="C1" s="3" t="s">
        <v>45</v>
      </c>
      <c r="D1" s="3" t="s">
        <v>46</v>
      </c>
    </row>
    <row r="2" customFormat="false" ht="26.85" hidden="false" customHeight="false" outlineLevel="0" collapsed="false">
      <c r="A2" s="23" t="s">
        <v>47</v>
      </c>
      <c r="B2" s="23" t="s">
        <v>48</v>
      </c>
      <c r="C2" s="23" t="s">
        <v>49</v>
      </c>
      <c r="D2" s="23" t="s">
        <v>50</v>
      </c>
    </row>
    <row r="3" customFormat="false" ht="39.55" hidden="false" customHeight="false" outlineLevel="0" collapsed="false">
      <c r="A3" s="23" t="s">
        <v>51</v>
      </c>
      <c r="B3" s="23" t="s">
        <v>52</v>
      </c>
      <c r="C3" s="23" t="s">
        <v>53</v>
      </c>
      <c r="D3" s="23" t="s">
        <v>54</v>
      </c>
    </row>
    <row r="4" customFormat="false" ht="26.85" hidden="false" customHeight="false" outlineLevel="0" collapsed="false">
      <c r="A4" s="23" t="s">
        <v>55</v>
      </c>
      <c r="B4" s="23" t="s">
        <v>56</v>
      </c>
      <c r="C4" s="23" t="s">
        <v>57</v>
      </c>
      <c r="D4" s="23" t="s">
        <v>58</v>
      </c>
    </row>
    <row r="5" customFormat="false" ht="26.85" hidden="false" customHeight="false" outlineLevel="0" collapsed="false">
      <c r="A5" s="23" t="s">
        <v>59</v>
      </c>
      <c r="B5" s="23" t="s">
        <v>60</v>
      </c>
      <c r="C5" s="23" t="s">
        <v>61</v>
      </c>
      <c r="D5" s="23" t="s">
        <v>62</v>
      </c>
    </row>
    <row r="6" customFormat="false" ht="26.85" hidden="false" customHeight="false" outlineLevel="0" collapsed="false">
      <c r="A6" s="23" t="s">
        <v>63</v>
      </c>
      <c r="B6" s="23" t="s">
        <v>64</v>
      </c>
      <c r="C6" s="23" t="s">
        <v>65</v>
      </c>
      <c r="D6" s="23" t="s">
        <v>66</v>
      </c>
    </row>
    <row r="7" customFormat="false" ht="26.85" hidden="false" customHeight="false" outlineLevel="0" collapsed="false">
      <c r="A7" s="23" t="s">
        <v>67</v>
      </c>
      <c r="B7" s="23" t="s">
        <v>68</v>
      </c>
      <c r="C7" s="23" t="s">
        <v>69</v>
      </c>
      <c r="D7" s="23" t="s">
        <v>70</v>
      </c>
    </row>
    <row r="8" customFormat="false" ht="26.85" hidden="false" customHeight="false" outlineLevel="0" collapsed="false">
      <c r="A8" s="23" t="s">
        <v>71</v>
      </c>
      <c r="B8" s="23" t="s">
        <v>72</v>
      </c>
      <c r="C8" s="23" t="s">
        <v>73</v>
      </c>
      <c r="D8" s="23" t="s">
        <v>74</v>
      </c>
    </row>
    <row r="10" customFormat="false" ht="15" hidden="false" customHeight="false" outlineLevel="0" collapsed="false">
      <c r="A10" s="22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0"/>
    <col collapsed="false" customWidth="true" hidden="false" outlineLevel="0" max="3" min="3" style="0" width="38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3" t="s">
        <v>76</v>
      </c>
      <c r="B1" s="3" t="s">
        <v>77</v>
      </c>
      <c r="C1" s="3" t="s">
        <v>78</v>
      </c>
      <c r="D1" s="3" t="s">
        <v>79</v>
      </c>
    </row>
    <row r="2" customFormat="false" ht="26.85" hidden="false" customHeight="false" outlineLevel="0" collapsed="false">
      <c r="A2" s="23" t="n">
        <v>1</v>
      </c>
      <c r="B2" s="23" t="s">
        <v>80</v>
      </c>
      <c r="C2" s="23" t="s">
        <v>81</v>
      </c>
      <c r="D2" s="24"/>
    </row>
    <row r="3" customFormat="false" ht="26.85" hidden="false" customHeight="false" outlineLevel="0" collapsed="false">
      <c r="A3" s="23" t="n">
        <v>2</v>
      </c>
      <c r="B3" s="23" t="s">
        <v>82</v>
      </c>
      <c r="C3" s="23" t="s">
        <v>83</v>
      </c>
      <c r="D3" s="24"/>
    </row>
    <row r="4" customFormat="false" ht="26.85" hidden="false" customHeight="false" outlineLevel="0" collapsed="false">
      <c r="A4" s="23" t="n">
        <v>3</v>
      </c>
      <c r="B4" s="23" t="s">
        <v>84</v>
      </c>
      <c r="C4" s="23" t="s">
        <v>85</v>
      </c>
      <c r="D4" s="24"/>
    </row>
    <row r="5" customFormat="false" ht="15" hidden="false" customHeight="false" outlineLevel="0" collapsed="false">
      <c r="A5" s="23" t="n">
        <v>4</v>
      </c>
      <c r="B5" s="23" t="s">
        <v>86</v>
      </c>
      <c r="C5" s="23" t="s">
        <v>87</v>
      </c>
      <c r="D5" s="24"/>
    </row>
    <row r="6" customFormat="false" ht="15" hidden="false" customHeight="false" outlineLevel="0" collapsed="false">
      <c r="A6" s="23" t="n">
        <v>5</v>
      </c>
      <c r="B6" s="23" t="s">
        <v>88</v>
      </c>
      <c r="C6" s="23" t="s">
        <v>89</v>
      </c>
      <c r="D6" s="24"/>
    </row>
    <row r="7" customFormat="false" ht="26.85" hidden="false" customHeight="false" outlineLevel="0" collapsed="false">
      <c r="A7" s="23" t="n">
        <v>6</v>
      </c>
      <c r="B7" s="23" t="s">
        <v>90</v>
      </c>
      <c r="C7" s="23" t="s">
        <v>91</v>
      </c>
      <c r="D7" s="24"/>
    </row>
    <row r="8" customFormat="false" ht="15" hidden="false" customHeight="false" outlineLevel="0" collapsed="false">
      <c r="A8" s="23" t="n">
        <v>7</v>
      </c>
      <c r="B8" s="23" t="s">
        <v>92</v>
      </c>
      <c r="C8" s="23" t="s">
        <v>93</v>
      </c>
      <c r="D8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2026-10-19T10:03:11Z</dcterms:created>
  <dc:creator>openpyxl</dc:creator>
  <dc:description/>
  <dc:language>en-US</dc:language>
  <cp:lastModifiedBy/>
  <dcterms:modified xsi:type="dcterms:W3CDTF">2026-10-19T10:03:11Z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