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s://d.docs.live.net/31d082c0abbb6034/Documents/SARIP/COMP 1/C1.2/SAA-WRKS-003 Boundary Fence/Aug 2026/FINAL/"/>
    </mc:Choice>
  </mc:AlternateContent>
  <xr:revisionPtr revIDLastSave="8" documentId="8_{585F4C72-F03C-4ED4-B079-5A6CE02AF113}" xr6:coauthVersionLast="36" xr6:coauthVersionMax="36" xr10:uidLastSave="{690DF3C5-647D-403C-A46C-6328C888F06D}"/>
  <bookViews>
    <workbookView xWindow="0" yWindow="0" windowWidth="23040" windowHeight="9444" xr2:uid="{52EE2800-61DC-4434-B4D2-A2D476F6CA6D}"/>
  </bookViews>
  <sheets>
    <sheet name="Activity Schedule" sheetId="1" r:id="rId1"/>
    <sheet name="Schedule of Rates" sheetId="5" r:id="rId2"/>
    <sheet name="Payment Schedule" sheetId="4"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E13" i="1" s="1"/>
  <c r="D14" i="1" l="1"/>
  <c r="D15" i="1" s="1"/>
</calcChain>
</file>

<file path=xl/sharedStrings.xml><?xml version="1.0" encoding="utf-8"?>
<sst xmlns="http://schemas.openxmlformats.org/spreadsheetml/2006/main" count="104" uniqueCount="78">
  <si>
    <t>Item no.</t>
  </si>
  <si>
    <t>Description</t>
  </si>
  <si>
    <t>Amount</t>
  </si>
  <si>
    <r>
      <t>Preliminaries &amp; General (mobilization, Insurance, Health &amp; Safety, Implementation of the Contractor’s Environmental and Social Management Plan (CESMP) including applicable Consent processes, etc.)</t>
    </r>
    <r>
      <rPr>
        <sz val="8"/>
        <color theme="1"/>
        <rFont val="Times New Roman"/>
        <family val="1"/>
      </rPr>
      <t>   </t>
    </r>
  </si>
  <si>
    <t>Removal of the existing palisade fence including disposal offsite</t>
  </si>
  <si>
    <t>Concrete footings (25MPa)</t>
  </si>
  <si>
    <t>Concrete nib (20MPa)</t>
  </si>
  <si>
    <t>Fibremesh fence</t>
  </si>
  <si>
    <t>Install 7 new Fibre gates [4 x Pedestrian, 3 x double (vehicle)]</t>
  </si>
  <si>
    <t>Clean up and demobilize</t>
  </si>
  <si>
    <t>Concrete Testing</t>
  </si>
  <si>
    <r>
      <t xml:space="preserve">The Contractor shall supply additional fencing materials and essential installation tools </t>
    </r>
    <r>
      <rPr>
        <sz val="8"/>
        <color theme="1"/>
        <rFont val="Times New Roman"/>
        <family val="1"/>
      </rPr>
      <t>   </t>
    </r>
    <r>
      <rPr>
        <sz val="12"/>
        <color theme="1"/>
        <rFont val="Times New Roman"/>
        <family val="1"/>
      </rPr>
      <t>for use as spare parts and future maintenance. These items are not part of the permanent works and shall be handed over to the Client at completion. The quantity of spare materials shall be based on the full material requirements needed to install 50 m of the fence system, including posts, panels, brackets, fixings, proprietary components, and the basic tools required for minor repairs and adjustments. All materials and tools shall be new, unused, and identical to those used in the Works.</t>
    </r>
  </si>
  <si>
    <r>
      <t>Subtotal 1</t>
    </r>
    <r>
      <rPr>
        <sz val="8"/>
        <color theme="1"/>
        <rFont val="Times New Roman"/>
        <family val="1"/>
      </rPr>
      <t>    </t>
    </r>
  </si>
  <si>
    <t>VAGST (15%)</t>
  </si>
  <si>
    <t>GRAND TOTAL</t>
  </si>
  <si>
    <t>Mobilization</t>
  </si>
  <si>
    <t>Insurance &amp; PG's</t>
  </si>
  <si>
    <t>Demobilization</t>
  </si>
  <si>
    <t>ESHS including health &amp; safety</t>
  </si>
  <si>
    <t>Monthly Reports</t>
  </si>
  <si>
    <t>7.5% for each month and remaining amount in the final month</t>
  </si>
  <si>
    <t>100% once insurance &amp; all PG's received</t>
  </si>
  <si>
    <t>100% once mobilized onsite</t>
  </si>
  <si>
    <t>Sub-activity %</t>
  </si>
  <si>
    <t>P&amp;G</t>
  </si>
  <si>
    <t>Item No. 1</t>
  </si>
  <si>
    <t>Removal of fence</t>
  </si>
  <si>
    <t>Disposal</t>
  </si>
  <si>
    <t>100% when completed</t>
  </si>
  <si>
    <t>10% when works commence and then % of the works completed each month</t>
  </si>
  <si>
    <t>Payment Terms</t>
  </si>
  <si>
    <t>Item No. 2</t>
  </si>
  <si>
    <t>Item No. 3</t>
  </si>
  <si>
    <t>Concrete footings (25 Mpa)</t>
  </si>
  <si>
    <t>Construction</t>
  </si>
  <si>
    <t>Item No. 4</t>
  </si>
  <si>
    <t>Concrete nib (20 Mpa)</t>
  </si>
  <si>
    <t>Item No. 5</t>
  </si>
  <si>
    <t>Item No. 6</t>
  </si>
  <si>
    <t>Supply &amp; installation</t>
  </si>
  <si>
    <t>25% after order is placed, 25% after materials arrive and then % of the works completed each month</t>
  </si>
  <si>
    <t>Install 7 new Fibre gates</t>
  </si>
  <si>
    <t>Item No. 7</t>
  </si>
  <si>
    <t>Clean up &amp; Demobilize</t>
  </si>
  <si>
    <t>Clean Up</t>
  </si>
  <si>
    <t>100% when works are completed</t>
  </si>
  <si>
    <t>Item No. 8</t>
  </si>
  <si>
    <t>Monthly Testing</t>
  </si>
  <si>
    <t>% of the works completed each month</t>
  </si>
  <si>
    <t>Additional fencing materials and essential installation tools</t>
  </si>
  <si>
    <t>Item No. 9</t>
  </si>
  <si>
    <t>Fencing materials</t>
  </si>
  <si>
    <t>Essential Installation tools</t>
  </si>
  <si>
    <t>100% when supplied</t>
  </si>
  <si>
    <t>Schedule of Rates</t>
  </si>
  <si>
    <t xml:space="preserve">Unit </t>
  </si>
  <si>
    <t>Rate (SAT Incl. Vagst &amp; markups)</t>
  </si>
  <si>
    <t>Construction Manager</t>
  </si>
  <si>
    <t>Hr</t>
  </si>
  <si>
    <t>E&amp;S Specialist</t>
  </si>
  <si>
    <t>Foreman</t>
  </si>
  <si>
    <t>Labourer</t>
  </si>
  <si>
    <t>5T Excavator</t>
  </si>
  <si>
    <t>20T Excavator</t>
  </si>
  <si>
    <t>Dump Truck 7-10m3</t>
  </si>
  <si>
    <t>Generator</t>
  </si>
  <si>
    <t>Rock Breaker</t>
  </si>
  <si>
    <t>Demolition of Fence</t>
  </si>
  <si>
    <t>m</t>
  </si>
  <si>
    <t>Bulk Excavation</t>
  </si>
  <si>
    <t>m3</t>
  </si>
  <si>
    <t>Rock Excavation</t>
  </si>
  <si>
    <t>Concrete nib</t>
  </si>
  <si>
    <t>Fibremesh Fence 1.8m High</t>
  </si>
  <si>
    <t>20MPa Concrete</t>
  </si>
  <si>
    <t>25MPa Concrete</t>
  </si>
  <si>
    <t>Imported Scoria Hardfill</t>
  </si>
  <si>
    <t>ACTIVITY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</si>
</sst>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quot;$&quot;* #,##0.00_-;\-&quot;$&quot;* #,##0.00_-;_-&quot;$&quot;* &quot;-&quot;??_-;_-@_-"/>
    <numFmt numFmtId="166" formatCode="[$$-C09]#,##0.00"/>
  </numFmts>
  <fonts count="9" x14ac:knownFonts="1">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sz val="8"/>
      <color theme="1"/>
      <name val="Times New Roman"/>
      <family val="1"/>
    </font>
    <font>
      <b/>
      <sz val="12"/>
      <color theme="1"/>
      <name val="Times New Roman"/>
      <family val="1"/>
    </font>
    <font>
      <sz val="11"/>
      <color theme="1"/>
      <name val="Times New Roman"/>
      <family val="1"/>
    </font>
    <font>
      <b/>
      <u/>
      <sz val="11"/>
      <color theme="1"/>
      <name val="Times New Roman"/>
      <family val="1"/>
    </font>
    <font>
      <b/>
      <sz val="11"/>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4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medium">
        <color indexed="64"/>
      </top>
      <bottom/>
      <diagonal/>
    </border>
    <border>
      <left style="dotted">
        <color indexed="64"/>
      </left>
      <right style="dotted">
        <color indexed="64"/>
      </right>
      <top style="medium">
        <color indexed="64"/>
      </top>
      <bottom style="dotted">
        <color indexed="64"/>
      </bottom>
      <diagonal/>
    </border>
    <border>
      <left/>
      <right style="double">
        <color indexed="64"/>
      </right>
      <top style="medium">
        <color indexed="64"/>
      </top>
      <bottom/>
      <diagonal/>
    </border>
    <border>
      <left style="double">
        <color indexed="64"/>
      </left>
      <right/>
      <top style="dotted">
        <color indexed="64"/>
      </top>
      <bottom style="dotted">
        <color indexed="64"/>
      </bottom>
      <diagonal/>
    </border>
    <border>
      <left style="dotted">
        <color indexed="64"/>
      </left>
      <right style="dotted">
        <color indexed="64"/>
      </right>
      <top/>
      <bottom style="dotted">
        <color indexed="64"/>
      </bottom>
      <diagonal/>
    </border>
    <border>
      <left/>
      <right style="double">
        <color indexed="64"/>
      </right>
      <top style="dotted">
        <color indexed="64"/>
      </top>
      <bottom style="dotted">
        <color indexed="64"/>
      </bottom>
      <diagonal/>
    </border>
    <border>
      <left style="double">
        <color indexed="64"/>
      </left>
      <right/>
      <top/>
      <bottom/>
      <diagonal/>
    </border>
    <border>
      <left/>
      <right style="double">
        <color indexed="64"/>
      </right>
      <top/>
      <bottom/>
      <diagonal/>
    </border>
    <border>
      <left style="double">
        <color indexed="64"/>
      </left>
      <right/>
      <top/>
      <bottom style="dotted">
        <color indexed="64"/>
      </bottom>
      <diagonal/>
    </border>
    <border>
      <left/>
      <right style="double">
        <color indexed="64"/>
      </right>
      <top/>
      <bottom style="dotted">
        <color indexed="64"/>
      </bottom>
      <diagonal/>
    </border>
    <border>
      <left/>
      <right style="double">
        <color indexed="64"/>
      </right>
      <top style="dotted">
        <color indexed="64"/>
      </top>
      <bottom/>
      <diagonal/>
    </border>
    <border>
      <left style="double">
        <color indexed="64"/>
      </left>
      <right/>
      <top style="dotted">
        <color indexed="64"/>
      </top>
      <bottom style="double">
        <color indexed="64"/>
      </bottom>
      <diagonal/>
    </border>
    <border>
      <left style="dotted">
        <color indexed="64"/>
      </left>
      <right style="dotted">
        <color indexed="64"/>
      </right>
      <top/>
      <bottom style="double">
        <color indexed="64"/>
      </bottom>
      <diagonal/>
    </border>
    <border>
      <left/>
      <right style="double">
        <color indexed="64"/>
      </right>
      <top style="dotted">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9" fontId="1" fillId="0" borderId="0" applyFont="0" applyFill="0" applyBorder="0" applyAlignment="0" applyProtection="0"/>
    <xf numFmtId="165" fontId="1" fillId="0" borderId="0" applyFont="0" applyFill="0" applyBorder="0" applyAlignment="0" applyProtection="0"/>
  </cellStyleXfs>
  <cellXfs count="66">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15" xfId="0" applyFont="1" applyBorder="1" applyAlignment="1">
      <alignment vertical="center" wrapText="1"/>
    </xf>
    <xf numFmtId="0" fontId="5" fillId="0" borderId="16" xfId="0" applyFont="1" applyBorder="1" applyAlignment="1">
      <alignment vertical="center" wrapText="1"/>
    </xf>
    <xf numFmtId="0" fontId="3" fillId="0" borderId="0" xfId="0" applyFont="1" applyFill="1" applyBorder="1" applyAlignment="1">
      <alignment horizontal="center" vertical="center" wrapText="1"/>
    </xf>
    <xf numFmtId="0" fontId="6" fillId="0" borderId="0" xfId="0" applyFont="1"/>
    <xf numFmtId="0" fontId="2"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vertical="center" wrapText="1"/>
    </xf>
    <xf numFmtId="9" fontId="6" fillId="0" borderId="0" xfId="1" applyFont="1"/>
    <xf numFmtId="0" fontId="0" fillId="0" borderId="0" xfId="0" applyAlignment="1">
      <alignment vertical="center" wrapText="1"/>
    </xf>
    <xf numFmtId="0" fontId="0" fillId="0" borderId="0" xfId="0" applyAlignment="1">
      <alignment vertical="center"/>
    </xf>
    <xf numFmtId="0" fontId="7" fillId="0" borderId="19" xfId="0" applyFont="1" applyBorder="1" applyAlignment="1">
      <alignment vertical="center"/>
    </xf>
    <xf numFmtId="0" fontId="8" fillId="0" borderId="0" xfId="0" applyFont="1" applyBorder="1" applyAlignment="1">
      <alignment vertical="center"/>
    </xf>
    <xf numFmtId="9" fontId="6" fillId="0" borderId="0" xfId="0" applyNumberFormat="1" applyFont="1" applyBorder="1" applyAlignment="1">
      <alignment vertical="center"/>
    </xf>
    <xf numFmtId="0" fontId="6" fillId="0" borderId="0" xfId="0" applyFont="1" applyBorder="1" applyAlignment="1">
      <alignment vertical="center"/>
    </xf>
    <xf numFmtId="164" fontId="6" fillId="0" borderId="0" xfId="0" applyNumberFormat="1" applyFont="1" applyBorder="1" applyAlignment="1">
      <alignment vertical="center"/>
    </xf>
    <xf numFmtId="164" fontId="6" fillId="0" borderId="18" xfId="0" applyNumberFormat="1" applyFont="1" applyBorder="1" applyAlignment="1">
      <alignment vertical="center"/>
    </xf>
    <xf numFmtId="0" fontId="7" fillId="0" borderId="0" xfId="0" applyFont="1" applyBorder="1" applyAlignment="1">
      <alignment vertical="center"/>
    </xf>
    <xf numFmtId="9" fontId="6" fillId="0" borderId="0" xfId="0" applyNumberFormat="1" applyFont="1" applyBorder="1" applyAlignment="1">
      <alignment vertical="center" wrapText="1"/>
    </xf>
    <xf numFmtId="0" fontId="0" fillId="0" borderId="0" xfId="0" applyAlignment="1">
      <alignment horizontal="center" vertical="center"/>
    </xf>
    <xf numFmtId="166" fontId="2" fillId="0" borderId="6" xfId="0" applyNumberFormat="1" applyFont="1" applyBorder="1" applyAlignment="1">
      <alignment horizontal="center" vertical="center" wrapText="1"/>
    </xf>
    <xf numFmtId="166" fontId="2" fillId="0" borderId="9" xfId="0" applyNumberFormat="1" applyFont="1" applyBorder="1" applyAlignment="1">
      <alignment horizontal="center" vertical="center" wrapText="1"/>
    </xf>
    <xf numFmtId="166" fontId="2" fillId="0" borderId="11" xfId="0" applyNumberFormat="1" applyFont="1" applyBorder="1" applyAlignment="1">
      <alignment horizontal="center" vertical="center" wrapText="1"/>
    </xf>
    <xf numFmtId="166" fontId="2" fillId="0" borderId="13" xfId="0" applyNumberFormat="1" applyFont="1" applyBorder="1" applyAlignment="1">
      <alignment horizontal="center" vertical="center" wrapText="1"/>
    </xf>
    <xf numFmtId="166" fontId="2" fillId="0" borderId="14" xfId="0" applyNumberFormat="1" applyFont="1" applyBorder="1" applyAlignment="1">
      <alignment horizontal="center" vertical="center" wrapText="1"/>
    </xf>
    <xf numFmtId="166" fontId="2" fillId="0" borderId="17" xfId="0" applyNumberFormat="1" applyFont="1" applyBorder="1" applyAlignment="1">
      <alignment horizontal="center" vertical="center" wrapText="1"/>
    </xf>
    <xf numFmtId="0" fontId="2" fillId="0" borderId="20" xfId="0" applyFont="1" applyBorder="1" applyAlignment="1">
      <alignment horizontal="center" vertical="center"/>
    </xf>
    <xf numFmtId="0" fontId="8" fillId="3" borderId="22" xfId="0" applyFont="1" applyFill="1" applyBorder="1" applyAlignment="1">
      <alignment horizontal="center"/>
    </xf>
    <xf numFmtId="0" fontId="8" fillId="3" borderId="23" xfId="0" applyFont="1" applyFill="1" applyBorder="1" applyAlignment="1">
      <alignment horizontal="center"/>
    </xf>
    <xf numFmtId="0" fontId="8" fillId="3" borderId="24" xfId="0" applyFont="1" applyFill="1" applyBorder="1" applyAlignment="1">
      <alignment horizontal="center"/>
    </xf>
    <xf numFmtId="0" fontId="2" fillId="0" borderId="25" xfId="0" applyFont="1" applyBorder="1" applyAlignment="1">
      <alignment horizontal="left" vertical="center" wrapText="1"/>
    </xf>
    <xf numFmtId="0" fontId="2" fillId="0" borderId="26" xfId="0" applyFont="1" applyBorder="1" applyAlignment="1">
      <alignment horizontal="center" vertical="center"/>
    </xf>
    <xf numFmtId="0" fontId="2" fillId="0" borderId="27" xfId="0" applyFont="1" applyBorder="1" applyAlignment="1">
      <alignment horizontal="left"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5" fillId="2" borderId="33" xfId="0" applyFont="1" applyFill="1" applyBorder="1" applyAlignment="1">
      <alignment horizontal="centerContinuous" vertical="center"/>
    </xf>
    <xf numFmtId="0" fontId="5" fillId="2" borderId="23" xfId="0" applyFont="1" applyFill="1" applyBorder="1" applyAlignment="1">
      <alignment horizontal="centerContinuous" vertical="center"/>
    </xf>
    <xf numFmtId="0" fontId="5" fillId="2" borderId="24" xfId="0" applyFont="1" applyFill="1" applyBorder="1" applyAlignment="1">
      <alignment horizontal="centerContinuous" vertical="center"/>
    </xf>
    <xf numFmtId="0" fontId="6" fillId="0" borderId="34" xfId="0" applyFont="1" applyBorder="1" applyAlignment="1">
      <alignment vertical="center" wrapText="1"/>
    </xf>
    <xf numFmtId="0" fontId="7" fillId="0" borderId="35" xfId="0" applyFont="1" applyBorder="1" applyAlignment="1">
      <alignment vertical="center"/>
    </xf>
    <xf numFmtId="0" fontId="7" fillId="0" borderId="36" xfId="0" applyFont="1" applyBorder="1" applyAlignment="1">
      <alignment horizontal="center" vertical="center"/>
    </xf>
    <xf numFmtId="0" fontId="8" fillId="0" borderId="37" xfId="0" applyFont="1" applyBorder="1" applyAlignment="1">
      <alignment vertical="center" wrapText="1"/>
    </xf>
    <xf numFmtId="9" fontId="8" fillId="0" borderId="38" xfId="0" applyNumberFormat="1" applyFont="1" applyBorder="1" applyAlignment="1">
      <alignment horizontal="center" vertical="center"/>
    </xf>
    <xf numFmtId="0" fontId="6" fillId="0" borderId="10" xfId="0" applyFont="1" applyBorder="1" applyAlignment="1">
      <alignment vertical="center" wrapText="1"/>
    </xf>
    <xf numFmtId="9" fontId="8" fillId="0" borderId="11" xfId="0" applyNumberFormat="1" applyFont="1" applyBorder="1" applyAlignment="1">
      <alignment horizontal="center" vertical="center"/>
    </xf>
    <xf numFmtId="9" fontId="6" fillId="0" borderId="10" xfId="0" applyNumberFormat="1" applyFont="1" applyBorder="1" applyAlignment="1">
      <alignment vertical="center" wrapText="1"/>
    </xf>
    <xf numFmtId="0" fontId="8" fillId="0" borderId="11" xfId="0" applyFont="1" applyBorder="1" applyAlignment="1">
      <alignment horizontal="center" vertical="center"/>
    </xf>
    <xf numFmtId="0" fontId="6" fillId="0" borderId="39" xfId="0" applyFont="1" applyBorder="1" applyAlignment="1">
      <alignment vertical="center" wrapText="1"/>
    </xf>
    <xf numFmtId="0" fontId="6" fillId="0" borderId="40" xfId="0" applyFont="1" applyBorder="1" applyAlignment="1">
      <alignment horizontal="center" vertical="center"/>
    </xf>
    <xf numFmtId="0" fontId="8" fillId="0" borderId="10" xfId="0" applyFont="1" applyBorder="1" applyAlignment="1">
      <alignment vertical="center" wrapText="1"/>
    </xf>
    <xf numFmtId="0" fontId="6" fillId="0" borderId="11" xfId="0" applyFont="1" applyBorder="1" applyAlignment="1">
      <alignment horizontal="center" vertical="center"/>
    </xf>
    <xf numFmtId="0" fontId="6" fillId="0" borderId="41" xfId="0" applyFont="1" applyBorder="1" applyAlignment="1">
      <alignment vertical="center" wrapText="1"/>
    </xf>
    <xf numFmtId="0" fontId="6" fillId="0" borderId="21" xfId="0" applyFont="1" applyBorder="1" applyAlignment="1">
      <alignment vertical="center"/>
    </xf>
    <xf numFmtId="0" fontId="6" fillId="0" borderId="42" xfId="0" applyFont="1" applyBorder="1" applyAlignment="1">
      <alignment horizontal="center" vertical="center"/>
    </xf>
  </cellXfs>
  <cellStyles count="3">
    <cellStyle name="Currency 2" xfId="2" xr:uid="{C9023787-77EE-40D3-ABF1-905BF97F8004}"/>
    <cellStyle name="Normal" xfId="0" builtinId="0"/>
    <cellStyle name="Percent" xfId="1" builtinId="5"/>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F49F-A5EB-4C86-9ED0-342DB5E7881A}">
  <dimension ref="B1:O17"/>
  <sheetViews>
    <sheetView tabSelected="1" workbookViewId="0">
      <selection activeCell="C8" sqref="C8"/>
    </sheetView>
  </sheetViews>
  <sheetFormatPr defaultRowHeight="13.8" x14ac:dyDescent="0.25"/>
  <cols>
    <col min="1" max="2" width="8.88671875" style="13"/>
    <col min="3" max="3" width="57.5546875" style="13" customWidth="1"/>
    <col min="4" max="4" width="23.88671875" style="13" customWidth="1"/>
    <col min="5" max="5" width="18.5546875" style="13" customWidth="1"/>
    <col min="6" max="16384" width="8.88671875" style="13"/>
  </cols>
  <sheetData>
    <row r="1" spans="2:15" ht="14.4" thickBot="1" x14ac:dyDescent="0.3"/>
    <row r="2" spans="2:15" ht="15" thickTop="1" thickBot="1" x14ac:dyDescent="0.3">
      <c r="B2" s="36" t="s">
        <v>77</v>
      </c>
      <c r="C2" s="37"/>
      <c r="D2" s="38"/>
    </row>
    <row r="3" spans="2:15" ht="16.8" thickTop="1" thickBot="1" x14ac:dyDescent="0.3">
      <c r="B3" s="1" t="s">
        <v>0</v>
      </c>
      <c r="C3" s="2" t="s">
        <v>1</v>
      </c>
      <c r="D3" s="3" t="s">
        <v>2</v>
      </c>
      <c r="E3" s="12"/>
    </row>
    <row r="4" spans="2:15" ht="62.4" x14ac:dyDescent="0.25">
      <c r="B4" s="4">
        <v>1</v>
      </c>
      <c r="C4" s="5" t="s">
        <v>3</v>
      </c>
      <c r="D4" s="29"/>
      <c r="F4" s="17"/>
      <c r="G4" s="17"/>
      <c r="H4" s="17"/>
      <c r="I4" s="17"/>
      <c r="J4" s="17"/>
      <c r="K4" s="17"/>
      <c r="L4" s="17"/>
      <c r="M4" s="17"/>
      <c r="N4" s="17"/>
      <c r="O4" s="17"/>
    </row>
    <row r="5" spans="2:15" ht="31.2" x14ac:dyDescent="0.25">
      <c r="B5" s="6">
        <v>2</v>
      </c>
      <c r="C5" s="7" t="s">
        <v>4</v>
      </c>
      <c r="D5" s="30"/>
    </row>
    <row r="6" spans="2:15" ht="15.6" x14ac:dyDescent="0.25">
      <c r="B6" s="8">
        <v>3</v>
      </c>
      <c r="C6" s="7" t="s">
        <v>5</v>
      </c>
      <c r="D6" s="31"/>
    </row>
    <row r="7" spans="2:15" ht="15.6" x14ac:dyDescent="0.25">
      <c r="B7" s="6">
        <v>4</v>
      </c>
      <c r="C7" s="7" t="s">
        <v>6</v>
      </c>
      <c r="D7" s="30"/>
    </row>
    <row r="8" spans="2:15" ht="15.6" x14ac:dyDescent="0.25">
      <c r="B8" s="8">
        <v>5</v>
      </c>
      <c r="C8" s="7" t="s">
        <v>7</v>
      </c>
      <c r="D8" s="31"/>
    </row>
    <row r="9" spans="2:15" ht="15.6" x14ac:dyDescent="0.25">
      <c r="B9" s="6">
        <v>6</v>
      </c>
      <c r="C9" s="7" t="s">
        <v>8</v>
      </c>
      <c r="D9" s="30"/>
    </row>
    <row r="10" spans="2:15" ht="15.6" x14ac:dyDescent="0.25">
      <c r="B10" s="9">
        <v>7</v>
      </c>
      <c r="C10" s="7" t="s">
        <v>9</v>
      </c>
      <c r="D10" s="32"/>
    </row>
    <row r="11" spans="2:15" ht="15.6" x14ac:dyDescent="0.25">
      <c r="B11" s="9">
        <v>8</v>
      </c>
      <c r="C11" s="7" t="s">
        <v>10</v>
      </c>
      <c r="D11" s="32"/>
    </row>
    <row r="12" spans="2:15" ht="156" x14ac:dyDescent="0.25">
      <c r="B12" s="9">
        <v>9</v>
      </c>
      <c r="C12" s="7" t="s">
        <v>11</v>
      </c>
      <c r="D12" s="32"/>
    </row>
    <row r="13" spans="2:15" ht="15.6" x14ac:dyDescent="0.25">
      <c r="B13" s="9"/>
      <c r="C13" s="7" t="s">
        <v>12</v>
      </c>
      <c r="D13" s="31">
        <f>SUM(D4:D12)</f>
        <v>0</v>
      </c>
      <c r="E13" s="13" t="e">
        <f>IF(D4/D13&gt;0.1,"Front-loaded, recondsider P&amp;G costs","ok")</f>
        <v>#DIV/0!</v>
      </c>
    </row>
    <row r="14" spans="2:15" ht="15.6" x14ac:dyDescent="0.25">
      <c r="B14" s="8"/>
      <c r="C14" s="7" t="s">
        <v>13</v>
      </c>
      <c r="D14" s="33">
        <f>0.15*D13</f>
        <v>0</v>
      </c>
    </row>
    <row r="15" spans="2:15" ht="16.2" thickBot="1" x14ac:dyDescent="0.3">
      <c r="B15" s="10"/>
      <c r="C15" s="11" t="s">
        <v>14</v>
      </c>
      <c r="D15" s="34">
        <f>D14+D13</f>
        <v>0</v>
      </c>
    </row>
    <row r="16" spans="2:15" ht="16.2" thickTop="1" x14ac:dyDescent="0.25">
      <c r="B16" s="14"/>
      <c r="C16" s="15"/>
      <c r="D16" s="16"/>
    </row>
    <row r="17" spans="2:4" ht="15.6" x14ac:dyDescent="0.25">
      <c r="B17" s="14"/>
      <c r="C17" s="15"/>
      <c r="D17" s="16"/>
    </row>
  </sheetData>
  <sheetProtection algorithmName="SHA-512" hashValue="rx9P/D/UhufyVlmL+KzHU1Qk8HGix3PqiHqVKQXuORYIWpiIPIzWFCO3QwsAdS/it355igTw6Bxguujh+Aew5Q==" saltValue="hinDwsLwWPueWd1GwEOxWQ==" spinCount="100000" sheet="1" objects="1" scenarios="1"/>
  <mergeCells count="1">
    <mergeCell ref="B2:D2"/>
  </mergeCells>
  <conditionalFormatting sqref="E13">
    <cfRule type="containsText" dxfId="1" priority="1" operator="containsText" text="ok">
      <formula>NOT(ISERROR(SEARCH("ok",E13)))</formula>
    </cfRule>
    <cfRule type="containsText" dxfId="0" priority="2" operator="containsText" text="risk">
      <formula>NOT(ISERROR(SEARCH("risk",E13)))</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0E716-5FB6-403F-BE94-98B7E2253774}">
  <dimension ref="B1:D21"/>
  <sheetViews>
    <sheetView workbookViewId="0">
      <selection activeCell="I18" sqref="I18"/>
    </sheetView>
  </sheetViews>
  <sheetFormatPr defaultRowHeight="14.4" x14ac:dyDescent="0.3"/>
  <cols>
    <col min="2" max="2" width="25.109375" customWidth="1"/>
    <col min="3" max="3" width="8.6640625" customWidth="1"/>
    <col min="4" max="4" width="20.33203125" customWidth="1"/>
  </cols>
  <sheetData>
    <row r="1" spans="2:4" ht="15" thickBot="1" x14ac:dyDescent="0.35"/>
    <row r="2" spans="2:4" ht="16.8" thickTop="1" thickBot="1" x14ac:dyDescent="0.35">
      <c r="B2" s="47" t="s">
        <v>54</v>
      </c>
      <c r="C2" s="48"/>
      <c r="D2" s="49"/>
    </row>
    <row r="3" spans="2:4" ht="31.8" thickTop="1" x14ac:dyDescent="0.3">
      <c r="B3" s="44" t="s">
        <v>1</v>
      </c>
      <c r="C3" s="45" t="s">
        <v>55</v>
      </c>
      <c r="D3" s="46" t="s">
        <v>56</v>
      </c>
    </row>
    <row r="4" spans="2:4" ht="15.6" x14ac:dyDescent="0.3">
      <c r="B4" s="39" t="s">
        <v>57</v>
      </c>
      <c r="C4" s="35" t="s">
        <v>58</v>
      </c>
      <c r="D4" s="40"/>
    </row>
    <row r="5" spans="2:4" ht="15.6" x14ac:dyDescent="0.3">
      <c r="B5" s="39" t="s">
        <v>59</v>
      </c>
      <c r="C5" s="35" t="s">
        <v>58</v>
      </c>
      <c r="D5" s="40"/>
    </row>
    <row r="6" spans="2:4" ht="15.6" x14ac:dyDescent="0.3">
      <c r="B6" s="39" t="s">
        <v>60</v>
      </c>
      <c r="C6" s="35" t="s">
        <v>58</v>
      </c>
      <c r="D6" s="40"/>
    </row>
    <row r="7" spans="2:4" ht="15.6" x14ac:dyDescent="0.3">
      <c r="B7" s="39" t="s">
        <v>61</v>
      </c>
      <c r="C7" s="35" t="s">
        <v>58</v>
      </c>
      <c r="D7" s="40"/>
    </row>
    <row r="8" spans="2:4" ht="15.6" x14ac:dyDescent="0.3">
      <c r="B8" s="39" t="s">
        <v>62</v>
      </c>
      <c r="C8" s="35" t="s">
        <v>58</v>
      </c>
      <c r="D8" s="40"/>
    </row>
    <row r="9" spans="2:4" ht="15.6" x14ac:dyDescent="0.3">
      <c r="B9" s="39" t="s">
        <v>63</v>
      </c>
      <c r="C9" s="35" t="s">
        <v>58</v>
      </c>
      <c r="D9" s="40"/>
    </row>
    <row r="10" spans="2:4" ht="15.6" x14ac:dyDescent="0.3">
      <c r="B10" s="39" t="s">
        <v>64</v>
      </c>
      <c r="C10" s="35" t="s">
        <v>58</v>
      </c>
      <c r="D10" s="40"/>
    </row>
    <row r="11" spans="2:4" ht="15.6" x14ac:dyDescent="0.3">
      <c r="B11" s="39" t="s">
        <v>65</v>
      </c>
      <c r="C11" s="35" t="s">
        <v>58</v>
      </c>
      <c r="D11" s="40"/>
    </row>
    <row r="12" spans="2:4" ht="15.6" x14ac:dyDescent="0.3">
      <c r="B12" s="39" t="s">
        <v>66</v>
      </c>
      <c r="C12" s="35" t="s">
        <v>58</v>
      </c>
      <c r="D12" s="40"/>
    </row>
    <row r="13" spans="2:4" ht="15.6" x14ac:dyDescent="0.3">
      <c r="B13" s="39" t="s">
        <v>67</v>
      </c>
      <c r="C13" s="35" t="s">
        <v>68</v>
      </c>
      <c r="D13" s="40"/>
    </row>
    <row r="14" spans="2:4" ht="15.6" x14ac:dyDescent="0.3">
      <c r="B14" s="39" t="s">
        <v>69</v>
      </c>
      <c r="C14" s="35" t="s">
        <v>70</v>
      </c>
      <c r="D14" s="40"/>
    </row>
    <row r="15" spans="2:4" ht="15.6" x14ac:dyDescent="0.3">
      <c r="B15" s="39" t="s">
        <v>71</v>
      </c>
      <c r="C15" s="35" t="s">
        <v>70</v>
      </c>
      <c r="D15" s="40"/>
    </row>
    <row r="16" spans="2:4" ht="15.6" x14ac:dyDescent="0.3">
      <c r="B16" s="39" t="s">
        <v>72</v>
      </c>
      <c r="C16" s="35" t="s">
        <v>68</v>
      </c>
      <c r="D16" s="40"/>
    </row>
    <row r="17" spans="2:4" ht="31.2" x14ac:dyDescent="0.3">
      <c r="B17" s="39" t="s">
        <v>73</v>
      </c>
      <c r="C17" s="35" t="s">
        <v>68</v>
      </c>
      <c r="D17" s="40"/>
    </row>
    <row r="18" spans="2:4" ht="15.6" x14ac:dyDescent="0.3">
      <c r="B18" s="39" t="s">
        <v>74</v>
      </c>
      <c r="C18" s="35" t="s">
        <v>70</v>
      </c>
      <c r="D18" s="40"/>
    </row>
    <row r="19" spans="2:4" ht="15.6" x14ac:dyDescent="0.3">
      <c r="B19" s="39" t="s">
        <v>75</v>
      </c>
      <c r="C19" s="35" t="s">
        <v>70</v>
      </c>
      <c r="D19" s="40"/>
    </row>
    <row r="20" spans="2:4" ht="16.2" thickBot="1" x14ac:dyDescent="0.35">
      <c r="B20" s="41" t="s">
        <v>76</v>
      </c>
      <c r="C20" s="42" t="s">
        <v>70</v>
      </c>
      <c r="D20" s="43"/>
    </row>
    <row r="21" spans="2:4" ht="15" thickTop="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48970-7489-4660-8920-FF935F9579F3}">
  <dimension ref="C1:F57"/>
  <sheetViews>
    <sheetView workbookViewId="0">
      <selection activeCell="F20" sqref="F20"/>
    </sheetView>
  </sheetViews>
  <sheetFormatPr defaultRowHeight="14.4" x14ac:dyDescent="0.3"/>
  <cols>
    <col min="3" max="3" width="12.21875" style="18" customWidth="1"/>
    <col min="4" max="4" width="64.88671875" style="19" bestFit="1" customWidth="1"/>
    <col min="5" max="5" width="16.6640625" style="28" customWidth="1"/>
    <col min="6" max="6" width="8.88671875" style="19"/>
  </cols>
  <sheetData>
    <row r="1" spans="3:5" ht="15" thickBot="1" x14ac:dyDescent="0.35"/>
    <row r="2" spans="3:5" ht="15" thickTop="1" x14ac:dyDescent="0.3">
      <c r="C2" s="50"/>
      <c r="D2" s="51" t="s">
        <v>30</v>
      </c>
      <c r="E2" s="52" t="s">
        <v>23</v>
      </c>
    </row>
    <row r="3" spans="3:5" x14ac:dyDescent="0.3">
      <c r="C3" s="53" t="s">
        <v>25</v>
      </c>
      <c r="D3" s="20" t="s">
        <v>24</v>
      </c>
      <c r="E3" s="54"/>
    </row>
    <row r="4" spans="3:5" x14ac:dyDescent="0.3">
      <c r="C4" s="55"/>
      <c r="D4" s="21" t="s">
        <v>15</v>
      </c>
      <c r="E4" s="56">
        <v>0.45</v>
      </c>
    </row>
    <row r="5" spans="3:5" x14ac:dyDescent="0.3">
      <c r="C5" s="57"/>
      <c r="D5" s="22" t="s">
        <v>22</v>
      </c>
      <c r="E5" s="58"/>
    </row>
    <row r="6" spans="3:5" x14ac:dyDescent="0.3">
      <c r="C6" s="55"/>
      <c r="D6" s="23"/>
      <c r="E6" s="58"/>
    </row>
    <row r="7" spans="3:5" x14ac:dyDescent="0.3">
      <c r="C7" s="55"/>
      <c r="D7" s="21" t="s">
        <v>16</v>
      </c>
      <c r="E7" s="56">
        <v>0.05</v>
      </c>
    </row>
    <row r="8" spans="3:5" x14ac:dyDescent="0.3">
      <c r="C8" s="57"/>
      <c r="D8" s="23" t="s">
        <v>21</v>
      </c>
      <c r="E8" s="58"/>
    </row>
    <row r="9" spans="3:5" x14ac:dyDescent="0.3">
      <c r="C9" s="57"/>
      <c r="D9" s="23"/>
      <c r="E9" s="58"/>
    </row>
    <row r="10" spans="3:5" x14ac:dyDescent="0.3">
      <c r="C10" s="55"/>
      <c r="D10" s="21" t="s">
        <v>18</v>
      </c>
      <c r="E10" s="56">
        <v>0.25</v>
      </c>
    </row>
    <row r="11" spans="3:5" x14ac:dyDescent="0.3">
      <c r="C11" s="55"/>
      <c r="D11" s="23" t="s">
        <v>20</v>
      </c>
      <c r="E11" s="58"/>
    </row>
    <row r="12" spans="3:5" x14ac:dyDescent="0.3">
      <c r="C12" s="55"/>
      <c r="D12" s="23"/>
      <c r="E12" s="58"/>
    </row>
    <row r="13" spans="3:5" x14ac:dyDescent="0.3">
      <c r="C13" s="55"/>
      <c r="D13" s="21" t="s">
        <v>19</v>
      </c>
      <c r="E13" s="56">
        <v>0.25</v>
      </c>
    </row>
    <row r="14" spans="3:5" x14ac:dyDescent="0.3">
      <c r="C14" s="55"/>
      <c r="D14" s="24" t="s">
        <v>20</v>
      </c>
      <c r="E14" s="58"/>
    </row>
    <row r="15" spans="3:5" x14ac:dyDescent="0.3">
      <c r="C15" s="59"/>
      <c r="D15" s="25"/>
      <c r="E15" s="60"/>
    </row>
    <row r="16" spans="3:5" x14ac:dyDescent="0.3">
      <c r="C16" s="61" t="s">
        <v>31</v>
      </c>
      <c r="D16" s="26" t="s">
        <v>4</v>
      </c>
      <c r="E16" s="56"/>
    </row>
    <row r="17" spans="3:5" x14ac:dyDescent="0.3">
      <c r="C17" s="55"/>
      <c r="D17" s="21" t="s">
        <v>26</v>
      </c>
      <c r="E17" s="56">
        <v>0.9</v>
      </c>
    </row>
    <row r="18" spans="3:5" x14ac:dyDescent="0.3">
      <c r="C18" s="57"/>
      <c r="D18" s="22" t="s">
        <v>29</v>
      </c>
      <c r="E18" s="58"/>
    </row>
    <row r="19" spans="3:5" x14ac:dyDescent="0.3">
      <c r="C19" s="55"/>
      <c r="D19" s="23"/>
      <c r="E19" s="58"/>
    </row>
    <row r="20" spans="3:5" x14ac:dyDescent="0.3">
      <c r="C20" s="55"/>
      <c r="D20" s="21" t="s">
        <v>27</v>
      </c>
      <c r="E20" s="56">
        <v>0.1</v>
      </c>
    </row>
    <row r="21" spans="3:5" x14ac:dyDescent="0.3">
      <c r="C21" s="57"/>
      <c r="D21" s="23" t="s">
        <v>28</v>
      </c>
      <c r="E21" s="58"/>
    </row>
    <row r="22" spans="3:5" x14ac:dyDescent="0.3">
      <c r="C22" s="59"/>
      <c r="D22" s="25"/>
      <c r="E22" s="60"/>
    </row>
    <row r="23" spans="3:5" x14ac:dyDescent="0.3">
      <c r="C23" s="61" t="s">
        <v>32</v>
      </c>
      <c r="D23" s="26" t="s">
        <v>33</v>
      </c>
      <c r="E23" s="56"/>
    </row>
    <row r="24" spans="3:5" x14ac:dyDescent="0.3">
      <c r="C24" s="55"/>
      <c r="D24" s="21" t="s">
        <v>34</v>
      </c>
      <c r="E24" s="56">
        <v>1</v>
      </c>
    </row>
    <row r="25" spans="3:5" x14ac:dyDescent="0.3">
      <c r="C25" s="57"/>
      <c r="D25" s="22" t="s">
        <v>29</v>
      </c>
      <c r="E25" s="58"/>
    </row>
    <row r="26" spans="3:5" x14ac:dyDescent="0.3">
      <c r="C26" s="55"/>
      <c r="D26" s="23"/>
      <c r="E26" s="58"/>
    </row>
    <row r="27" spans="3:5" x14ac:dyDescent="0.3">
      <c r="C27" s="53" t="s">
        <v>35</v>
      </c>
      <c r="D27" s="20" t="s">
        <v>36</v>
      </c>
      <c r="E27" s="54"/>
    </row>
    <row r="28" spans="3:5" x14ac:dyDescent="0.3">
      <c r="C28" s="55"/>
      <c r="D28" s="21" t="s">
        <v>34</v>
      </c>
      <c r="E28" s="56">
        <v>1</v>
      </c>
    </row>
    <row r="29" spans="3:5" x14ac:dyDescent="0.3">
      <c r="C29" s="57"/>
      <c r="D29" s="22" t="s">
        <v>29</v>
      </c>
      <c r="E29" s="58"/>
    </row>
    <row r="30" spans="3:5" x14ac:dyDescent="0.3">
      <c r="C30" s="55"/>
      <c r="D30" s="23"/>
      <c r="E30" s="58"/>
    </row>
    <row r="31" spans="3:5" x14ac:dyDescent="0.3">
      <c r="C31" s="53" t="s">
        <v>37</v>
      </c>
      <c r="D31" s="20" t="s">
        <v>7</v>
      </c>
      <c r="E31" s="54"/>
    </row>
    <row r="32" spans="3:5" x14ac:dyDescent="0.3">
      <c r="C32" s="55"/>
      <c r="D32" s="21" t="s">
        <v>39</v>
      </c>
      <c r="E32" s="56">
        <v>1</v>
      </c>
    </row>
    <row r="33" spans="3:5" ht="27.6" x14ac:dyDescent="0.3">
      <c r="C33" s="57"/>
      <c r="D33" s="27" t="s">
        <v>40</v>
      </c>
      <c r="E33" s="58"/>
    </row>
    <row r="34" spans="3:5" x14ac:dyDescent="0.3">
      <c r="C34" s="55"/>
      <c r="D34" s="23"/>
      <c r="E34" s="58"/>
    </row>
    <row r="35" spans="3:5" x14ac:dyDescent="0.3">
      <c r="C35" s="53" t="s">
        <v>38</v>
      </c>
      <c r="D35" s="20" t="s">
        <v>41</v>
      </c>
      <c r="E35" s="54"/>
    </row>
    <row r="36" spans="3:5" x14ac:dyDescent="0.3">
      <c r="C36" s="55"/>
      <c r="D36" s="21" t="s">
        <v>39</v>
      </c>
      <c r="E36" s="56">
        <v>1</v>
      </c>
    </row>
    <row r="37" spans="3:5" ht="27.6" x14ac:dyDescent="0.3">
      <c r="C37" s="57"/>
      <c r="D37" s="27" t="s">
        <v>40</v>
      </c>
      <c r="E37" s="58"/>
    </row>
    <row r="38" spans="3:5" x14ac:dyDescent="0.3">
      <c r="C38" s="55"/>
      <c r="D38" s="23"/>
      <c r="E38" s="58"/>
    </row>
    <row r="39" spans="3:5" x14ac:dyDescent="0.3">
      <c r="C39" s="53" t="s">
        <v>42</v>
      </c>
      <c r="D39" s="20" t="s">
        <v>43</v>
      </c>
      <c r="E39" s="54"/>
    </row>
    <row r="40" spans="3:5" x14ac:dyDescent="0.3">
      <c r="C40" s="55"/>
      <c r="D40" s="21" t="s">
        <v>44</v>
      </c>
      <c r="E40" s="56">
        <v>0.5</v>
      </c>
    </row>
    <row r="41" spans="3:5" x14ac:dyDescent="0.3">
      <c r="C41" s="57"/>
      <c r="D41" s="27" t="s">
        <v>45</v>
      </c>
      <c r="E41" s="58"/>
    </row>
    <row r="42" spans="3:5" x14ac:dyDescent="0.3">
      <c r="C42" s="55"/>
      <c r="D42" s="23"/>
      <c r="E42" s="58"/>
    </row>
    <row r="43" spans="3:5" x14ac:dyDescent="0.3">
      <c r="C43" s="55"/>
      <c r="D43" s="21" t="s">
        <v>17</v>
      </c>
      <c r="E43" s="56">
        <v>0.5</v>
      </c>
    </row>
    <row r="44" spans="3:5" x14ac:dyDescent="0.3">
      <c r="C44" s="55"/>
      <c r="D44" s="23" t="s">
        <v>45</v>
      </c>
      <c r="E44" s="62"/>
    </row>
    <row r="45" spans="3:5" x14ac:dyDescent="0.3">
      <c r="C45" s="55"/>
      <c r="D45" s="23"/>
      <c r="E45" s="62"/>
    </row>
    <row r="46" spans="3:5" x14ac:dyDescent="0.3">
      <c r="C46" s="53" t="s">
        <v>46</v>
      </c>
      <c r="D46" s="20" t="s">
        <v>10</v>
      </c>
      <c r="E46" s="54"/>
    </row>
    <row r="47" spans="3:5" x14ac:dyDescent="0.3">
      <c r="C47" s="55"/>
      <c r="D47" s="21" t="s">
        <v>47</v>
      </c>
      <c r="E47" s="56">
        <v>1</v>
      </c>
    </row>
    <row r="48" spans="3:5" x14ac:dyDescent="0.3">
      <c r="C48" s="57"/>
      <c r="D48" s="22" t="s">
        <v>48</v>
      </c>
      <c r="E48" s="58"/>
    </row>
    <row r="49" spans="3:5" x14ac:dyDescent="0.3">
      <c r="C49" s="55"/>
      <c r="D49" s="23"/>
      <c r="E49" s="58"/>
    </row>
    <row r="50" spans="3:5" x14ac:dyDescent="0.3">
      <c r="C50" s="53" t="s">
        <v>50</v>
      </c>
      <c r="D50" s="20" t="s">
        <v>49</v>
      </c>
      <c r="E50" s="54"/>
    </row>
    <row r="51" spans="3:5" x14ac:dyDescent="0.3">
      <c r="C51" s="55"/>
      <c r="D51" s="21" t="s">
        <v>51</v>
      </c>
      <c r="E51" s="56">
        <v>0.75</v>
      </c>
    </row>
    <row r="52" spans="3:5" x14ac:dyDescent="0.3">
      <c r="C52" s="57"/>
      <c r="D52" s="22" t="s">
        <v>53</v>
      </c>
      <c r="E52" s="56"/>
    </row>
    <row r="53" spans="3:5" x14ac:dyDescent="0.3">
      <c r="C53" s="55"/>
      <c r="D53" s="23"/>
      <c r="E53" s="58"/>
    </row>
    <row r="54" spans="3:5" x14ac:dyDescent="0.3">
      <c r="C54" s="55"/>
      <c r="D54" s="21" t="s">
        <v>52</v>
      </c>
      <c r="E54" s="56">
        <v>0.25</v>
      </c>
    </row>
    <row r="55" spans="3:5" x14ac:dyDescent="0.3">
      <c r="C55" s="55"/>
      <c r="D55" s="23" t="s">
        <v>53</v>
      </c>
      <c r="E55" s="62"/>
    </row>
    <row r="56" spans="3:5" ht="15" thickBot="1" x14ac:dyDescent="0.35">
      <c r="C56" s="63"/>
      <c r="D56" s="64"/>
      <c r="E56" s="65"/>
    </row>
    <row r="57" spans="3:5" ht="15" thickTop="1" x14ac:dyDescent="0.3"/>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Activity Schedule</vt:lpstr>
      <vt:lpstr>Schedule of Rates</vt:lpstr>
      <vt:lpstr>Payment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Ruseta Taaloga</dc:creator>
  <cp:lastModifiedBy>Ruseta Taaloga</cp:lastModifiedBy>
  <dcterms:created xsi:type="dcterms:W3CDTF">2026-08-11T03:45:35Z</dcterms:created>
  <dcterms:modified xsi:type="dcterms:W3CDTF">2026-08-28T02:53:33Z</dcterms:modified>
</cp:coreProperties>
</file>