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topo stupido\Documents\Lavori\Maico\morbio\affitto &amp; Arredo\Listino affitti\"/>
    </mc:Choice>
  </mc:AlternateContent>
  <xr:revisionPtr revIDLastSave="0" documentId="13_ncr:1_{56F9C91B-6C26-4FB4-95D0-7DF8BBB5B98E}" xr6:coauthVersionLast="47" xr6:coauthVersionMax="47" xr10:uidLastSave="{00000000-0000-0000-0000-000000000000}"/>
  <bookViews>
    <workbookView xWindow="-120" yWindow="-120" windowWidth="29040" windowHeight="15840" xr2:uid="{7999341D-FA67-452F-BE39-8FECA7BF2384}"/>
  </bookViews>
  <sheets>
    <sheet name="locazione 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3" l="1"/>
  <c r="I3" i="23" s="1"/>
  <c r="H5" i="23"/>
  <c r="I5" i="23" s="1"/>
  <c r="H6" i="23"/>
  <c r="I6" i="23" s="1"/>
  <c r="H33" i="23"/>
  <c r="I33" i="23" s="1"/>
  <c r="H40" i="23"/>
  <c r="I40" i="23" s="1"/>
  <c r="H39" i="23"/>
  <c r="I39" i="23" s="1"/>
  <c r="H34" i="23"/>
  <c r="I34" i="23" s="1"/>
  <c r="H42" i="23"/>
  <c r="I42" i="23" s="1"/>
  <c r="H41" i="23"/>
  <c r="I41" i="23" s="1"/>
  <c r="H36" i="23"/>
  <c r="I36" i="23" s="1"/>
  <c r="H35" i="23"/>
  <c r="I35" i="23" s="1"/>
  <c r="H4" i="23"/>
  <c r="I4" i="23" s="1"/>
  <c r="H29" i="23"/>
  <c r="I29" i="23" s="1"/>
  <c r="H28" i="23"/>
  <c r="I28" i="23" s="1"/>
  <c r="H21" i="23"/>
  <c r="I21" i="23" s="1"/>
  <c r="H20" i="23"/>
  <c r="I20" i="23" s="1"/>
  <c r="H13" i="23"/>
  <c r="I13" i="23" s="1"/>
  <c r="H12" i="23"/>
  <c r="I12" i="23" s="1"/>
  <c r="H22" i="23"/>
  <c r="I22" i="23" s="1"/>
  <c r="H19" i="23"/>
  <c r="I19" i="23" s="1"/>
  <c r="H14" i="23"/>
  <c r="I14" i="23" s="1"/>
  <c r="H11" i="23"/>
  <c r="I11" i="23" s="1"/>
  <c r="H30" i="23"/>
  <c r="I30" i="23" s="1"/>
  <c r="H27" i="23"/>
  <c r="I27" i="23" s="1"/>
  <c r="H26" i="23"/>
  <c r="I26" i="23" s="1"/>
  <c r="H25" i="23"/>
  <c r="H18" i="23"/>
  <c r="I18" i="23" s="1"/>
  <c r="H17" i="23"/>
  <c r="I17" i="23" s="1"/>
  <c r="H10" i="23"/>
  <c r="H9" i="23"/>
  <c r="I10" i="23" l="1"/>
  <c r="I9" i="23"/>
  <c r="I25" i="23"/>
</calcChain>
</file>

<file path=xl/sharedStrings.xml><?xml version="1.0" encoding="utf-8"?>
<sst xmlns="http://schemas.openxmlformats.org/spreadsheetml/2006/main" count="163" uniqueCount="32">
  <si>
    <t>Piano Primo</t>
  </si>
  <si>
    <t>Piano Secondo</t>
  </si>
  <si>
    <t>Piano Terzo</t>
  </si>
  <si>
    <t>Piano Quarto</t>
  </si>
  <si>
    <t>Piano Quinto</t>
  </si>
  <si>
    <t>Piano Terra</t>
  </si>
  <si>
    <t>mq</t>
  </si>
  <si>
    <t xml:space="preserve">appartamento </t>
  </si>
  <si>
    <t xml:space="preserve">2,5 locali </t>
  </si>
  <si>
    <t>3,5 locali</t>
  </si>
  <si>
    <t>4,5 locali</t>
  </si>
  <si>
    <t>appartamento</t>
  </si>
  <si>
    <t xml:space="preserve">3,5 locali </t>
  </si>
  <si>
    <t xml:space="preserve">4,5 locali </t>
  </si>
  <si>
    <t>posti auto interni</t>
  </si>
  <si>
    <t>posti auto  esterni</t>
  </si>
  <si>
    <t>posti auto interni doppi</t>
  </si>
  <si>
    <t>tipo</t>
  </si>
  <si>
    <t>2B</t>
  </si>
  <si>
    <t>2A</t>
  </si>
  <si>
    <t>3A</t>
  </si>
  <si>
    <t>3B</t>
  </si>
  <si>
    <t>3C</t>
  </si>
  <si>
    <t>2C</t>
  </si>
  <si>
    <t>arredato</t>
  </si>
  <si>
    <t>non arredato</t>
  </si>
  <si>
    <t>spese</t>
  </si>
  <si>
    <t>Posti auto - costo mensile</t>
  </si>
  <si>
    <t>N°</t>
  </si>
  <si>
    <t>Stato</t>
  </si>
  <si>
    <t>Locato</t>
  </si>
  <si>
    <t>Libero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</si>
</sst>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CHF-810]\ #,##0;[$CHF-810]\ \-#,##0"/>
    <numFmt numFmtId="165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/>
    </xf>
    <xf numFmtId="1" fontId="5" fillId="0" borderId="0" xfId="2" applyNumberFormat="1" applyFont="1" applyBorder="1" applyAlignment="1">
      <alignment horizontal="center" vertical="center"/>
    </xf>
    <xf numFmtId="164" fontId="5" fillId="0" borderId="0" xfId="2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4" fillId="2" borderId="12" xfId="1" applyFont="1" applyFill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" fontId="4" fillId="2" borderId="5" xfId="2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right" vertical="center"/>
    </xf>
    <xf numFmtId="1" fontId="5" fillId="0" borderId="3" xfId="2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43" fontId="4" fillId="2" borderId="15" xfId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64" fontId="5" fillId="0" borderId="14" xfId="1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7" xfId="0" applyFont="1" applyFill="1" applyBorder="1" applyAlignment="1">
      <alignment horizontal="left"/>
    </xf>
    <xf numFmtId="0" fontId="4" fillId="0" borderId="1" xfId="0" applyFont="1" applyFill="1" applyBorder="1"/>
    <xf numFmtId="164" fontId="5" fillId="0" borderId="8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1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left"/>
    </xf>
    <xf numFmtId="43" fontId="5" fillId="0" borderId="9" xfId="1" applyFont="1" applyFill="1" applyBorder="1" applyAlignment="1">
      <alignment horizontal="center"/>
    </xf>
    <xf numFmtId="43" fontId="5" fillId="0" borderId="15" xfId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/>
    <xf numFmtId="164" fontId="7" fillId="0" borderId="13" xfId="1" applyNumberFormat="1" applyFont="1" applyFill="1" applyBorder="1" applyAlignment="1">
      <alignment horizontal="center"/>
    </xf>
  </cellXfs>
  <cellStyles count="6">
    <cellStyle name="Migliaia" xfId="1" builtinId="3"/>
    <cellStyle name="Normale" xfId="0" builtinId="0"/>
    <cellStyle name="Normale 2" xfId="3" xr:uid="{6661D7A7-75A6-49B5-B777-9D009AB8AFE9}"/>
    <cellStyle name="Percentuale 2" xfId="5" xr:uid="{7FF93F09-7721-4613-90D2-C3E345E69A31}"/>
    <cellStyle name="Valuta" xfId="2" builtinId="4"/>
    <cellStyle name="Valuta 2" xfId="4" xr:uid="{CA63C669-056F-4814-A8A6-07624BC12E0B}"/>
  </cellStyles>
  <dxfs count="0"/>
  <tableStyles count="0" defaultTableStyle="TableStyleMedium2" defaultPivotStyle="PivotStyleLight16"/>
  <colors>
    <mruColors>
      <color rgb="FFAC007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E32C-7462-487D-9C00-49FF8E8CF421}">
  <sheetPr>
    <pageSetUpPr fitToPage="1"/>
  </sheetPr>
  <dimension ref="A1:K53"/>
  <sheetViews>
    <sheetView tabSelected="1" zoomScaleNormal="100" workbookViewId="0">
      <pane ySplit="1" topLeftCell="A13" activePane="bottomLeft" state="frozen"/>
      <selection pane="bottomLeft" activeCell="L29" sqref="L29"/>
    </sheetView>
  </sheetViews>
  <sheetFormatPr defaultRowHeight="15" x14ac:dyDescent="0.25"/>
  <cols>
    <col min="1" max="1" width="14" customWidth="1"/>
    <col min="2" max="2" width="4.28515625" style="1" customWidth="1"/>
    <col min="3" max="3" width="9" style="11" customWidth="1"/>
    <col min="4" max="4" width="5.7109375" style="15" customWidth="1"/>
    <col min="5" max="5" width="5.140625" customWidth="1"/>
    <col min="6" max="6" width="3.85546875" bestFit="1" customWidth="1"/>
    <col min="7" max="8" width="12.7109375" style="16" customWidth="1"/>
    <col min="9" max="9" width="9.28515625" style="12" customWidth="1"/>
    <col min="10" max="10" width="9.140625" style="1"/>
  </cols>
  <sheetData>
    <row r="1" spans="1:10" x14ac:dyDescent="0.25">
      <c r="A1" s="6"/>
      <c r="B1" s="10" t="s">
        <v>28</v>
      </c>
      <c r="C1" s="8"/>
      <c r="D1" s="10" t="s">
        <v>17</v>
      </c>
      <c r="E1" s="9"/>
      <c r="F1" s="21"/>
      <c r="G1" s="17" t="s">
        <v>25</v>
      </c>
      <c r="H1" s="43" t="s">
        <v>24</v>
      </c>
      <c r="I1" s="19" t="s">
        <v>26</v>
      </c>
      <c r="J1" s="44" t="s">
        <v>29</v>
      </c>
    </row>
    <row r="2" spans="1:10" x14ac:dyDescent="0.25">
      <c r="A2" s="63" t="s">
        <v>5</v>
      </c>
      <c r="B2" s="64"/>
      <c r="C2" s="65"/>
      <c r="D2" s="66"/>
      <c r="E2" s="67"/>
      <c r="F2" s="68"/>
      <c r="G2" s="69"/>
      <c r="H2" s="70"/>
      <c r="I2" s="71"/>
      <c r="J2" s="45"/>
    </row>
    <row r="3" spans="1:10" x14ac:dyDescent="0.25">
      <c r="A3" s="48" t="s">
        <v>7</v>
      </c>
      <c r="B3" s="35">
        <v>2</v>
      </c>
      <c r="C3" s="52" t="s">
        <v>9</v>
      </c>
      <c r="D3" s="53" t="s">
        <v>21</v>
      </c>
      <c r="E3" s="54">
        <v>95.3</v>
      </c>
      <c r="F3" s="49" t="s">
        <v>6</v>
      </c>
      <c r="G3" s="14">
        <v>1450</v>
      </c>
      <c r="H3" s="18">
        <f>SUM(G3+200)</f>
        <v>1650</v>
      </c>
      <c r="I3" s="14">
        <f>SUM(H3-G3)</f>
        <v>200</v>
      </c>
      <c r="J3" s="61" t="s">
        <v>30</v>
      </c>
    </row>
    <row r="4" spans="1:10" x14ac:dyDescent="0.25">
      <c r="A4" s="48" t="s">
        <v>7</v>
      </c>
      <c r="B4" s="35">
        <v>3</v>
      </c>
      <c r="C4" s="52" t="s">
        <v>8</v>
      </c>
      <c r="D4" s="53" t="s">
        <v>23</v>
      </c>
      <c r="E4" s="54">
        <v>71.599999999999994</v>
      </c>
      <c r="F4" s="49" t="s">
        <v>6</v>
      </c>
      <c r="G4" s="14">
        <v>1200</v>
      </c>
      <c r="H4" s="18">
        <f>SUM(G4+100)</f>
        <v>1300</v>
      </c>
      <c r="I4" s="14">
        <f>SUM(H4-G4)</f>
        <v>100</v>
      </c>
      <c r="J4" s="61" t="s">
        <v>30</v>
      </c>
    </row>
    <row r="5" spans="1:10" x14ac:dyDescent="0.25">
      <c r="A5" s="48" t="s">
        <v>7</v>
      </c>
      <c r="B5" s="35">
        <v>4</v>
      </c>
      <c r="C5" s="52" t="s">
        <v>9</v>
      </c>
      <c r="D5" s="53" t="s">
        <v>22</v>
      </c>
      <c r="E5" s="54">
        <v>114.65</v>
      </c>
      <c r="F5" s="49" t="s">
        <v>6</v>
      </c>
      <c r="G5" s="14">
        <v>1690</v>
      </c>
      <c r="H5" s="18">
        <f>SUM(G5+250)</f>
        <v>1940</v>
      </c>
      <c r="I5" s="14">
        <f>SUM(H5-G5)</f>
        <v>250</v>
      </c>
      <c r="J5" s="61" t="s">
        <v>30</v>
      </c>
    </row>
    <row r="6" spans="1:10" x14ac:dyDescent="0.25">
      <c r="A6" s="48" t="s">
        <v>7</v>
      </c>
      <c r="B6" s="35">
        <v>5</v>
      </c>
      <c r="C6" s="52" t="s">
        <v>10</v>
      </c>
      <c r="D6" s="53"/>
      <c r="E6" s="54">
        <v>119.8</v>
      </c>
      <c r="F6" s="49" t="s">
        <v>6</v>
      </c>
      <c r="G6" s="14">
        <v>1800</v>
      </c>
      <c r="H6" s="18">
        <f>SUM(G6+250)</f>
        <v>2050</v>
      </c>
      <c r="I6" s="14">
        <f>SUM(H6-G6)</f>
        <v>250</v>
      </c>
      <c r="J6" s="61" t="s">
        <v>30</v>
      </c>
    </row>
    <row r="7" spans="1:10" x14ac:dyDescent="0.25">
      <c r="A7" s="48"/>
      <c r="B7" s="35"/>
      <c r="C7" s="52"/>
      <c r="D7" s="53"/>
      <c r="E7" s="54"/>
      <c r="F7" s="49"/>
      <c r="G7" s="14"/>
      <c r="H7" s="18"/>
      <c r="I7" s="14"/>
      <c r="J7" s="46"/>
    </row>
    <row r="8" spans="1:10" x14ac:dyDescent="0.25">
      <c r="A8" s="50" t="s">
        <v>0</v>
      </c>
      <c r="B8" s="35"/>
      <c r="C8" s="52"/>
      <c r="D8" s="53"/>
      <c r="E8" s="54"/>
      <c r="F8" s="49"/>
      <c r="G8" s="14"/>
      <c r="H8" s="18"/>
      <c r="I8" s="14"/>
      <c r="J8" s="46"/>
    </row>
    <row r="9" spans="1:10" x14ac:dyDescent="0.25">
      <c r="A9" s="48" t="s">
        <v>11</v>
      </c>
      <c r="B9" s="35">
        <v>6</v>
      </c>
      <c r="C9" s="52" t="s">
        <v>8</v>
      </c>
      <c r="D9" s="53" t="s">
        <v>19</v>
      </c>
      <c r="E9" s="54">
        <v>55</v>
      </c>
      <c r="F9" s="49" t="s">
        <v>6</v>
      </c>
      <c r="G9" s="14">
        <v>1090</v>
      </c>
      <c r="H9" s="18">
        <f>SUM(G9+100)</f>
        <v>1190</v>
      </c>
      <c r="I9" s="14">
        <f>SUM(H9-G9)</f>
        <v>100</v>
      </c>
      <c r="J9" s="46" t="s">
        <v>31</v>
      </c>
    </row>
    <row r="10" spans="1:10" x14ac:dyDescent="0.25">
      <c r="A10" s="48" t="s">
        <v>11</v>
      </c>
      <c r="B10" s="35">
        <v>7</v>
      </c>
      <c r="C10" s="52" t="s">
        <v>8</v>
      </c>
      <c r="D10" s="53" t="s">
        <v>19</v>
      </c>
      <c r="E10" s="54">
        <v>55</v>
      </c>
      <c r="F10" s="49" t="s">
        <v>6</v>
      </c>
      <c r="G10" s="14">
        <v>1090</v>
      </c>
      <c r="H10" s="18">
        <f>SUM(G10+100)</f>
        <v>1190</v>
      </c>
      <c r="I10" s="14">
        <f>SUM(H10-G10)</f>
        <v>100</v>
      </c>
      <c r="J10" s="61" t="s">
        <v>30</v>
      </c>
    </row>
    <row r="11" spans="1:10" x14ac:dyDescent="0.25">
      <c r="A11" s="48" t="s">
        <v>11</v>
      </c>
      <c r="B11" s="35">
        <v>8</v>
      </c>
      <c r="C11" s="52" t="s">
        <v>8</v>
      </c>
      <c r="D11" s="53" t="s">
        <v>18</v>
      </c>
      <c r="E11" s="54">
        <v>63</v>
      </c>
      <c r="F11" s="49" t="s">
        <v>6</v>
      </c>
      <c r="G11" s="14">
        <v>1240</v>
      </c>
      <c r="H11" s="18">
        <f>SUM(G11+130)</f>
        <v>1370</v>
      </c>
      <c r="I11" s="14">
        <f>SUM(H11-G11)</f>
        <v>130</v>
      </c>
      <c r="J11" s="61" t="s">
        <v>30</v>
      </c>
    </row>
    <row r="12" spans="1:10" x14ac:dyDescent="0.25">
      <c r="A12" s="48" t="s">
        <v>11</v>
      </c>
      <c r="B12" s="35">
        <v>9</v>
      </c>
      <c r="C12" s="52" t="s">
        <v>12</v>
      </c>
      <c r="D12" s="53" t="s">
        <v>20</v>
      </c>
      <c r="E12" s="54">
        <v>85</v>
      </c>
      <c r="F12" s="49" t="s">
        <v>6</v>
      </c>
      <c r="G12" s="14">
        <v>1390</v>
      </c>
      <c r="H12" s="18">
        <f>SUM(G12+200)</f>
        <v>1590</v>
      </c>
      <c r="I12" s="14">
        <f>SUM(H12-G12)</f>
        <v>200</v>
      </c>
      <c r="J12" s="46" t="s">
        <v>31</v>
      </c>
    </row>
    <row r="13" spans="1:10" x14ac:dyDescent="0.25">
      <c r="A13" s="48" t="s">
        <v>11</v>
      </c>
      <c r="B13" s="35">
        <v>10</v>
      </c>
      <c r="C13" s="52" t="s">
        <v>9</v>
      </c>
      <c r="D13" s="53" t="s">
        <v>20</v>
      </c>
      <c r="E13" s="54">
        <v>85</v>
      </c>
      <c r="F13" s="49" t="s">
        <v>6</v>
      </c>
      <c r="G13" s="14">
        <v>1390</v>
      </c>
      <c r="H13" s="18">
        <f>SUM(G13+200)</f>
        <v>1590</v>
      </c>
      <c r="I13" s="14">
        <f>SUM(H13-G13)</f>
        <v>200</v>
      </c>
      <c r="J13" s="61" t="s">
        <v>30</v>
      </c>
    </row>
    <row r="14" spans="1:10" x14ac:dyDescent="0.25">
      <c r="A14" s="48" t="s">
        <v>11</v>
      </c>
      <c r="B14" s="35">
        <v>11</v>
      </c>
      <c r="C14" s="52" t="s">
        <v>8</v>
      </c>
      <c r="D14" s="53" t="s">
        <v>18</v>
      </c>
      <c r="E14" s="54">
        <v>63</v>
      </c>
      <c r="F14" s="49" t="s">
        <v>6</v>
      </c>
      <c r="G14" s="14">
        <v>1190</v>
      </c>
      <c r="H14" s="18">
        <f>SUM(G14+130)</f>
        <v>1320</v>
      </c>
      <c r="I14" s="14">
        <f>SUM(H14-G14)</f>
        <v>130</v>
      </c>
      <c r="J14" s="61" t="s">
        <v>30</v>
      </c>
    </row>
    <row r="15" spans="1:10" x14ac:dyDescent="0.25">
      <c r="A15" s="48"/>
      <c r="B15" s="35"/>
      <c r="C15" s="52"/>
      <c r="D15" s="53"/>
      <c r="E15" s="54"/>
      <c r="F15" s="49"/>
      <c r="G15" s="14"/>
      <c r="H15" s="18"/>
      <c r="I15" s="14"/>
      <c r="J15" s="46"/>
    </row>
    <row r="16" spans="1:10" x14ac:dyDescent="0.25">
      <c r="A16" s="50" t="s">
        <v>1</v>
      </c>
      <c r="B16" s="35"/>
      <c r="C16" s="52"/>
      <c r="D16" s="53"/>
      <c r="E16" s="54"/>
      <c r="F16" s="49"/>
      <c r="G16" s="14"/>
      <c r="H16" s="18"/>
      <c r="I16" s="14"/>
      <c r="J16" s="46"/>
    </row>
    <row r="17" spans="1:10" x14ac:dyDescent="0.25">
      <c r="A17" s="48" t="s">
        <v>11</v>
      </c>
      <c r="B17" s="35">
        <v>12</v>
      </c>
      <c r="C17" s="52" t="s">
        <v>8</v>
      </c>
      <c r="D17" s="53" t="s">
        <v>19</v>
      </c>
      <c r="E17" s="54">
        <v>55</v>
      </c>
      <c r="F17" s="49" t="s">
        <v>6</v>
      </c>
      <c r="G17" s="14">
        <v>1140</v>
      </c>
      <c r="H17" s="18">
        <f>SUM(G17+100)</f>
        <v>1240</v>
      </c>
      <c r="I17" s="14">
        <f>SUM(H17-G17)</f>
        <v>100</v>
      </c>
      <c r="J17" s="46" t="s">
        <v>31</v>
      </c>
    </row>
    <row r="18" spans="1:10" x14ac:dyDescent="0.25">
      <c r="A18" s="48" t="s">
        <v>11</v>
      </c>
      <c r="B18" s="35">
        <v>13</v>
      </c>
      <c r="C18" s="52" t="s">
        <v>8</v>
      </c>
      <c r="D18" s="53" t="s">
        <v>19</v>
      </c>
      <c r="E18" s="54">
        <v>55</v>
      </c>
      <c r="F18" s="49" t="s">
        <v>6</v>
      </c>
      <c r="G18" s="14">
        <v>1140</v>
      </c>
      <c r="H18" s="18">
        <f>SUM(G18+100)</f>
        <v>1240</v>
      </c>
      <c r="I18" s="14">
        <f>SUM(H18-G18)</f>
        <v>100</v>
      </c>
      <c r="J18" s="46" t="s">
        <v>31</v>
      </c>
    </row>
    <row r="19" spans="1:10" x14ac:dyDescent="0.25">
      <c r="A19" s="48" t="s">
        <v>11</v>
      </c>
      <c r="B19" s="35">
        <v>14</v>
      </c>
      <c r="C19" s="52" t="s">
        <v>8</v>
      </c>
      <c r="D19" s="53" t="s">
        <v>18</v>
      </c>
      <c r="E19" s="54">
        <v>63</v>
      </c>
      <c r="F19" s="49" t="s">
        <v>6</v>
      </c>
      <c r="G19" s="14">
        <v>1290</v>
      </c>
      <c r="H19" s="18">
        <f>SUM(G19+130)</f>
        <v>1420</v>
      </c>
      <c r="I19" s="14">
        <f>SUM(H19-G19)</f>
        <v>130</v>
      </c>
      <c r="J19" s="61" t="s">
        <v>30</v>
      </c>
    </row>
    <row r="20" spans="1:10" x14ac:dyDescent="0.25">
      <c r="A20" s="48" t="s">
        <v>11</v>
      </c>
      <c r="B20" s="35">
        <v>15</v>
      </c>
      <c r="C20" s="52" t="s">
        <v>12</v>
      </c>
      <c r="D20" s="53" t="s">
        <v>20</v>
      </c>
      <c r="E20" s="54">
        <v>85</v>
      </c>
      <c r="F20" s="49" t="s">
        <v>6</v>
      </c>
      <c r="G20" s="14">
        <v>1390</v>
      </c>
      <c r="H20" s="18">
        <f>SUM(G20+200)</f>
        <v>1590</v>
      </c>
      <c r="I20" s="14">
        <f>SUM(H20-G20)</f>
        <v>200</v>
      </c>
      <c r="J20" s="46" t="s">
        <v>31</v>
      </c>
    </row>
    <row r="21" spans="1:10" x14ac:dyDescent="0.25">
      <c r="A21" s="48" t="s">
        <v>11</v>
      </c>
      <c r="B21" s="35">
        <v>16</v>
      </c>
      <c r="C21" s="52" t="s">
        <v>9</v>
      </c>
      <c r="D21" s="53" t="s">
        <v>20</v>
      </c>
      <c r="E21" s="54">
        <v>85</v>
      </c>
      <c r="F21" s="49" t="s">
        <v>6</v>
      </c>
      <c r="G21" s="14">
        <v>1390</v>
      </c>
      <c r="H21" s="18">
        <f>SUM(G21+200)</f>
        <v>1590</v>
      </c>
      <c r="I21" s="14">
        <f>SUM(H21-G21)</f>
        <v>200</v>
      </c>
      <c r="J21" s="46" t="s">
        <v>31</v>
      </c>
    </row>
    <row r="22" spans="1:10" x14ac:dyDescent="0.25">
      <c r="A22" s="48" t="s">
        <v>11</v>
      </c>
      <c r="B22" s="35">
        <v>17</v>
      </c>
      <c r="C22" s="52" t="s">
        <v>8</v>
      </c>
      <c r="D22" s="53" t="s">
        <v>18</v>
      </c>
      <c r="E22" s="54">
        <v>63</v>
      </c>
      <c r="F22" s="49" t="s">
        <v>6</v>
      </c>
      <c r="G22" s="14">
        <v>1190</v>
      </c>
      <c r="H22" s="18">
        <f>SUM(G22+130)</f>
        <v>1320</v>
      </c>
      <c r="I22" s="14">
        <f>SUM(H22-G22)</f>
        <v>130</v>
      </c>
      <c r="J22" s="61" t="s">
        <v>30</v>
      </c>
    </row>
    <row r="23" spans="1:10" x14ac:dyDescent="0.25">
      <c r="A23" s="48"/>
      <c r="B23" s="35"/>
      <c r="C23" s="52"/>
      <c r="D23" s="53"/>
      <c r="E23" s="54"/>
      <c r="F23" s="49"/>
      <c r="G23" s="14"/>
      <c r="H23" s="18"/>
      <c r="I23" s="14"/>
      <c r="J23" s="46"/>
    </row>
    <row r="24" spans="1:10" x14ac:dyDescent="0.25">
      <c r="A24" s="50" t="s">
        <v>2</v>
      </c>
      <c r="B24" s="35"/>
      <c r="C24" s="52"/>
      <c r="D24" s="53"/>
      <c r="E24" s="54"/>
      <c r="F24" s="49"/>
      <c r="G24" s="14"/>
      <c r="H24" s="18"/>
      <c r="I24" s="14"/>
      <c r="J24" s="46"/>
    </row>
    <row r="25" spans="1:10" x14ac:dyDescent="0.25">
      <c r="A25" s="48" t="s">
        <v>11</v>
      </c>
      <c r="B25" s="35">
        <v>18</v>
      </c>
      <c r="C25" s="52" t="s">
        <v>8</v>
      </c>
      <c r="D25" s="53" t="s">
        <v>19</v>
      </c>
      <c r="E25" s="54">
        <v>55</v>
      </c>
      <c r="F25" s="49" t="s">
        <v>6</v>
      </c>
      <c r="G25" s="14">
        <v>1190</v>
      </c>
      <c r="H25" s="18">
        <f>SUM(G25+100)</f>
        <v>1290</v>
      </c>
      <c r="I25" s="14">
        <f>SUM(H25-G25)</f>
        <v>100</v>
      </c>
      <c r="J25" s="46" t="s">
        <v>31</v>
      </c>
    </row>
    <row r="26" spans="1:10" x14ac:dyDescent="0.25">
      <c r="A26" s="48" t="s">
        <v>11</v>
      </c>
      <c r="B26" s="35">
        <v>19</v>
      </c>
      <c r="C26" s="52" t="s">
        <v>8</v>
      </c>
      <c r="D26" s="53" t="s">
        <v>19</v>
      </c>
      <c r="E26" s="54">
        <v>55</v>
      </c>
      <c r="F26" s="49" t="s">
        <v>6</v>
      </c>
      <c r="G26" s="14">
        <v>1190</v>
      </c>
      <c r="H26" s="18">
        <f>SUM(G26+100)</f>
        <v>1290</v>
      </c>
      <c r="I26" s="14">
        <f>SUM(H26-G26)</f>
        <v>100</v>
      </c>
      <c r="J26" s="46" t="s">
        <v>31</v>
      </c>
    </row>
    <row r="27" spans="1:10" x14ac:dyDescent="0.25">
      <c r="A27" s="48" t="s">
        <v>11</v>
      </c>
      <c r="B27" s="35">
        <v>20</v>
      </c>
      <c r="C27" s="52" t="s">
        <v>8</v>
      </c>
      <c r="D27" s="53" t="s">
        <v>18</v>
      </c>
      <c r="E27" s="54">
        <v>63</v>
      </c>
      <c r="F27" s="49" t="s">
        <v>6</v>
      </c>
      <c r="G27" s="14">
        <v>1290</v>
      </c>
      <c r="H27" s="18">
        <f>SUM(G27+130)</f>
        <v>1420</v>
      </c>
      <c r="I27" s="14">
        <f>SUM(H27-G27)</f>
        <v>130</v>
      </c>
      <c r="J27" s="61" t="s">
        <v>30</v>
      </c>
    </row>
    <row r="28" spans="1:10" x14ac:dyDescent="0.25">
      <c r="A28" s="48" t="s">
        <v>11</v>
      </c>
      <c r="B28" s="35">
        <v>21</v>
      </c>
      <c r="C28" s="52" t="s">
        <v>9</v>
      </c>
      <c r="D28" s="53" t="s">
        <v>20</v>
      </c>
      <c r="E28" s="54">
        <v>85</v>
      </c>
      <c r="F28" s="49" t="s">
        <v>6</v>
      </c>
      <c r="G28" s="14">
        <v>1390</v>
      </c>
      <c r="H28" s="18">
        <f>SUM(G28+200)</f>
        <v>1590</v>
      </c>
      <c r="I28" s="14">
        <f>SUM(H28-G28)</f>
        <v>200</v>
      </c>
      <c r="J28" s="61" t="s">
        <v>30</v>
      </c>
    </row>
    <row r="29" spans="1:10" x14ac:dyDescent="0.25">
      <c r="A29" s="48" t="s">
        <v>11</v>
      </c>
      <c r="B29" s="35">
        <v>22</v>
      </c>
      <c r="C29" s="52" t="s">
        <v>9</v>
      </c>
      <c r="D29" s="53" t="s">
        <v>20</v>
      </c>
      <c r="E29" s="54">
        <v>85</v>
      </c>
      <c r="F29" s="49" t="s">
        <v>6</v>
      </c>
      <c r="G29" s="14">
        <v>1390</v>
      </c>
      <c r="H29" s="18">
        <f>SUM(G29+200)</f>
        <v>1590</v>
      </c>
      <c r="I29" s="14">
        <f>SUM(H29-G29)</f>
        <v>200</v>
      </c>
      <c r="J29" s="61" t="s">
        <v>30</v>
      </c>
    </row>
    <row r="30" spans="1:10" x14ac:dyDescent="0.25">
      <c r="A30" s="48" t="s">
        <v>11</v>
      </c>
      <c r="B30" s="35">
        <v>23</v>
      </c>
      <c r="C30" s="52" t="s">
        <v>8</v>
      </c>
      <c r="D30" s="53" t="s">
        <v>18</v>
      </c>
      <c r="E30" s="54">
        <v>63</v>
      </c>
      <c r="F30" s="49" t="s">
        <v>6</v>
      </c>
      <c r="G30" s="14">
        <v>1190</v>
      </c>
      <c r="H30" s="18">
        <f>SUM(G30+130)</f>
        <v>1320</v>
      </c>
      <c r="I30" s="14">
        <f>SUM(H30-G30)</f>
        <v>130</v>
      </c>
      <c r="J30" s="61" t="s">
        <v>30</v>
      </c>
    </row>
    <row r="31" spans="1:10" x14ac:dyDescent="0.25">
      <c r="A31" s="48"/>
      <c r="B31" s="35"/>
      <c r="C31" s="52"/>
      <c r="D31" s="53"/>
      <c r="E31" s="54"/>
      <c r="F31" s="49"/>
      <c r="G31" s="14"/>
      <c r="H31" s="18"/>
      <c r="I31" s="14"/>
      <c r="J31" s="46"/>
    </row>
    <row r="32" spans="1:10" x14ac:dyDescent="0.25">
      <c r="A32" s="50" t="s">
        <v>3</v>
      </c>
      <c r="B32" s="72"/>
      <c r="C32" s="52"/>
      <c r="D32" s="53"/>
      <c r="E32" s="54"/>
      <c r="F32" s="49"/>
      <c r="G32" s="14"/>
      <c r="H32" s="18"/>
      <c r="I32" s="14"/>
      <c r="J32" s="46"/>
    </row>
    <row r="33" spans="1:11" x14ac:dyDescent="0.25">
      <c r="A33" s="48" t="s">
        <v>11</v>
      </c>
      <c r="B33" s="35">
        <v>24</v>
      </c>
      <c r="C33" s="52" t="s">
        <v>12</v>
      </c>
      <c r="D33" s="53" t="s">
        <v>21</v>
      </c>
      <c r="E33" s="54">
        <v>92</v>
      </c>
      <c r="F33" s="49" t="s">
        <v>6</v>
      </c>
      <c r="G33" s="14">
        <v>1450</v>
      </c>
      <c r="H33" s="18">
        <f>SUM(G33+200)</f>
        <v>1650</v>
      </c>
      <c r="I33" s="14">
        <f>SUM(H33-G33)</f>
        <v>200</v>
      </c>
      <c r="J33" s="46" t="s">
        <v>31</v>
      </c>
    </row>
    <row r="34" spans="1:11" x14ac:dyDescent="0.25">
      <c r="A34" s="48" t="s">
        <v>11</v>
      </c>
      <c r="B34" s="35">
        <v>25</v>
      </c>
      <c r="C34" s="52" t="s">
        <v>12</v>
      </c>
      <c r="D34" s="53" t="s">
        <v>21</v>
      </c>
      <c r="E34" s="54">
        <v>92</v>
      </c>
      <c r="F34" s="49" t="s">
        <v>6</v>
      </c>
      <c r="G34" s="14">
        <v>1550</v>
      </c>
      <c r="H34" s="18">
        <f>SUM(G34+200)</f>
        <v>1750</v>
      </c>
      <c r="I34" s="14">
        <f>SUM(H34-G34)</f>
        <v>200</v>
      </c>
      <c r="J34" s="46" t="s">
        <v>31</v>
      </c>
    </row>
    <row r="35" spans="1:11" x14ac:dyDescent="0.25">
      <c r="A35" s="48" t="s">
        <v>11</v>
      </c>
      <c r="B35" s="35">
        <v>26</v>
      </c>
      <c r="C35" s="52" t="s">
        <v>12</v>
      </c>
      <c r="D35" s="53" t="s">
        <v>22</v>
      </c>
      <c r="E35" s="54">
        <v>112.5</v>
      </c>
      <c r="F35" s="49" t="s">
        <v>6</v>
      </c>
      <c r="G35" s="14">
        <v>1650</v>
      </c>
      <c r="H35" s="18">
        <f>SUM(G35+250)</f>
        <v>1900</v>
      </c>
      <c r="I35" s="14">
        <f>SUM(H35-G35)</f>
        <v>250</v>
      </c>
      <c r="J35" s="61" t="s">
        <v>30</v>
      </c>
    </row>
    <row r="36" spans="1:11" x14ac:dyDescent="0.25">
      <c r="A36" s="48" t="s">
        <v>11</v>
      </c>
      <c r="B36" s="35">
        <v>27</v>
      </c>
      <c r="C36" s="52" t="s">
        <v>13</v>
      </c>
      <c r="D36" s="53"/>
      <c r="E36" s="54">
        <v>112.5</v>
      </c>
      <c r="F36" s="49" t="s">
        <v>6</v>
      </c>
      <c r="G36" s="14">
        <v>1700</v>
      </c>
      <c r="H36" s="18">
        <f>SUM(G36+250)</f>
        <v>1950</v>
      </c>
      <c r="I36" s="14">
        <f>SUM(H36-G36)</f>
        <v>250</v>
      </c>
      <c r="J36" s="61" t="s">
        <v>30</v>
      </c>
    </row>
    <row r="37" spans="1:11" x14ac:dyDescent="0.25">
      <c r="A37" s="48"/>
      <c r="B37" s="35"/>
      <c r="C37" s="52"/>
      <c r="D37" s="53"/>
      <c r="E37" s="54"/>
      <c r="F37" s="49"/>
      <c r="G37" s="14"/>
      <c r="H37" s="18"/>
      <c r="I37" s="14"/>
      <c r="J37" s="46"/>
    </row>
    <row r="38" spans="1:11" x14ac:dyDescent="0.25">
      <c r="A38" s="50" t="s">
        <v>4</v>
      </c>
      <c r="B38" s="35"/>
      <c r="C38" s="52"/>
      <c r="D38" s="53"/>
      <c r="E38" s="54"/>
      <c r="F38" s="49"/>
      <c r="G38" s="14"/>
      <c r="H38" s="18"/>
      <c r="I38" s="14"/>
      <c r="J38" s="46"/>
    </row>
    <row r="39" spans="1:11" x14ac:dyDescent="0.25">
      <c r="A39" s="48" t="s">
        <v>11</v>
      </c>
      <c r="B39" s="35">
        <v>28</v>
      </c>
      <c r="C39" s="52" t="s">
        <v>12</v>
      </c>
      <c r="D39" s="53" t="s">
        <v>21</v>
      </c>
      <c r="E39" s="54">
        <v>92</v>
      </c>
      <c r="F39" s="49" t="s">
        <v>6</v>
      </c>
      <c r="G39" s="14">
        <v>1450</v>
      </c>
      <c r="H39" s="18">
        <f>SUM(G39+200)</f>
        <v>1650</v>
      </c>
      <c r="I39" s="14">
        <f>SUM(H39-G39)</f>
        <v>200</v>
      </c>
      <c r="J39" s="61" t="s">
        <v>30</v>
      </c>
    </row>
    <row r="40" spans="1:11" x14ac:dyDescent="0.25">
      <c r="A40" s="48" t="s">
        <v>11</v>
      </c>
      <c r="B40" s="35">
        <v>29</v>
      </c>
      <c r="C40" s="52" t="s">
        <v>12</v>
      </c>
      <c r="D40" s="53" t="s">
        <v>21</v>
      </c>
      <c r="E40" s="54">
        <v>92</v>
      </c>
      <c r="F40" s="49" t="s">
        <v>6</v>
      </c>
      <c r="G40" s="14">
        <v>1590</v>
      </c>
      <c r="H40" s="73">
        <f>SUM(G40+200)</f>
        <v>1790</v>
      </c>
      <c r="I40" s="14">
        <f>SUM(H40-G40)</f>
        <v>200</v>
      </c>
      <c r="J40" s="61" t="s">
        <v>30</v>
      </c>
    </row>
    <row r="41" spans="1:11" x14ac:dyDescent="0.25">
      <c r="A41" s="48" t="s">
        <v>11</v>
      </c>
      <c r="B41" s="35">
        <v>30</v>
      </c>
      <c r="C41" s="52" t="s">
        <v>12</v>
      </c>
      <c r="D41" s="53" t="s">
        <v>22</v>
      </c>
      <c r="E41" s="54">
        <v>112.5</v>
      </c>
      <c r="F41" s="49" t="s">
        <v>6</v>
      </c>
      <c r="G41" s="14">
        <v>1690</v>
      </c>
      <c r="H41" s="18">
        <f>SUM(G41+250)</f>
        <v>1940</v>
      </c>
      <c r="I41" s="14">
        <f>SUM(H41-G41)</f>
        <v>250</v>
      </c>
      <c r="J41" s="61" t="s">
        <v>30</v>
      </c>
    </row>
    <row r="42" spans="1:11" x14ac:dyDescent="0.25">
      <c r="A42" s="55" t="s">
        <v>11</v>
      </c>
      <c r="B42" s="56">
        <v>31</v>
      </c>
      <c r="C42" s="57" t="s">
        <v>13</v>
      </c>
      <c r="D42" s="58"/>
      <c r="E42" s="59">
        <v>112.5</v>
      </c>
      <c r="F42" s="60" t="s">
        <v>6</v>
      </c>
      <c r="G42" s="51">
        <v>1800</v>
      </c>
      <c r="H42" s="47">
        <f>SUM(G42+250)</f>
        <v>2050</v>
      </c>
      <c r="I42" s="51">
        <f>SUM(H42-G42)</f>
        <v>250</v>
      </c>
      <c r="J42" s="62" t="s">
        <v>30</v>
      </c>
    </row>
    <row r="43" spans="1:11" x14ac:dyDescent="0.25">
      <c r="A43" s="27"/>
      <c r="B43" s="3"/>
      <c r="C43" s="29"/>
      <c r="D43" s="28"/>
      <c r="E43" s="30"/>
      <c r="F43" s="29"/>
      <c r="G43" s="5"/>
      <c r="H43" s="5"/>
      <c r="I43" s="5"/>
      <c r="J43" s="25"/>
      <c r="K43" s="26"/>
    </row>
    <row r="44" spans="1:11" x14ac:dyDescent="0.25">
      <c r="A44" s="6" t="s">
        <v>27</v>
      </c>
      <c r="B44" s="22"/>
      <c r="C44" s="7"/>
      <c r="D44" s="10"/>
      <c r="E44" s="42"/>
      <c r="F44" s="10"/>
      <c r="G44" s="23"/>
      <c r="H44" s="32"/>
      <c r="I44" s="24"/>
      <c r="J44" s="25"/>
      <c r="K44" s="26"/>
    </row>
    <row r="45" spans="1:11" x14ac:dyDescent="0.25">
      <c r="A45" s="2" t="s">
        <v>14</v>
      </c>
      <c r="B45" s="3"/>
      <c r="C45" s="5"/>
      <c r="D45" s="5"/>
      <c r="E45" s="4"/>
      <c r="F45" s="3"/>
      <c r="G45" s="13">
        <v>150</v>
      </c>
      <c r="H45" s="33"/>
      <c r="I45" s="24"/>
      <c r="J45" s="25"/>
      <c r="K45" s="26"/>
    </row>
    <row r="46" spans="1:11" x14ac:dyDescent="0.25">
      <c r="A46" s="2" t="s">
        <v>16</v>
      </c>
      <c r="B46" s="3"/>
      <c r="C46" s="5"/>
      <c r="D46" s="5"/>
      <c r="E46" s="4"/>
      <c r="F46" s="3"/>
      <c r="G46" s="13">
        <v>200</v>
      </c>
      <c r="H46" s="33"/>
      <c r="I46" s="24"/>
      <c r="J46" s="25"/>
      <c r="K46" s="26"/>
    </row>
    <row r="47" spans="1:11" x14ac:dyDescent="0.25">
      <c r="A47" s="36" t="s">
        <v>15</v>
      </c>
      <c r="B47" s="37"/>
      <c r="C47" s="38"/>
      <c r="D47" s="38"/>
      <c r="E47" s="39"/>
      <c r="F47" s="40"/>
      <c r="G47" s="41">
        <v>100</v>
      </c>
      <c r="H47" s="33"/>
      <c r="I47" s="24"/>
      <c r="J47" s="25"/>
      <c r="K47" s="26"/>
    </row>
    <row r="48" spans="1:11" x14ac:dyDescent="0.25">
      <c r="A48" s="26"/>
      <c r="B48" s="25"/>
      <c r="C48" s="27"/>
      <c r="D48" s="28"/>
      <c r="E48" s="26"/>
      <c r="F48" s="26"/>
      <c r="G48" s="20"/>
      <c r="H48" s="34"/>
      <c r="I48" s="24"/>
      <c r="J48" s="25"/>
      <c r="K48" s="26"/>
    </row>
    <row r="49" spans="1:11" x14ac:dyDescent="0.25">
      <c r="A49" s="26"/>
      <c r="B49" s="25"/>
      <c r="C49" s="24"/>
      <c r="D49" s="24"/>
      <c r="E49" s="25"/>
      <c r="F49" s="25"/>
      <c r="G49" s="20"/>
      <c r="H49" s="34"/>
      <c r="I49" s="24"/>
      <c r="J49" s="25"/>
      <c r="K49" s="26"/>
    </row>
    <row r="50" spans="1:11" x14ac:dyDescent="0.25">
      <c r="A50" s="26"/>
      <c r="B50" s="25"/>
      <c r="C50" s="24"/>
      <c r="D50" s="28"/>
      <c r="E50" s="25"/>
      <c r="F50" s="31"/>
      <c r="G50" s="20"/>
      <c r="H50" s="34"/>
      <c r="I50" s="24"/>
      <c r="J50" s="25"/>
      <c r="K50" s="26"/>
    </row>
    <row r="51" spans="1:11" x14ac:dyDescent="0.25">
      <c r="A51" s="26"/>
      <c r="B51" s="25"/>
      <c r="C51" s="24"/>
      <c r="D51" s="28"/>
      <c r="E51" s="25"/>
      <c r="F51" s="26"/>
      <c r="G51" s="20"/>
      <c r="H51" s="34"/>
      <c r="I51" s="24"/>
      <c r="J51" s="25"/>
      <c r="K51" s="26"/>
    </row>
    <row r="52" spans="1:11" x14ac:dyDescent="0.25">
      <c r="A52" s="26"/>
      <c r="B52" s="25"/>
      <c r="C52" s="24"/>
      <c r="D52" s="28"/>
      <c r="E52" s="26"/>
      <c r="F52" s="26"/>
      <c r="G52" s="20"/>
      <c r="H52" s="20"/>
      <c r="I52" s="24"/>
      <c r="J52" s="25"/>
      <c r="K52" s="26"/>
    </row>
    <row r="53" spans="1:11" x14ac:dyDescent="0.25">
      <c r="A53" s="26"/>
      <c r="B53" s="25"/>
      <c r="C53" s="24"/>
      <c r="D53" s="28"/>
      <c r="E53" s="26"/>
      <c r="F53" s="26"/>
      <c r="G53" s="20"/>
      <c r="H53" s="20"/>
      <c r="I53" s="24"/>
      <c r="J53" s="25"/>
      <c r="K53" s="26"/>
    </row>
  </sheetData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locazione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Maini</cp:lastModifiedBy>
  <cp:lastPrinted>2025-02-18T14:28:08Z</cp:lastPrinted>
  <dcterms:created xsi:type="dcterms:W3CDTF">2022-05-09T09:47:25Z</dcterms:created>
  <dcterms:modified xsi:type="dcterms:W3CDTF">2025-07-17T15:28:05Z</dcterms:modified>
</cp:coreProperties>
</file>