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/Users/amaliaioja/Downloads/"/>
    </mc:Choice>
  </mc:AlternateContent>
  <xr:revisionPtr revIDLastSave="0" documentId="13_ncr:1_{BD1D8CB9-8CA9-0845-92A5-65A7538A34D4}" xr6:coauthVersionLast="47" xr6:coauthVersionMax="47" xr10:uidLastSave="{00000000-0000-0000-0000-000000000000}"/>
  <bookViews>
    <workbookView xWindow="0" yWindow="760" windowWidth="16380" windowHeight="15020" tabRatio="500" xr2:uid="{00000000-000D-0000-FFFF-FFFF00000000}"/>
  </bookViews>
  <sheets>
    <sheet name="Protokoll" sheetId="1" r:id="rId1"/>
    <sheet name="So funktioniert's" sheetId="2" r:id="rId2"/>
    <sheet name="Excel vs. Flexxter" sheetId="3" r:id="rId3"/>
  </sheets>
  <definedNames>
    <definedName name="_xlnm.Print_Area" localSheetId="0">Protokoll!$A$1:$J$71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9" i="1" l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H9" i="1"/>
  <c r="H8" i="1"/>
  <c r="H7" i="1"/>
  <c r="H6" i="1"/>
  <c r="B14" i="1" l="1"/>
  <c r="F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E29" authorId="0" shapeId="0" xr:uid="{00000000-0006-0000-0000-000002000000}">
      <text>
        <r>
          <rPr>
            <sz val="10"/>
            <rFont val="Arial"/>
            <family val="2"/>
          </rPr>
          <t>Info · Aufgabe · Beschluss · Mangel · Termin
In Flexxter werden Aufgaben und Mängel direkt im Projekt erfasst und den Beteiligten zugewiesen.</t>
        </r>
      </text>
    </comment>
    <comment ref="H29" authorId="0" shapeId="0" xr:uid="{00000000-0006-0000-0000-000003000000}">
      <text>
        <r>
          <rPr>
            <sz val="10"/>
            <rFont val="Arial"/>
            <family val="2"/>
          </rPr>
          <t>Offen · In Arbeit · Erledigt · Info
Überfällige Punkte werden automatisch rot markiert.</t>
        </r>
      </text>
    </comment>
    <comment ref="B30" authorId="0" shapeId="0" xr:uid="{00000000-0006-0000-0000-000001000000}">
      <text>
        <r>
          <rPr>
            <sz val="10"/>
            <rFont val="Arial"/>
            <family val="2"/>
          </rPr>
          <t>Die Nummer setzt sich automatisch aus Protokoll-Nr. und laufender Nummer zusammen. Die Beispielzeilen einfach überschreiben.</t>
        </r>
      </text>
    </comment>
  </commentList>
</comments>
</file>

<file path=xl/sharedStrings.xml><?xml version="1.0" encoding="utf-8"?>
<sst xmlns="http://schemas.openxmlformats.org/spreadsheetml/2006/main" count="140" uniqueCount="133">
  <si>
    <t xml:space="preserve">  BAUBESPRECHUNGSPROTOKOLL</t>
  </si>
  <si>
    <t xml:space="preserve">flexxter  </t>
  </si>
  <si>
    <t xml:space="preserve">  Kostenlose Vorlage von Flexxter – der Bausoftware für Bauleitung, Planung und Ausführung   ›  flexxter.de</t>
  </si>
  <si>
    <t xml:space="preserve">  PROJEKTDATEN</t>
  </si>
  <si>
    <t xml:space="preserve">  STATUS AUF EINEN BLICK</t>
  </si>
  <si>
    <t xml:space="preserve">  Projekt / Bauvorhaben</t>
  </si>
  <si>
    <t>Neubau MFH Lindenstraße 12</t>
  </si>
  <si>
    <t xml:space="preserve">  Punkte gesamt</t>
  </si>
  <si>
    <t xml:space="preserve">  Bauherr</t>
  </si>
  <si>
    <t>Musterbau Projekt GmbH</t>
  </si>
  <si>
    <t xml:space="preserve">  Offen / in Arbeit</t>
  </si>
  <si>
    <t xml:space="preserve">  Protokoll-Nr.</t>
  </si>
  <si>
    <t xml:space="preserve">  Davon überfällig</t>
  </si>
  <si>
    <t xml:space="preserve">  Datum</t>
  </si>
  <si>
    <t xml:space="preserve">  Erledigt</t>
  </si>
  <si>
    <t xml:space="preserve">  Uhrzeit</t>
  </si>
  <si>
    <t xml:space="preserve">  Ort</t>
  </si>
  <si>
    <t>Baucontainer, Baustelle</t>
  </si>
  <si>
    <t xml:space="preserve">  Protokollführer</t>
  </si>
  <si>
    <t>Max Mustermann, Bauleitung</t>
  </si>
  <si>
    <t xml:space="preserve">  TEILNEHMER &amp; VERTEILER</t>
  </si>
  <si>
    <t>Nr.</t>
  </si>
  <si>
    <t>Name</t>
  </si>
  <si>
    <t>Firma / Gewerk</t>
  </si>
  <si>
    <t>Anwesend</t>
  </si>
  <si>
    <t>Funktion</t>
  </si>
  <si>
    <t>E-Mail</t>
  </si>
  <si>
    <t>Telefon</t>
  </si>
  <si>
    <t>Max Mustermann</t>
  </si>
  <si>
    <t>Musterbau GmbH – Rohbau</t>
  </si>
  <si>
    <t>Ja</t>
  </si>
  <si>
    <t>Bauleitung</t>
  </si>
  <si>
    <t>m.mustermann@musterbau.example</t>
  </si>
  <si>
    <t>0511 123456</t>
  </si>
  <si>
    <t>Erika Beispiel</t>
  </si>
  <si>
    <t>Architekturbüro Beispiel</t>
  </si>
  <si>
    <t>Objektplanung</t>
  </si>
  <si>
    <t>e.beispiel@arch.example</t>
  </si>
  <si>
    <t>0511 654321</t>
  </si>
  <si>
    <t>Tom Schneider</t>
  </si>
  <si>
    <t>Elektro Schneider GmbH</t>
  </si>
  <si>
    <t>Entschuldigt</t>
  </si>
  <si>
    <t>Projektleitung</t>
  </si>
  <si>
    <t>info@elektro.example</t>
  </si>
  <si>
    <t>0511 987654</t>
  </si>
  <si>
    <t xml:space="preserve">  BESPRECHUNGSPUNKTE (TOPs)</t>
  </si>
  <si>
    <t>Thema</t>
  </si>
  <si>
    <t>Beschreibung / Beschluss</t>
  </si>
  <si>
    <t>Art</t>
  </si>
  <si>
    <t>Verantwortlich</t>
  </si>
  <si>
    <t>Frist</t>
  </si>
  <si>
    <t>Status</t>
  </si>
  <si>
    <t>Bemerkung / Foto-Ref.</t>
  </si>
  <si>
    <t>Baustelleneinrichtung</t>
  </si>
  <si>
    <t>Kranstellung bleibt bis KW 48. Zufahrt Nord ab sofort freihalten.</t>
  </si>
  <si>
    <t>Beschluss</t>
  </si>
  <si>
    <t>Alle</t>
  </si>
  <si>
    <t>Info</t>
  </si>
  <si>
    <t>Lageplan Rev. C</t>
  </si>
  <si>
    <t>Bewehrungsabnahme 2. OG</t>
  </si>
  <si>
    <t>Prüfstatiker ist rechtzeitig vor dem Betonieren zur Abnahme einzuladen.</t>
  </si>
  <si>
    <t>Aufgabe</t>
  </si>
  <si>
    <t>Bauleitung Rohbau</t>
  </si>
  <si>
    <t>Offen</t>
  </si>
  <si>
    <t>Riss Kellerwand Achse B</t>
  </si>
  <si>
    <t>Haarriss an Kellerwand festgestellt. Ursache prüfen, Sanierungsvorschlag vorlegen.</t>
  </si>
  <si>
    <t>Mangel</t>
  </si>
  <si>
    <t>Musterbau GmbH</t>
  </si>
  <si>
    <t>In Arbeit</t>
  </si>
  <si>
    <t>Foto 07-01</t>
  </si>
  <si>
    <t>Elektro-Schlitzplan</t>
  </si>
  <si>
    <t>Schlitzplan EG übergeben und freigegeben.</t>
  </si>
  <si>
    <t>Elektro Schneider</t>
  </si>
  <si>
    <t>Erledigt</t>
  </si>
  <si>
    <t xml:space="preserve">  NÄCHSTER TERMIN</t>
  </si>
  <si>
    <t>Uhrzeit</t>
  </si>
  <si>
    <t>Ort</t>
  </si>
  <si>
    <t>Baucontainer</t>
  </si>
  <si>
    <t>Hinweis: Einwände oder Ergänzungen zu diesem Protokoll bitte innerhalb von 7 Tagen nach Zugang schriftlich an den Protokollführer richten. Ohne Rückmeldung gilt das Protokoll als inhaltlich bestätigt.</t>
  </si>
  <si>
    <t>Ort, Datum</t>
  </si>
  <si>
    <t>Unterschrift Protokollführer</t>
  </si>
  <si>
    <t xml:space="preserve">  Schluss mit Protokoll-Chaos in Excel?   Aufgaben, Mängel, Bautagebuch und Bauzeitenplan in einer Software – im Büro und auf der Baustelle.</t>
  </si>
  <si>
    <t xml:space="preserve">  ▶  Flexxter jetzt kostenlos kennenlernen:  www.flexxter.de</t>
  </si>
  <si>
    <t xml:space="preserve">  SO NUTZEN SIE DIE VORLAGE</t>
  </si>
  <si>
    <t xml:space="preserve">  In 5 Minuten zum fertigen Protokoll</t>
  </si>
  <si>
    <t>Projektdaten eintragen</t>
  </si>
  <si>
    <t>Projekt, Bauherr, Protokoll-Nr., Datum und Ort oben links ausfüllen. Die Protokoll-Nr. fließt automatisch in die TOP-Nummerierung ein (z. B. 7.1, 7.2 …).</t>
  </si>
  <si>
    <t>Teilnehmer erfassen</t>
  </si>
  <si>
    <t>Name, Firma, Funktion und Kontakt eintragen. Unter „Anwesend“ per Dropdown Ja / Nein / Entschuldigt / Nur Verteiler wählen.</t>
  </si>
  <si>
    <t>TOPs protokollieren</t>
  </si>
  <si>
    <t>Je Besprechungspunkt eine Zeile. Art (Info, Aufgabe, Beschluss, Mangel, Termin) und Status per Dropdown wählen, Verantwortliche und Frist eintragen.</t>
  </si>
  <si>
    <t>Status im Blick behalten</t>
  </si>
  <si>
    <t>Die Box „Status auf einen Blick“ zählt offene, überfällige und erledigte Punkte automatisch. Überfällige Fristen werden rot, erledigte Punkte grau.</t>
  </si>
  <si>
    <t>Drucken oder als PDF versenden</t>
  </si>
  <si>
    <t>Die Vorlage ist für A4 quer eingerichtet. Datei › Drucken › als PDF speichern und an den Verteiler schicken.</t>
  </si>
  <si>
    <t>Beim nächsten Termin weiterarbeiten</t>
  </si>
  <si>
    <t>Blatt kopieren (Rechtsklick auf den Reiter › Verschieben/Kopieren), Protokoll-Nr. hochzählen, erledigte Punkte löschen, offene übernehmen.</t>
  </si>
  <si>
    <t xml:space="preserve">  FARBLEGENDE</t>
  </si>
  <si>
    <t>Blaue Schrift</t>
  </si>
  <si>
    <t>Eingabefelder bzw. Beispielwerte – einfach überschreiben.</t>
  </si>
  <si>
    <t>Punkt ist noch nicht begonnen.</t>
  </si>
  <si>
    <t>Punkt wird bearbeitet.</t>
  </si>
  <si>
    <t>Punkt ist abgeschlossen – Zeile wird ausgegraut.</t>
  </si>
  <si>
    <t>Überfällig / Mangel</t>
  </si>
  <si>
    <t>Frist überschritten bzw. Mangel – wird rot hervorgehoben.</t>
  </si>
  <si>
    <t xml:space="preserve">  Tipp: In Flexxter entsteht aus jedem Protokollpunkt eine Aufgabe – zugewiesen, mit Frist und für alle Beteiligten auch mobil sichtbar.  ›  flexxter.de</t>
  </si>
  <si>
    <t xml:space="preserve">  EXCEL IST EIN ANFANG. FLEXXTER IST DER NÄCHSTE SCHRITT.</t>
  </si>
  <si>
    <t xml:space="preserve">  Was passiert nach der Besprechung? Hier liegt der Unterschied.</t>
  </si>
  <si>
    <t>Mit dieser Excel-Vorlage</t>
  </si>
  <si>
    <t>Mit Flexxter</t>
  </si>
  <si>
    <t>Aufgaben nachhalten</t>
  </si>
  <si>
    <t>✗  Fristen von Hand prüfen, Verantwortliche per Mail oder Telefon erinnern.</t>
  </si>
  <si>
    <t>✓  Jeder Punkt wird als Aufgabe dem Verantwortlichen zugewiesen – mit Frist, im Projekt und in der App.</t>
  </si>
  <si>
    <t>Mängel dokumentieren</t>
  </si>
  <si>
    <t>✗  Fotos liegen separat auf Handy oder Laufwerk, Zuordnung per Dateiname.</t>
  </si>
  <si>
    <t>✓  Mängelmanagement direkt im Projekt – erfasst auf der Baustelle, nachverfolgt im Büro.</t>
  </si>
  <si>
    <t>Protokolle verteilen</t>
  </si>
  <si>
    <t>✗  PDF per Mail an den Verteiler, Rückfragen landen im Postfach.</t>
  </si>
  <si>
    <t>✓  Beteiligte arbeiten im selben Projekt statt mit Datei-Versionen.</t>
  </si>
  <si>
    <t>Bautagebuch</t>
  </si>
  <si>
    <t>✗  Eigenes Dokument, das parallel gepflegt werden muss.</t>
  </si>
  <si>
    <t>✓  Teilautomatisiertes Bautagebuch im selben System.</t>
  </si>
  <si>
    <t>Terminplanung</t>
  </si>
  <si>
    <t>✗  Separater Bauzeitenplan in einem anderen Programm.</t>
  </si>
  <si>
    <t>✓  Bauzeitenplan in Flexxter, inklusive Import von MS-Project-Dateien.</t>
  </si>
  <si>
    <t>Auf der Baustelle</t>
  </si>
  <si>
    <t>✗  Laptop oder Ausdruck nötig.</t>
  </si>
  <si>
    <t>✓  Apps für iPhone, iPad und Android – dazu im Browser an PC und Mac.</t>
  </si>
  <si>
    <t>Überblick über alle Projekte</t>
  </si>
  <si>
    <t>✗  Jede Baustelle in einer eigenen Datei.</t>
  </si>
  <si>
    <t>✓  Alle Projekte, Aufgaben und Ressourcen an einem Ort.</t>
  </si>
  <si>
    <t xml:space="preserve">  Bereits tausende Bau-Profis – Architekten, Bauleiter und Bauunternehmen – organisieren ihre Projekte mit Flexxter.</t>
  </si>
  <si>
    <t xml:space="preserve">  ▶  Jetzt kostenlos kennenlernen:  www.flexxter.de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</si>
</sst>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hh:mm&quot; Uhr&quot;"/>
    <numFmt numFmtId="166" formatCode="dd\.mm\.yy"/>
  </numFmts>
  <fonts count="32" x14ac:knownFonts="1">
    <font>
      <sz val="11"/>
      <color theme="1"/>
      <name val="Calibri"/>
      <family val="2"/>
      <charset val="1"/>
    </font>
    <font>
      <b/>
      <sz val="20"/>
      <color rgb="FFFFFFFF"/>
      <name val="Arial"/>
      <charset val="1"/>
    </font>
    <font>
      <b/>
      <sz val="22"/>
      <color rgb="FFF28C28"/>
      <name val="Arial"/>
      <charset val="1"/>
    </font>
    <font>
      <b/>
      <sz val="9"/>
      <color rgb="FFFFFFFF"/>
      <name val="Arial"/>
      <charset val="1"/>
    </font>
    <font>
      <b/>
      <sz val="10"/>
      <color rgb="FF0B2545"/>
      <name val="Arial"/>
      <charset val="1"/>
    </font>
    <font>
      <b/>
      <sz val="10"/>
      <color rgb="FFFFFFFF"/>
      <name val="Arial"/>
      <charset val="1"/>
    </font>
    <font>
      <b/>
      <sz val="9"/>
      <color rgb="FF6B7280"/>
      <name val="Arial"/>
      <charset val="1"/>
    </font>
    <font>
      <sz val="10"/>
      <color rgb="FF0000FF"/>
      <name val="Arial"/>
      <charset val="1"/>
    </font>
    <font>
      <b/>
      <sz val="10"/>
      <color rgb="FF6B7280"/>
      <name val="Arial"/>
      <charset val="1"/>
    </font>
    <font>
      <b/>
      <sz val="14"/>
      <color rgb="FF0B2545"/>
      <name val="Arial"/>
      <charset val="1"/>
    </font>
    <font>
      <b/>
      <sz val="14"/>
      <color rgb="FFC2410C"/>
      <name val="Arial"/>
      <charset val="1"/>
    </font>
    <font>
      <b/>
      <sz val="14"/>
      <color rgb="FFC0392B"/>
      <name val="Arial"/>
      <charset val="1"/>
    </font>
    <font>
      <b/>
      <sz val="14"/>
      <color rgb="FF2E7D32"/>
      <name val="Arial"/>
      <charset val="1"/>
    </font>
    <font>
      <b/>
      <sz val="10"/>
      <color rgb="FF8A4B0F"/>
      <name val="Arial"/>
      <charset val="1"/>
    </font>
    <font>
      <b/>
      <sz val="9"/>
      <color rgb="FF0B2545"/>
      <name val="Arial"/>
      <charset val="1"/>
    </font>
    <font>
      <sz val="10"/>
      <color rgb="FF1F2937"/>
      <name val="Arial"/>
      <charset val="1"/>
    </font>
    <font>
      <i/>
      <sz val="9"/>
      <color rgb="FF6B7280"/>
      <name val="Arial"/>
      <charset val="1"/>
    </font>
    <font>
      <sz val="8"/>
      <color rgb="FF6B7280"/>
      <name val="Arial"/>
      <charset val="1"/>
    </font>
    <font>
      <b/>
      <sz val="11"/>
      <color rgb="FFFFFFFF"/>
      <name val="Arial"/>
      <charset val="1"/>
    </font>
    <font>
      <sz val="10"/>
      <name val="Arial"/>
      <family val="2"/>
    </font>
    <font>
      <b/>
      <sz val="16"/>
      <color rgb="FFFFFFFF"/>
      <name val="Arial"/>
      <charset val="1"/>
    </font>
    <font>
      <b/>
      <sz val="14"/>
      <color rgb="FFF28C28"/>
      <name val="Arial"/>
      <charset val="1"/>
    </font>
    <font>
      <b/>
      <sz val="11"/>
      <color rgb="FF0B2545"/>
      <name val="Arial"/>
      <charset val="1"/>
    </font>
    <font>
      <b/>
      <sz val="10"/>
      <color rgb="FF0000FF"/>
      <name val="Arial"/>
      <charset val="1"/>
    </font>
    <font>
      <b/>
      <sz val="10"/>
      <color rgb="FFC2410C"/>
      <name val="Arial"/>
      <charset val="1"/>
    </font>
    <font>
      <b/>
      <sz val="10"/>
      <color rgb="FF92400E"/>
      <name val="Arial"/>
      <charset val="1"/>
    </font>
    <font>
      <b/>
      <sz val="10"/>
      <color rgb="FF166534"/>
      <name val="Arial"/>
      <charset val="1"/>
    </font>
    <font>
      <b/>
      <sz val="10"/>
      <color rgb="FFB91C1C"/>
      <name val="Arial"/>
      <charset val="1"/>
    </font>
    <font>
      <b/>
      <sz val="15"/>
      <color rgb="FFFFFFFF"/>
      <name val="Arial"/>
      <charset val="1"/>
    </font>
    <font>
      <sz val="10"/>
      <color rgb="FF6B7280"/>
      <name val="Arial"/>
      <charset val="1"/>
    </font>
    <font>
      <b/>
      <sz val="10"/>
      <color rgb="FF1F2937"/>
      <name val="Arial"/>
      <charset val="1"/>
    </font>
    <font>
      <b/>
      <sz val="13"/>
      <color rgb="FFFFFFFF"/>
      <name val="Arial"/>
      <charset val="1"/>
    </font>
  </fonts>
  <fills count="13">
    <fill>
      <patternFill patternType="none"/>
    </fill>
    <fill>
      <patternFill patternType="gray125"/>
    </fill>
    <fill>
      <patternFill patternType="solid">
        <fgColor rgb="FF0B2545"/>
        <bgColor rgb="FF1F2937"/>
      </patternFill>
    </fill>
    <fill>
      <patternFill patternType="solid">
        <fgColor rgb="FFF28C28"/>
        <bgColor rgb="FFFF8080"/>
      </patternFill>
    </fill>
    <fill>
      <patternFill patternType="solid">
        <fgColor rgb="FFEEF2F7"/>
        <bgColor rgb="FFF3F4F6"/>
      </patternFill>
    </fill>
    <fill>
      <patternFill patternType="solid">
        <fgColor rgb="FFFDEBD8"/>
        <bgColor rgb="FFFFEDD5"/>
      </patternFill>
    </fill>
    <fill>
      <patternFill patternType="solid">
        <fgColor rgb="FFD5DEEA"/>
        <bgColor rgb="FFE0E7FF"/>
      </patternFill>
    </fill>
    <fill>
      <patternFill patternType="solid">
        <fgColor rgb="FFF8FAFC"/>
        <bgColor rgb="FFFFFFFF"/>
      </patternFill>
    </fill>
    <fill>
      <patternFill patternType="solid">
        <fgColor rgb="FFFFEDD5"/>
        <bgColor rgb="FFFDEBD8"/>
      </patternFill>
    </fill>
    <fill>
      <patternFill patternType="solid">
        <fgColor rgb="FFFEF3C7"/>
        <bgColor rgb="FFFFEDD5"/>
      </patternFill>
    </fill>
    <fill>
      <patternFill patternType="solid">
        <fgColor rgb="FFDCFCE7"/>
        <bgColor rgb="FFEEF2F7"/>
      </patternFill>
    </fill>
    <fill>
      <patternFill patternType="solid">
        <fgColor rgb="FFFEE2E2"/>
        <bgColor rgb="FFFDEBD8"/>
      </patternFill>
    </fill>
    <fill>
      <patternFill patternType="solid">
        <fgColor rgb="FFFFFFFF"/>
        <bgColor rgb="FFF8FAFC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2DE"/>
      </bottom>
      <diagonal/>
    </border>
    <border>
      <left/>
      <right/>
      <top/>
      <bottom style="thin">
        <color rgb="FFFFFFFF"/>
      </bottom>
      <diagonal/>
    </border>
    <border>
      <left style="thin">
        <color rgb="FFC9D2DE"/>
      </left>
      <right style="thin">
        <color rgb="FFC9D2DE"/>
      </right>
      <top style="thin">
        <color rgb="FFC9D2DE"/>
      </top>
      <bottom style="thin">
        <color rgb="FFC9D2DE"/>
      </bottom>
      <diagonal/>
    </border>
    <border>
      <left/>
      <right/>
      <top/>
      <bottom style="thin">
        <color rgb="FF1F2937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4" fillId="6" borderId="3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165" fontId="7" fillId="0" borderId="1" xfId="0" applyNumberFormat="1" applyFont="1" applyBorder="1" applyAlignment="1">
      <alignment horizontal="left" vertical="center"/>
    </xf>
    <xf numFmtId="0" fontId="14" fillId="6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15" fillId="7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 wrapText="1"/>
    </xf>
    <xf numFmtId="166" fontId="7" fillId="0" borderId="3" xfId="0" applyNumberFormat="1" applyFont="1" applyBorder="1" applyAlignment="1">
      <alignment horizontal="center" vertical="top" wrapText="1"/>
    </xf>
    <xf numFmtId="0" fontId="15" fillId="7" borderId="3" xfId="0" applyFont="1" applyFill="1" applyBorder="1" applyAlignment="1">
      <alignment horizontal="center" vertical="top"/>
    </xf>
    <xf numFmtId="0" fontId="7" fillId="7" borderId="3" xfId="0" applyFont="1" applyFill="1" applyBorder="1" applyAlignment="1">
      <alignment horizontal="left" vertical="top" wrapText="1"/>
    </xf>
    <xf numFmtId="0" fontId="7" fillId="7" borderId="3" xfId="0" applyFont="1" applyFill="1" applyBorder="1" applyAlignment="1">
      <alignment horizontal="center" vertical="top" wrapText="1"/>
    </xf>
    <xf numFmtId="166" fontId="7" fillId="7" borderId="3" xfId="0" applyNumberFormat="1" applyFont="1" applyFill="1" applyBorder="1" applyAlignment="1">
      <alignment horizontal="center" vertical="top" wrapText="1"/>
    </xf>
    <xf numFmtId="0" fontId="15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top" wrapText="1"/>
    </xf>
    <xf numFmtId="166" fontId="15" fillId="0" borderId="3" xfId="0" applyNumberFormat="1" applyFont="1" applyBorder="1" applyAlignment="1">
      <alignment horizontal="center" vertical="top" wrapText="1"/>
    </xf>
    <xf numFmtId="0" fontId="15" fillId="7" borderId="3" xfId="0" applyFont="1" applyFill="1" applyBorder="1" applyAlignment="1">
      <alignment horizontal="left" vertical="top" wrapText="1"/>
    </xf>
    <xf numFmtId="0" fontId="15" fillId="7" borderId="3" xfId="0" applyFont="1" applyFill="1" applyBorder="1" applyAlignment="1">
      <alignment horizontal="center" vertical="top" wrapText="1"/>
    </xf>
    <xf numFmtId="166" fontId="15" fillId="7" borderId="3" xfId="0" applyNumberFormat="1" applyFont="1" applyFill="1" applyBorder="1" applyAlignment="1">
      <alignment horizontal="center" vertical="top" wrapText="1"/>
    </xf>
    <xf numFmtId="0" fontId="6" fillId="0" borderId="0" xfId="0" applyFont="1"/>
    <xf numFmtId="164" fontId="7" fillId="0" borderId="1" xfId="0" applyNumberFormat="1" applyFont="1" applyBorder="1" applyAlignment="1">
      <alignment horizontal="left"/>
    </xf>
    <xf numFmtId="165" fontId="7" fillId="0" borderId="1" xfId="0" applyNumberFormat="1" applyFont="1" applyBorder="1" applyAlignment="1">
      <alignment horizontal="left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4" fillId="8" borderId="0" xfId="0" applyFont="1" applyFill="1" applyAlignment="1">
      <alignment horizontal="center" vertical="center" wrapText="1"/>
    </xf>
    <xf numFmtId="0" fontId="25" fillId="9" borderId="0" xfId="0" applyFont="1" applyFill="1" applyAlignment="1">
      <alignment horizontal="center" vertical="center" wrapText="1"/>
    </xf>
    <xf numFmtId="0" fontId="26" fillId="10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 wrapText="1"/>
    </xf>
    <xf numFmtId="0" fontId="22" fillId="6" borderId="0" xfId="0" applyFont="1" applyFill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4" fillId="12" borderId="1" xfId="0" applyFont="1" applyFill="1" applyBorder="1" applyAlignment="1">
      <alignment horizontal="left" vertical="center" wrapText="1"/>
    </xf>
    <xf numFmtId="0" fontId="29" fillId="12" borderId="1" xfId="0" applyFont="1" applyFill="1" applyBorder="1" applyAlignment="1">
      <alignment horizontal="left" vertical="center" wrapText="1"/>
    </xf>
    <xf numFmtId="0" fontId="30" fillId="5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0" fontId="29" fillId="7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7" borderId="3" xfId="0" applyFont="1" applyFill="1" applyBorder="1" applyAlignment="1">
      <alignment horizontal="left" vertical="center" wrapText="1"/>
    </xf>
    <xf numFmtId="0" fontId="15" fillId="7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6" fillId="0" borderId="0" xfId="0" applyFont="1"/>
    <xf numFmtId="0" fontId="7" fillId="0" borderId="1" xfId="0" applyFont="1" applyBorder="1"/>
    <xf numFmtId="0" fontId="16" fillId="0" borderId="0" xfId="0" applyFont="1" applyAlignment="1">
      <alignment horizontal="left" vertical="top" wrapText="1"/>
    </xf>
    <xf numFmtId="0" fontId="0" fillId="0" borderId="4" xfId="0" applyBorder="1"/>
    <xf numFmtId="0" fontId="17" fillId="0" borderId="0" xfId="0" applyFont="1"/>
    <xf numFmtId="0" fontId="18" fillId="3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28" fillId="2" borderId="0" xfId="0" applyFont="1" applyFill="1" applyAlignment="1">
      <alignment horizontal="left" vertical="center" wrapText="1"/>
    </xf>
    <xf numFmtId="0" fontId="31" fillId="3" borderId="0" xfId="0" applyFont="1" applyFill="1" applyAlignment="1">
      <alignment horizontal="left" vertical="center" wrapText="1"/>
    </xf>
  </cellXfs>
  <cellStyles count="1">
    <cellStyle name="Standard" xfId="0" builtinId="0"/>
  </cellStyles>
  <dxfs count="7">
    <dxf>
      <font>
        <b/>
        <color rgb="FF3730A3"/>
        <name val="Arial"/>
        <charset val="1"/>
      </font>
      <fill>
        <patternFill>
          <bgColor rgb="FFE0E7FF"/>
        </patternFill>
      </fill>
    </dxf>
    <dxf>
      <font>
        <b/>
        <color rgb="FFC2410C"/>
        <name val="Arial"/>
        <charset val="1"/>
      </font>
      <fill>
        <patternFill>
          <bgColor rgb="FFFFEDD5"/>
        </patternFill>
      </fill>
    </dxf>
    <dxf>
      <font>
        <b/>
        <color rgb="FF92400E"/>
        <name val="Arial"/>
        <charset val="1"/>
      </font>
      <fill>
        <patternFill>
          <bgColor rgb="FFFEF3C7"/>
        </patternFill>
      </fill>
    </dxf>
    <dxf>
      <font>
        <b/>
        <color rgb="FF166534"/>
        <name val="Arial"/>
        <charset val="1"/>
      </font>
      <fill>
        <patternFill>
          <bgColor rgb="FFDCFCE7"/>
        </patternFill>
      </fill>
    </dxf>
    <dxf>
      <font>
        <b/>
        <color rgb="FFB91C1C"/>
        <name val="Arial"/>
        <charset val="1"/>
      </font>
      <fill>
        <patternFill>
          <bgColor rgb="FFFEE2E2"/>
        </patternFill>
      </fill>
    </dxf>
    <dxf>
      <font>
        <b/>
        <color rgb="FFB91C1C"/>
        <name val="Arial"/>
        <charset val="1"/>
      </font>
      <fill>
        <patternFill>
          <bgColor rgb="FFFEE2E2"/>
        </patternFill>
      </fill>
    </dxf>
    <dxf>
      <font>
        <color rgb="FF9CA3AF"/>
        <name val="Arial"/>
        <charset val="1"/>
      </font>
      <fill>
        <patternFill>
          <bgColor rgb="FFF3F4F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A4B0F"/>
      <rgbColor rgb="FF800080"/>
      <rgbColor rgb="FF008080"/>
      <rgbColor rgb="FFD5DEEA"/>
      <rgbColor rgb="FF808080"/>
      <rgbColor rgb="FF9999FF"/>
      <rgbColor rgb="FFC0392B"/>
      <rgbColor rgb="FFFEF3C7"/>
      <rgbColor rgb="FFDCFCE7"/>
      <rgbColor rgb="FF660066"/>
      <rgbColor rgb="FFFF8080"/>
      <rgbColor rgb="FF0066CC"/>
      <rgbColor rgb="FFC9D2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7"/>
      <rgbColor rgb="FFF3F4F6"/>
      <rgbColor rgb="FFFFEDD5"/>
      <rgbColor rgb="FFE0E7FF"/>
      <rgbColor rgb="FFFDEBD8"/>
      <rgbColor rgb="FFF8FAFC"/>
      <rgbColor rgb="FFFEE2E2"/>
      <rgbColor rgb="FF3366FF"/>
      <rgbColor rgb="FF33CCCC"/>
      <rgbColor rgb="FF99CC00"/>
      <rgbColor rgb="FFFFCC00"/>
      <rgbColor rgb="FFF28C28"/>
      <rgbColor rgb="FFC2410C"/>
      <rgbColor rgb="FF6B7280"/>
      <rgbColor rgb="FF9CA3AF"/>
      <rgbColor rgb="FF0B2545"/>
      <rgbColor rgb="FF2E7D32"/>
      <rgbColor rgb="FF003300"/>
      <rgbColor rgb="FF333300"/>
      <rgbColor rgb="FF92400E"/>
      <rgbColor rgb="FFB91C1C"/>
      <rgbColor rgb="FF3730A3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lexxter.de/?utm_source=excel-vorlage&amp;utm_medium=download&amp;utm_campaign=baubesprechungsprotokoll" TargetMode="External"/><Relationship Id="rId2" Type="http://schemas.openxmlformats.org/officeDocument/2006/relationships/hyperlink" Target="https://www.flexxter.de/?utm_source=excel-vorlage&amp;utm_medium=download&amp;utm_campaign=baubesprechungsprotokoll" TargetMode="External"/><Relationship Id="rId1" Type="http://schemas.openxmlformats.org/officeDocument/2006/relationships/hyperlink" Target="https://www.flexxter.de/?utm_source=excel-vorlage&amp;utm_medium=download&amp;utm_campaign=baubesprechungsprotokoll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lexxter.de/?utm_source=excel-vorlage&amp;utm_medium=download&amp;utm_campaign=baubesprechungsprotokoll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lexxter.de/?utm_source=excel-vorlage&amp;utm_medium=download&amp;utm_campaign=baubesprechungsprotok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28C28"/>
    <pageSetUpPr fitToPage="1"/>
  </sheetPr>
  <dimension ref="B1:I71"/>
  <sheetViews>
    <sheetView showGridLines="0" tabSelected="1" zoomScaleNormal="100" workbookViewId="0">
      <pane ySplit="4" topLeftCell="A5" activePane="bottomLeft" state="frozen"/>
      <selection pane="bottomLeft"/>
    </sheetView>
  </sheetViews>
  <sheetFormatPr baseColWidth="10" defaultColWidth="8.6640625" defaultRowHeight="15" x14ac:dyDescent="0.2"/>
  <cols>
    <col min="1" max="1" width="2" customWidth="1"/>
    <col min="2" max="2" width="6" customWidth="1"/>
    <col min="3" max="3" width="24" customWidth="1"/>
    <col min="4" max="4" width="46" customWidth="1"/>
    <col min="5" max="5" width="13" customWidth="1"/>
    <col min="6" max="6" width="19" customWidth="1"/>
    <col min="7" max="7" width="14" customWidth="1"/>
    <col min="8" max="8" width="15" customWidth="1"/>
    <col min="9" max="9" width="22" customWidth="1"/>
    <col min="10" max="10" width="2" customWidth="1"/>
  </cols>
  <sheetData>
    <row r="1" spans="2:9" ht="7.5" customHeight="1" x14ac:dyDescent="0.2"/>
    <row r="2" spans="2:9" ht="43.5" customHeight="1" x14ac:dyDescent="0.2">
      <c r="B2" s="14" t="s">
        <v>0</v>
      </c>
      <c r="C2" s="14"/>
      <c r="D2" s="14"/>
      <c r="E2" s="14"/>
      <c r="F2" s="14"/>
      <c r="G2" s="13" t="s">
        <v>1</v>
      </c>
      <c r="H2" s="13"/>
      <c r="I2" s="13"/>
    </row>
    <row r="3" spans="2:9" ht="18" customHeight="1" x14ac:dyDescent="0.2">
      <c r="B3" s="12" t="s">
        <v>2</v>
      </c>
      <c r="C3" s="12"/>
      <c r="D3" s="12"/>
      <c r="E3" s="12"/>
      <c r="F3" s="12"/>
      <c r="G3" s="12"/>
      <c r="H3" s="12"/>
      <c r="I3" s="12"/>
    </row>
    <row r="4" spans="2:9" ht="9.75" customHeight="1" x14ac:dyDescent="0.2"/>
    <row r="5" spans="2:9" ht="19.5" customHeight="1" x14ac:dyDescent="0.2">
      <c r="B5" s="11" t="s">
        <v>3</v>
      </c>
      <c r="C5" s="11"/>
      <c r="D5" s="11"/>
      <c r="F5" s="10" t="s">
        <v>4</v>
      </c>
      <c r="G5" s="10"/>
      <c r="H5" s="10"/>
      <c r="I5" s="10"/>
    </row>
    <row r="6" spans="2:9" ht="18" customHeight="1" x14ac:dyDescent="0.2">
      <c r="B6" s="9" t="s">
        <v>5</v>
      </c>
      <c r="C6" s="9"/>
      <c r="D6" s="15" t="s">
        <v>6</v>
      </c>
      <c r="F6" s="8" t="s">
        <v>7</v>
      </c>
      <c r="G6" s="8"/>
      <c r="H6" s="7">
        <f>COUNTA(C30:C59)</f>
        <v>4</v>
      </c>
      <c r="I6" s="7"/>
    </row>
    <row r="7" spans="2:9" ht="18" customHeight="1" x14ac:dyDescent="0.2">
      <c r="B7" s="9" t="s">
        <v>8</v>
      </c>
      <c r="C7" s="9"/>
      <c r="D7" s="15" t="s">
        <v>9</v>
      </c>
      <c r="F7" s="8" t="s">
        <v>10</v>
      </c>
      <c r="G7" s="8"/>
      <c r="H7" s="6">
        <f>COUNTIF(H30:H59,"Offen")+COUNTIF(H30:H59,"In Arbeit")</f>
        <v>2</v>
      </c>
      <c r="I7" s="6"/>
    </row>
    <row r="8" spans="2:9" ht="18" customHeight="1" x14ac:dyDescent="0.2">
      <c r="B8" s="9" t="s">
        <v>11</v>
      </c>
      <c r="C8" s="9"/>
      <c r="D8" s="16">
        <v>7</v>
      </c>
      <c r="F8" s="8" t="s">
        <v>12</v>
      </c>
      <c r="G8" s="8"/>
      <c r="H8" s="5">
        <f ca="1">SUMPRODUCT((G30:G59&lt;&gt;"")*(G30:G59&lt;TODAY())*((H30:H59="Offen")+(H30:H59="In Arbeit")))</f>
        <v>1</v>
      </c>
      <c r="I8" s="5"/>
    </row>
    <row r="9" spans="2:9" ht="18" customHeight="1" x14ac:dyDescent="0.2">
      <c r="B9" s="9" t="s">
        <v>13</v>
      </c>
      <c r="C9" s="9"/>
      <c r="D9" s="17">
        <v>46321</v>
      </c>
      <c r="F9" s="8" t="s">
        <v>14</v>
      </c>
      <c r="G9" s="8"/>
      <c r="H9" s="4">
        <f>COUNTIF(H30:H59,"Erledigt")</f>
        <v>1</v>
      </c>
      <c r="I9" s="4"/>
    </row>
    <row r="10" spans="2:9" ht="18" customHeight="1" x14ac:dyDescent="0.2">
      <c r="B10" s="9" t="s">
        <v>15</v>
      </c>
      <c r="C10" s="9"/>
      <c r="D10" s="18">
        <v>0.375</v>
      </c>
      <c r="F10" s="3" t="str">
        <f>IF((H7+H9)=0,"Erledigungsquote: –","Erledigungsquote: "&amp;TEXT(H9/(H7+H9),"0%")&amp;"  ("&amp;H9&amp;" von "&amp;(H7+H9)&amp;" Aufgaben)")</f>
        <v>Erledigungsquote: 33%  (1 von 3 Aufgaben)</v>
      </c>
      <c r="G10" s="3"/>
      <c r="H10" s="3"/>
      <c r="I10" s="3"/>
    </row>
    <row r="11" spans="2:9" ht="18" customHeight="1" x14ac:dyDescent="0.2">
      <c r="B11" s="9" t="s">
        <v>16</v>
      </c>
      <c r="C11" s="9"/>
      <c r="D11" s="15" t="s">
        <v>17</v>
      </c>
      <c r="F11" s="3"/>
      <c r="G11" s="3"/>
      <c r="H11" s="3"/>
      <c r="I11" s="3"/>
    </row>
    <row r="12" spans="2:9" ht="18" customHeight="1" x14ac:dyDescent="0.2">
      <c r="B12" s="9" t="s">
        <v>18</v>
      </c>
      <c r="C12" s="9"/>
      <c r="D12" s="15" t="s">
        <v>19</v>
      </c>
      <c r="F12" s="3"/>
      <c r="G12" s="3"/>
      <c r="H12" s="3"/>
      <c r="I12" s="3"/>
    </row>
    <row r="13" spans="2:9" ht="7.5" customHeight="1" x14ac:dyDescent="0.2"/>
    <row r="14" spans="2:9" ht="33.75" customHeight="1" x14ac:dyDescent="0.2">
      <c r="B14" s="2" t="str">
        <f ca="1">IF(H7=0,"  ▶  Alles erledigt – stark! Mit Flexxter behalten Sie auch über alle Besprechungen und Projekte hinweg den Überblick.  ›  flexxter.de","  ▶  "&amp;H7&amp;IF(H7=1," Punkt ist"," Punkte sind")&amp;" noch offen"&amp;IF(H8&gt;0,", "&amp;H8&amp;" davon überfällig","")&amp;". In Flexxter landet jeder Punkt als Aufgabe direkt beim Verantwortlichen – mit Frist, auch in der App.  ›  flexxter.de")</f>
        <v xml:space="preserve">  ▶  2 Punkte sind noch offen, 1 davon überfällig. In Flexxter landet jeder Punkt als Aufgabe direkt beim Verantwortlichen – mit Frist, auch in der App.  ›  flexxter.de</v>
      </c>
      <c r="C14" s="2"/>
      <c r="D14" s="2"/>
      <c r="E14" s="2"/>
      <c r="F14" s="2"/>
      <c r="G14" s="2"/>
      <c r="H14" s="2"/>
      <c r="I14" s="2"/>
    </row>
    <row r="15" spans="2:9" ht="9.75" customHeight="1" x14ac:dyDescent="0.2"/>
    <row r="16" spans="2:9" ht="19.5" customHeight="1" x14ac:dyDescent="0.2">
      <c r="B16" s="10" t="s">
        <v>20</v>
      </c>
      <c r="C16" s="10"/>
      <c r="D16" s="10"/>
      <c r="E16" s="10"/>
      <c r="F16" s="10"/>
      <c r="G16" s="10"/>
      <c r="H16" s="10"/>
      <c r="I16" s="10"/>
    </row>
    <row r="17" spans="2:9" ht="15" customHeight="1" x14ac:dyDescent="0.2">
      <c r="B17" s="19" t="s">
        <v>21</v>
      </c>
      <c r="C17" s="19" t="s">
        <v>22</v>
      </c>
      <c r="D17" s="19" t="s">
        <v>23</v>
      </c>
      <c r="E17" s="19" t="s">
        <v>24</v>
      </c>
      <c r="F17" s="19" t="s">
        <v>25</v>
      </c>
      <c r="G17" s="1" t="s">
        <v>26</v>
      </c>
      <c r="H17" s="1"/>
      <c r="I17" s="19" t="s">
        <v>27</v>
      </c>
    </row>
    <row r="18" spans="2:9" ht="18" customHeight="1" x14ac:dyDescent="0.2">
      <c r="B18" s="20">
        <v>1</v>
      </c>
      <c r="C18" s="21" t="s">
        <v>28</v>
      </c>
      <c r="D18" s="21" t="s">
        <v>29</v>
      </c>
      <c r="E18" s="22" t="s">
        <v>30</v>
      </c>
      <c r="F18" s="21" t="s">
        <v>31</v>
      </c>
      <c r="G18" s="61" t="s">
        <v>32</v>
      </c>
      <c r="H18" s="61"/>
      <c r="I18" s="21" t="s">
        <v>33</v>
      </c>
    </row>
    <row r="19" spans="2:9" ht="18" customHeight="1" x14ac:dyDescent="0.2">
      <c r="B19" s="23">
        <v>2</v>
      </c>
      <c r="C19" s="24" t="s">
        <v>34</v>
      </c>
      <c r="D19" s="24" t="s">
        <v>35</v>
      </c>
      <c r="E19" s="25" t="s">
        <v>30</v>
      </c>
      <c r="F19" s="24" t="s">
        <v>36</v>
      </c>
      <c r="G19" s="62" t="s">
        <v>37</v>
      </c>
      <c r="H19" s="62"/>
      <c r="I19" s="24" t="s">
        <v>38</v>
      </c>
    </row>
    <row r="20" spans="2:9" ht="18" customHeight="1" x14ac:dyDescent="0.2">
      <c r="B20" s="20">
        <v>3</v>
      </c>
      <c r="C20" s="21" t="s">
        <v>39</v>
      </c>
      <c r="D20" s="21" t="s">
        <v>40</v>
      </c>
      <c r="E20" s="22" t="s">
        <v>41</v>
      </c>
      <c r="F20" s="21" t="s">
        <v>42</v>
      </c>
      <c r="G20" s="61" t="s">
        <v>43</v>
      </c>
      <c r="H20" s="61"/>
      <c r="I20" s="21" t="s">
        <v>44</v>
      </c>
    </row>
    <row r="21" spans="2:9" ht="18" customHeight="1" x14ac:dyDescent="0.2">
      <c r="B21" s="23">
        <v>4</v>
      </c>
      <c r="C21" s="26"/>
      <c r="D21" s="26"/>
      <c r="E21" s="23"/>
      <c r="F21" s="26"/>
      <c r="G21" s="63"/>
      <c r="H21" s="63"/>
      <c r="I21" s="26"/>
    </row>
    <row r="22" spans="2:9" ht="18" customHeight="1" x14ac:dyDescent="0.2">
      <c r="B22" s="20">
        <v>5</v>
      </c>
      <c r="C22" s="27"/>
      <c r="D22" s="27"/>
      <c r="E22" s="20"/>
      <c r="F22" s="27"/>
      <c r="G22" s="64"/>
      <c r="H22" s="64"/>
      <c r="I22" s="27"/>
    </row>
    <row r="23" spans="2:9" ht="18" customHeight="1" x14ac:dyDescent="0.2">
      <c r="B23" s="23">
        <v>6</v>
      </c>
      <c r="C23" s="26"/>
      <c r="D23" s="26"/>
      <c r="E23" s="23"/>
      <c r="F23" s="26"/>
      <c r="G23" s="63"/>
      <c r="H23" s="63"/>
      <c r="I23" s="26"/>
    </row>
    <row r="24" spans="2:9" ht="18" customHeight="1" x14ac:dyDescent="0.2">
      <c r="B24" s="20">
        <v>7</v>
      </c>
      <c r="C24" s="27"/>
      <c r="D24" s="27"/>
      <c r="E24" s="20"/>
      <c r="F24" s="27"/>
      <c r="G24" s="64"/>
      <c r="H24" s="64"/>
      <c r="I24" s="27"/>
    </row>
    <row r="25" spans="2:9" ht="18" customHeight="1" x14ac:dyDescent="0.2">
      <c r="B25" s="23">
        <v>8</v>
      </c>
      <c r="C25" s="26"/>
      <c r="D25" s="26"/>
      <c r="E25" s="23"/>
      <c r="F25" s="26"/>
      <c r="G25" s="63"/>
      <c r="H25" s="63"/>
      <c r="I25" s="26"/>
    </row>
    <row r="26" spans="2:9" ht="18" customHeight="1" x14ac:dyDescent="0.2">
      <c r="B26" s="20">
        <v>9</v>
      </c>
      <c r="C26" s="27"/>
      <c r="D26" s="27"/>
      <c r="E26" s="20"/>
      <c r="F26" s="27"/>
      <c r="G26" s="64"/>
      <c r="H26" s="64"/>
      <c r="I26" s="27"/>
    </row>
    <row r="27" spans="2:9" ht="18" customHeight="1" x14ac:dyDescent="0.2">
      <c r="B27" s="23">
        <v>10</v>
      </c>
      <c r="C27" s="26"/>
      <c r="D27" s="26"/>
      <c r="E27" s="23"/>
      <c r="F27" s="26"/>
      <c r="G27" s="63"/>
      <c r="H27" s="63"/>
      <c r="I27" s="26"/>
    </row>
    <row r="28" spans="2:9" ht="19.5" customHeight="1" x14ac:dyDescent="0.2">
      <c r="B28" s="10" t="s">
        <v>45</v>
      </c>
      <c r="C28" s="10"/>
      <c r="D28" s="10"/>
      <c r="E28" s="10"/>
      <c r="F28" s="10"/>
      <c r="G28" s="10"/>
      <c r="H28" s="10"/>
      <c r="I28" s="10"/>
    </row>
    <row r="29" spans="2:9" ht="21.75" customHeight="1" x14ac:dyDescent="0.2">
      <c r="B29" s="19" t="s">
        <v>21</v>
      </c>
      <c r="C29" s="19" t="s">
        <v>46</v>
      </c>
      <c r="D29" s="19" t="s">
        <v>47</v>
      </c>
      <c r="E29" s="19" t="s">
        <v>48</v>
      </c>
      <c r="F29" s="19" t="s">
        <v>49</v>
      </c>
      <c r="G29" s="19" t="s">
        <v>50</v>
      </c>
      <c r="H29" s="19" t="s">
        <v>51</v>
      </c>
      <c r="I29" s="19" t="s">
        <v>52</v>
      </c>
    </row>
    <row r="30" spans="2:9" ht="25.5" customHeight="1" x14ac:dyDescent="0.2">
      <c r="B30" s="28" t="str">
        <f>IF(C30="","",$D$8&amp;"."&amp;COUNTA($C$30:C30))</f>
        <v>7.1</v>
      </c>
      <c r="C30" s="29" t="s">
        <v>53</v>
      </c>
      <c r="D30" s="29" t="s">
        <v>54</v>
      </c>
      <c r="E30" s="30" t="s">
        <v>55</v>
      </c>
      <c r="F30" s="29" t="s">
        <v>56</v>
      </c>
      <c r="G30" s="31"/>
      <c r="H30" s="30" t="s">
        <v>57</v>
      </c>
      <c r="I30" s="29" t="s">
        <v>58</v>
      </c>
    </row>
    <row r="31" spans="2:9" ht="25.5" customHeight="1" x14ac:dyDescent="0.2">
      <c r="B31" s="32" t="str">
        <f>IF(C31="","",$D$8&amp;"."&amp;COUNTA($C$30:C31))</f>
        <v>7.2</v>
      </c>
      <c r="C31" s="33" t="s">
        <v>59</v>
      </c>
      <c r="D31" s="33" t="s">
        <v>60</v>
      </c>
      <c r="E31" s="34" t="s">
        <v>61</v>
      </c>
      <c r="F31" s="33" t="s">
        <v>62</v>
      </c>
      <c r="G31" s="35">
        <v>46324</v>
      </c>
      <c r="H31" s="34" t="s">
        <v>63</v>
      </c>
      <c r="I31" s="33"/>
    </row>
    <row r="32" spans="2:9" ht="25.5" customHeight="1" x14ac:dyDescent="0.2">
      <c r="B32" s="28" t="str">
        <f>IF(C32="","",$D$8&amp;"."&amp;COUNTA($C$30:C32))</f>
        <v>7.3</v>
      </c>
      <c r="C32" s="29" t="s">
        <v>64</v>
      </c>
      <c r="D32" s="29" t="s">
        <v>65</v>
      </c>
      <c r="E32" s="30" t="s">
        <v>66</v>
      </c>
      <c r="F32" s="29" t="s">
        <v>67</v>
      </c>
      <c r="G32" s="31">
        <v>46315</v>
      </c>
      <c r="H32" s="30" t="s">
        <v>68</v>
      </c>
      <c r="I32" s="29" t="s">
        <v>69</v>
      </c>
    </row>
    <row r="33" spans="2:9" ht="25.5" customHeight="1" x14ac:dyDescent="0.2">
      <c r="B33" s="32" t="str">
        <f>IF(C33="","",$D$8&amp;"."&amp;COUNTA($C$30:C33))</f>
        <v>7.4</v>
      </c>
      <c r="C33" s="33" t="s">
        <v>70</v>
      </c>
      <c r="D33" s="33" t="s">
        <v>71</v>
      </c>
      <c r="E33" s="34" t="s">
        <v>61</v>
      </c>
      <c r="F33" s="33" t="s">
        <v>72</v>
      </c>
      <c r="G33" s="35">
        <v>46319</v>
      </c>
      <c r="H33" s="34" t="s">
        <v>73</v>
      </c>
      <c r="I33" s="33"/>
    </row>
    <row r="34" spans="2:9" ht="25.5" customHeight="1" x14ac:dyDescent="0.2">
      <c r="B34" s="28" t="str">
        <f>IF(C34="","",$D$8&amp;"."&amp;COUNTA($C$30:C34))</f>
        <v/>
      </c>
      <c r="C34" s="36"/>
      <c r="D34" s="36"/>
      <c r="E34" s="37"/>
      <c r="F34" s="36"/>
      <c r="G34" s="38"/>
      <c r="H34" s="37"/>
      <c r="I34" s="36"/>
    </row>
    <row r="35" spans="2:9" ht="25.5" customHeight="1" x14ac:dyDescent="0.2">
      <c r="B35" s="32" t="str">
        <f>IF(C35="","",$D$8&amp;"."&amp;COUNTA($C$30:C35))</f>
        <v/>
      </c>
      <c r="C35" s="39"/>
      <c r="D35" s="39"/>
      <c r="E35" s="40"/>
      <c r="F35" s="39"/>
      <c r="G35" s="41"/>
      <c r="H35" s="40"/>
      <c r="I35" s="39"/>
    </row>
    <row r="36" spans="2:9" ht="25.5" customHeight="1" x14ac:dyDescent="0.2">
      <c r="B36" s="28" t="str">
        <f>IF(C36="","",$D$8&amp;"."&amp;COUNTA($C$30:C36))</f>
        <v/>
      </c>
      <c r="C36" s="36"/>
      <c r="D36" s="36"/>
      <c r="E36" s="37"/>
      <c r="F36" s="36"/>
      <c r="G36" s="38"/>
      <c r="H36" s="37"/>
      <c r="I36" s="36"/>
    </row>
    <row r="37" spans="2:9" ht="25.5" customHeight="1" x14ac:dyDescent="0.2">
      <c r="B37" s="32" t="str">
        <f>IF(C37="","",$D$8&amp;"."&amp;COUNTA($C$30:C37))</f>
        <v/>
      </c>
      <c r="C37" s="39"/>
      <c r="D37" s="39"/>
      <c r="E37" s="40"/>
      <c r="F37" s="39"/>
      <c r="G37" s="41"/>
      <c r="H37" s="40"/>
      <c r="I37" s="39"/>
    </row>
    <row r="38" spans="2:9" ht="25.5" customHeight="1" x14ac:dyDescent="0.2">
      <c r="B38" s="28" t="str">
        <f>IF(C38="","",$D$8&amp;"."&amp;COUNTA($C$30:C38))</f>
        <v/>
      </c>
      <c r="C38" s="36"/>
      <c r="D38" s="36"/>
      <c r="E38" s="37"/>
      <c r="F38" s="36"/>
      <c r="G38" s="38"/>
      <c r="H38" s="37"/>
      <c r="I38" s="36"/>
    </row>
    <row r="39" spans="2:9" ht="25.5" customHeight="1" x14ac:dyDescent="0.2">
      <c r="B39" s="32" t="str">
        <f>IF(C39="","",$D$8&amp;"."&amp;COUNTA($C$30:C39))</f>
        <v/>
      </c>
      <c r="C39" s="39"/>
      <c r="D39" s="39"/>
      <c r="E39" s="40"/>
      <c r="F39" s="39"/>
      <c r="G39" s="41"/>
      <c r="H39" s="40"/>
      <c r="I39" s="39"/>
    </row>
    <row r="40" spans="2:9" ht="25.5" customHeight="1" x14ac:dyDescent="0.2">
      <c r="B40" s="28" t="str">
        <f>IF(C40="","",$D$8&amp;"."&amp;COUNTA($C$30:C40))</f>
        <v/>
      </c>
      <c r="C40" s="36"/>
      <c r="D40" s="36"/>
      <c r="E40" s="37"/>
      <c r="F40" s="36"/>
      <c r="G40" s="38"/>
      <c r="H40" s="37"/>
      <c r="I40" s="36"/>
    </row>
    <row r="41" spans="2:9" ht="25.5" customHeight="1" x14ac:dyDescent="0.2">
      <c r="B41" s="32" t="str">
        <f>IF(C41="","",$D$8&amp;"."&amp;COUNTA($C$30:C41))</f>
        <v/>
      </c>
      <c r="C41" s="39"/>
      <c r="D41" s="39"/>
      <c r="E41" s="40"/>
      <c r="F41" s="39"/>
      <c r="G41" s="41"/>
      <c r="H41" s="40"/>
      <c r="I41" s="39"/>
    </row>
    <row r="42" spans="2:9" ht="25.5" customHeight="1" x14ac:dyDescent="0.2">
      <c r="B42" s="28" t="str">
        <f>IF(C42="","",$D$8&amp;"."&amp;COUNTA($C$30:C42))</f>
        <v/>
      </c>
      <c r="C42" s="36"/>
      <c r="D42" s="36"/>
      <c r="E42" s="37"/>
      <c r="F42" s="36"/>
      <c r="G42" s="38"/>
      <c r="H42" s="37"/>
      <c r="I42" s="36"/>
    </row>
    <row r="43" spans="2:9" ht="25.5" customHeight="1" x14ac:dyDescent="0.2">
      <c r="B43" s="32" t="str">
        <f>IF(C43="","",$D$8&amp;"."&amp;COUNTA($C$30:C43))</f>
        <v/>
      </c>
      <c r="C43" s="39"/>
      <c r="D43" s="39"/>
      <c r="E43" s="40"/>
      <c r="F43" s="39"/>
      <c r="G43" s="41"/>
      <c r="H43" s="40"/>
      <c r="I43" s="39"/>
    </row>
    <row r="44" spans="2:9" ht="25.5" customHeight="1" x14ac:dyDescent="0.2">
      <c r="B44" s="28" t="str">
        <f>IF(C44="","",$D$8&amp;"."&amp;COUNTA($C$30:C44))</f>
        <v/>
      </c>
      <c r="C44" s="36"/>
      <c r="D44" s="36"/>
      <c r="E44" s="37"/>
      <c r="F44" s="36"/>
      <c r="G44" s="38"/>
      <c r="H44" s="37"/>
      <c r="I44" s="36"/>
    </row>
    <row r="45" spans="2:9" ht="25.5" customHeight="1" x14ac:dyDescent="0.2">
      <c r="B45" s="32" t="str">
        <f>IF(C45="","",$D$8&amp;"."&amp;COUNTA($C$30:C45))</f>
        <v/>
      </c>
      <c r="C45" s="39"/>
      <c r="D45" s="39"/>
      <c r="E45" s="40"/>
      <c r="F45" s="39"/>
      <c r="G45" s="41"/>
      <c r="H45" s="40"/>
      <c r="I45" s="39"/>
    </row>
    <row r="46" spans="2:9" ht="25.5" customHeight="1" x14ac:dyDescent="0.2">
      <c r="B46" s="28" t="str">
        <f>IF(C46="","",$D$8&amp;"."&amp;COUNTA($C$30:C46))</f>
        <v/>
      </c>
      <c r="C46" s="36"/>
      <c r="D46" s="36"/>
      <c r="E46" s="37"/>
      <c r="F46" s="36"/>
      <c r="G46" s="38"/>
      <c r="H46" s="37"/>
      <c r="I46" s="36"/>
    </row>
    <row r="47" spans="2:9" ht="25.5" customHeight="1" x14ac:dyDescent="0.2">
      <c r="B47" s="32" t="str">
        <f>IF(C47="","",$D$8&amp;"."&amp;COUNTA($C$30:C47))</f>
        <v/>
      </c>
      <c r="C47" s="39"/>
      <c r="D47" s="39"/>
      <c r="E47" s="40"/>
      <c r="F47" s="39"/>
      <c r="G47" s="41"/>
      <c r="H47" s="40"/>
      <c r="I47" s="39"/>
    </row>
    <row r="48" spans="2:9" ht="25.5" customHeight="1" x14ac:dyDescent="0.2">
      <c r="B48" s="28" t="str">
        <f>IF(C48="","",$D$8&amp;"."&amp;COUNTA($C$30:C48))</f>
        <v/>
      </c>
      <c r="C48" s="36"/>
      <c r="D48" s="36"/>
      <c r="E48" s="37"/>
      <c r="F48" s="36"/>
      <c r="G48" s="38"/>
      <c r="H48" s="37"/>
      <c r="I48" s="36"/>
    </row>
    <row r="49" spans="2:9" ht="25.5" customHeight="1" x14ac:dyDescent="0.2">
      <c r="B49" s="32" t="str">
        <f>IF(C49="","",$D$8&amp;"."&amp;COUNTA($C$30:C49))</f>
        <v/>
      </c>
      <c r="C49" s="39"/>
      <c r="D49" s="39"/>
      <c r="E49" s="40"/>
      <c r="F49" s="39"/>
      <c r="G49" s="41"/>
      <c r="H49" s="40"/>
      <c r="I49" s="39"/>
    </row>
    <row r="50" spans="2:9" ht="25.5" customHeight="1" x14ac:dyDescent="0.2">
      <c r="B50" s="28" t="str">
        <f>IF(C50="","",$D$8&amp;"."&amp;COUNTA($C$30:C50))</f>
        <v/>
      </c>
      <c r="C50" s="36"/>
      <c r="D50" s="36"/>
      <c r="E50" s="37"/>
      <c r="F50" s="36"/>
      <c r="G50" s="38"/>
      <c r="H50" s="37"/>
      <c r="I50" s="36"/>
    </row>
    <row r="51" spans="2:9" ht="25.5" customHeight="1" x14ac:dyDescent="0.2">
      <c r="B51" s="32" t="str">
        <f>IF(C51="","",$D$8&amp;"."&amp;COUNTA($C$30:C51))</f>
        <v/>
      </c>
      <c r="C51" s="39"/>
      <c r="D51" s="39"/>
      <c r="E51" s="40"/>
      <c r="F51" s="39"/>
      <c r="G51" s="41"/>
      <c r="H51" s="40"/>
      <c r="I51" s="39"/>
    </row>
    <row r="52" spans="2:9" ht="25.5" customHeight="1" x14ac:dyDescent="0.2">
      <c r="B52" s="28" t="str">
        <f>IF(C52="","",$D$8&amp;"."&amp;COUNTA($C$30:C52))</f>
        <v/>
      </c>
      <c r="C52" s="36"/>
      <c r="D52" s="36"/>
      <c r="E52" s="37"/>
      <c r="F52" s="36"/>
      <c r="G52" s="38"/>
      <c r="H52" s="37"/>
      <c r="I52" s="36"/>
    </row>
    <row r="53" spans="2:9" ht="25.5" customHeight="1" x14ac:dyDescent="0.2">
      <c r="B53" s="32" t="str">
        <f>IF(C53="","",$D$8&amp;"."&amp;COUNTA($C$30:C53))</f>
        <v/>
      </c>
      <c r="C53" s="39"/>
      <c r="D53" s="39"/>
      <c r="E53" s="40"/>
      <c r="F53" s="39"/>
      <c r="G53" s="41"/>
      <c r="H53" s="40"/>
      <c r="I53" s="39"/>
    </row>
    <row r="54" spans="2:9" ht="25.5" customHeight="1" x14ac:dyDescent="0.2">
      <c r="B54" s="28" t="str">
        <f>IF(C54="","",$D$8&amp;"."&amp;COUNTA($C$30:C54))</f>
        <v/>
      </c>
      <c r="C54" s="36"/>
      <c r="D54" s="36"/>
      <c r="E54" s="37"/>
      <c r="F54" s="36"/>
      <c r="G54" s="38"/>
      <c r="H54" s="37"/>
      <c r="I54" s="36"/>
    </row>
    <row r="55" spans="2:9" ht="25.5" customHeight="1" x14ac:dyDescent="0.2">
      <c r="B55" s="32" t="str">
        <f>IF(C55="","",$D$8&amp;"."&amp;COUNTA($C$30:C55))</f>
        <v/>
      </c>
      <c r="C55" s="39"/>
      <c r="D55" s="39"/>
      <c r="E55" s="40"/>
      <c r="F55" s="39"/>
      <c r="G55" s="41"/>
      <c r="H55" s="40"/>
      <c r="I55" s="39"/>
    </row>
    <row r="56" spans="2:9" ht="25.5" customHeight="1" x14ac:dyDescent="0.2">
      <c r="B56" s="28" t="str">
        <f>IF(C56="","",$D$8&amp;"."&amp;COUNTA($C$30:C56))</f>
        <v/>
      </c>
      <c r="C56" s="36"/>
      <c r="D56" s="36"/>
      <c r="E56" s="37"/>
      <c r="F56" s="36"/>
      <c r="G56" s="38"/>
      <c r="H56" s="37"/>
      <c r="I56" s="36"/>
    </row>
    <row r="57" spans="2:9" ht="25.5" customHeight="1" x14ac:dyDescent="0.2">
      <c r="B57" s="32" t="str">
        <f>IF(C57="","",$D$8&amp;"."&amp;COUNTA($C$30:C57))</f>
        <v/>
      </c>
      <c r="C57" s="39"/>
      <c r="D57" s="39"/>
      <c r="E57" s="40"/>
      <c r="F57" s="39"/>
      <c r="G57" s="41"/>
      <c r="H57" s="40"/>
      <c r="I57" s="39"/>
    </row>
    <row r="58" spans="2:9" ht="25.5" customHeight="1" x14ac:dyDescent="0.2">
      <c r="B58" s="28" t="str">
        <f>IF(C58="","",$D$8&amp;"."&amp;COUNTA($C$30:C58))</f>
        <v/>
      </c>
      <c r="C58" s="36"/>
      <c r="D58" s="36"/>
      <c r="E58" s="37"/>
      <c r="F58" s="36"/>
      <c r="G58" s="38"/>
      <c r="H58" s="37"/>
      <c r="I58" s="36"/>
    </row>
    <row r="59" spans="2:9" ht="25.5" customHeight="1" x14ac:dyDescent="0.2">
      <c r="B59" s="32" t="str">
        <f>IF(C59="","",$D$8&amp;"."&amp;COUNTA($C$30:C59))</f>
        <v/>
      </c>
      <c r="C59" s="39"/>
      <c r="D59" s="39"/>
      <c r="E59" s="40"/>
      <c r="F59" s="39"/>
      <c r="G59" s="41"/>
      <c r="H59" s="40"/>
      <c r="I59" s="39"/>
    </row>
    <row r="61" spans="2:9" ht="19.5" customHeight="1" x14ac:dyDescent="0.2">
      <c r="B61" s="11" t="s">
        <v>74</v>
      </c>
      <c r="C61" s="11"/>
      <c r="D61" s="11"/>
      <c r="E61" s="11"/>
      <c r="F61" s="11"/>
      <c r="G61" s="11"/>
      <c r="H61" s="11"/>
      <c r="I61" s="11"/>
    </row>
    <row r="62" spans="2:9" ht="19.5" customHeight="1" x14ac:dyDescent="0.2">
      <c r="B62" s="65" t="s">
        <v>13</v>
      </c>
      <c r="C62" s="65"/>
      <c r="D62" s="43">
        <v>46328</v>
      </c>
      <c r="E62" s="42" t="s">
        <v>75</v>
      </c>
      <c r="F62" s="44">
        <v>0.375</v>
      </c>
      <c r="G62" s="42" t="s">
        <v>76</v>
      </c>
      <c r="H62" s="66" t="s">
        <v>77</v>
      </c>
      <c r="I62" s="66"/>
    </row>
    <row r="64" spans="2:9" ht="15.75" customHeight="1" x14ac:dyDescent="0.2">
      <c r="B64" s="67" t="s">
        <v>78</v>
      </c>
      <c r="C64" s="67"/>
      <c r="D64" s="67"/>
      <c r="E64" s="67"/>
      <c r="F64" s="67"/>
      <c r="G64" s="67"/>
      <c r="H64" s="67"/>
      <c r="I64" s="67"/>
    </row>
    <row r="65" spans="2:9" ht="15.75" customHeight="1" x14ac:dyDescent="0.2">
      <c r="B65" s="67"/>
      <c r="C65" s="67"/>
      <c r="D65" s="67"/>
      <c r="E65" s="67"/>
      <c r="F65" s="67"/>
      <c r="G65" s="67"/>
      <c r="H65" s="67"/>
      <c r="I65" s="67"/>
    </row>
    <row r="67" spans="2:9" ht="30" customHeight="1" x14ac:dyDescent="0.2">
      <c r="B67" s="68"/>
      <c r="C67" s="68"/>
      <c r="D67" s="68"/>
      <c r="F67" s="68"/>
      <c r="G67" s="68"/>
      <c r="H67" s="68"/>
      <c r="I67" s="68"/>
    </row>
    <row r="68" spans="2:9" x14ac:dyDescent="0.2">
      <c r="B68" s="69" t="s">
        <v>79</v>
      </c>
      <c r="C68" s="69"/>
      <c r="D68" s="69"/>
      <c r="F68" s="69" t="s">
        <v>80</v>
      </c>
      <c r="G68" s="69"/>
      <c r="H68" s="69"/>
      <c r="I68" s="69"/>
    </row>
    <row r="70" spans="2:9" ht="30" customHeight="1" x14ac:dyDescent="0.2">
      <c r="B70" s="10" t="s">
        <v>81</v>
      </c>
      <c r="C70" s="10"/>
      <c r="D70" s="10"/>
      <c r="E70" s="10"/>
      <c r="F70" s="10"/>
      <c r="G70" s="10"/>
      <c r="H70" s="10"/>
      <c r="I70" s="10"/>
    </row>
    <row r="71" spans="2:9" ht="24" customHeight="1" x14ac:dyDescent="0.2">
      <c r="B71" s="70" t="s">
        <v>82</v>
      </c>
      <c r="C71" s="70"/>
      <c r="D71" s="70"/>
      <c r="E71" s="70"/>
      <c r="F71" s="70"/>
      <c r="G71" s="70"/>
      <c r="H71" s="70"/>
      <c r="I71" s="70"/>
    </row>
  </sheetData>
  <mergeCells count="45">
    <mergeCell ref="B70:I70"/>
    <mergeCell ref="B71:I71"/>
    <mergeCell ref="B64:I65"/>
    <mergeCell ref="B67:D67"/>
    <mergeCell ref="F67:I67"/>
    <mergeCell ref="B68:D68"/>
    <mergeCell ref="F68:I68"/>
    <mergeCell ref="G26:H26"/>
    <mergeCell ref="G27:H27"/>
    <mergeCell ref="B28:I28"/>
    <mergeCell ref="B61:I61"/>
    <mergeCell ref="B62:C62"/>
    <mergeCell ref="H62:I62"/>
    <mergeCell ref="G21:H21"/>
    <mergeCell ref="G22:H22"/>
    <mergeCell ref="G23:H23"/>
    <mergeCell ref="G24:H24"/>
    <mergeCell ref="G25:H25"/>
    <mergeCell ref="B16:I16"/>
    <mergeCell ref="G17:H17"/>
    <mergeCell ref="G18:H18"/>
    <mergeCell ref="G19:H19"/>
    <mergeCell ref="G20:H20"/>
    <mergeCell ref="B10:C10"/>
    <mergeCell ref="F10:I12"/>
    <mergeCell ref="B11:C11"/>
    <mergeCell ref="B12:C12"/>
    <mergeCell ref="B14:I14"/>
    <mergeCell ref="B8:C8"/>
    <mergeCell ref="F8:G8"/>
    <mergeCell ref="H8:I8"/>
    <mergeCell ref="B9:C9"/>
    <mergeCell ref="F9:G9"/>
    <mergeCell ref="H9:I9"/>
    <mergeCell ref="B6:C6"/>
    <mergeCell ref="F6:G6"/>
    <mergeCell ref="H6:I6"/>
    <mergeCell ref="B7:C7"/>
    <mergeCell ref="F7:G7"/>
    <mergeCell ref="H7:I7"/>
    <mergeCell ref="B2:F2"/>
    <mergeCell ref="G2:I2"/>
    <mergeCell ref="B3:I3"/>
    <mergeCell ref="B5:D5"/>
    <mergeCell ref="F5:I5"/>
  </mergeCells>
  <conditionalFormatting sqref="C30:F59">
    <cfRule type="expression" dxfId="6" priority="8">
      <formula>$H30="Erledigt"</formula>
    </cfRule>
  </conditionalFormatting>
  <conditionalFormatting sqref="E30:E59">
    <cfRule type="expression" dxfId="5" priority="7">
      <formula>$E30="Mangel"</formula>
    </cfRule>
  </conditionalFormatting>
  <conditionalFormatting sqref="G30:G59">
    <cfRule type="expression" dxfId="4" priority="6">
      <formula>AND($G30&lt;&gt;"",$G30&lt;TODAY(),OR($H30="Offen",$H30="In Arbeit"))</formula>
    </cfRule>
  </conditionalFormatting>
  <conditionalFormatting sqref="H30:H59">
    <cfRule type="expression" dxfId="3" priority="2">
      <formula>$H30="Erledigt"</formula>
    </cfRule>
    <cfRule type="expression" dxfId="2" priority="3">
      <formula>$H30="In Arbeit"</formula>
    </cfRule>
    <cfRule type="expression" dxfId="1" priority="4">
      <formula>$H30="Offen"</formula>
    </cfRule>
    <cfRule type="expression" dxfId="0" priority="5">
      <formula>$H30="Info"</formula>
    </cfRule>
  </conditionalFormatting>
  <dataValidations count="4">
    <dataValidation type="list" allowBlank="1" sqref="E18:E27" xr:uid="{00000000-0002-0000-0000-000000000000}">
      <formula1>"Ja,Nein,Entschuldigt,Nur Verteiler"</formula1>
      <formula2>0</formula2>
    </dataValidation>
    <dataValidation type="list" allowBlank="1" sqref="E30:E59" xr:uid="{00000000-0002-0000-0000-000001000000}">
      <formula1>"Info,Aufgabe,Beschluss,Mangel,Termin"</formula1>
      <formula2>0</formula2>
    </dataValidation>
    <dataValidation type="list" allowBlank="1" sqref="H30:H59" xr:uid="{00000000-0002-0000-0000-000002000000}">
      <formula1>"Offen,In Arbeit,Erledigt,Info"</formula1>
      <formula2>0</formula2>
    </dataValidation>
    <dataValidation type="date" operator="greaterThan" allowBlank="1" errorTitle="Bitte Datum eingeben" error="Bitte ein gültiges Datum eingeben, z. B. 31.10.2026." sqref="G30:G59" xr:uid="{00000000-0002-0000-0000-000003000000}">
      <formula1>36526</formula1>
      <formula2>0</formula2>
    </dataValidation>
  </dataValidations>
  <hyperlinks>
    <hyperlink ref="B3" r:id="rId1" xr:uid="{00000000-0004-0000-0000-000000000000}"/>
    <hyperlink ref="B14" r:id="rId2" display="https://www.flexxter.de/?utm_source=excel-vorlage&amp;utm_medium=download&amp;utm_campaign=baubesprechungsprotokoll" xr:uid="{00000000-0004-0000-0000-000001000000}"/>
    <hyperlink ref="B71" r:id="rId3" xr:uid="{00000000-0004-0000-0000-000002000000}"/>
  </hyperlinks>
  <pageMargins left="0.4" right="0.4" top="0.5" bottom="0.6" header="0.511811023622047" footer="0.5"/>
  <pageSetup paperSize="9" fitToHeight="0" orientation="landscape" horizontalDpi="300" verticalDpi="300"/>
  <headerFooter>
    <oddFooter>&amp;L&amp;8 &amp;K6b7280Erstellt mit der kostenlosen Protokollvorlage von Flexxter · www.flexxter.de&amp;R&amp;8 &amp;K6b7280Seite &amp;P von &amp;N</oddFooter>
  </headerFooter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B2545"/>
    <pageSetUpPr fitToPage="1"/>
  </sheetPr>
  <dimension ref="B1:D19"/>
  <sheetViews>
    <sheetView showGridLines="0" zoomScaleNormal="100" workbookViewId="0"/>
  </sheetViews>
  <sheetFormatPr baseColWidth="10" defaultColWidth="8.6640625" defaultRowHeight="15" x14ac:dyDescent="0.2"/>
  <cols>
    <col min="1" max="1" width="2" customWidth="1"/>
    <col min="2" max="2" width="5" customWidth="1"/>
    <col min="3" max="3" width="34" customWidth="1"/>
    <col min="4" max="4" width="70" customWidth="1"/>
    <col min="5" max="5" width="2" customWidth="1"/>
  </cols>
  <sheetData>
    <row r="1" spans="2:4" ht="7.5" customHeight="1" x14ac:dyDescent="0.2"/>
    <row r="2" spans="2:4" ht="36" customHeight="1" x14ac:dyDescent="0.2">
      <c r="B2" s="71" t="s">
        <v>83</v>
      </c>
      <c r="C2" s="71"/>
      <c r="D2" s="71"/>
    </row>
    <row r="3" spans="2:4" ht="18" customHeight="1" x14ac:dyDescent="0.2">
      <c r="B3" s="12" t="s">
        <v>84</v>
      </c>
      <c r="C3" s="12"/>
      <c r="D3" s="12"/>
    </row>
    <row r="5" spans="2:4" ht="42" customHeight="1" x14ac:dyDescent="0.2">
      <c r="B5" s="45">
        <v>1</v>
      </c>
      <c r="C5" s="46" t="s">
        <v>85</v>
      </c>
      <c r="D5" s="47" t="s">
        <v>86</v>
      </c>
    </row>
    <row r="6" spans="2:4" ht="42" customHeight="1" x14ac:dyDescent="0.2">
      <c r="B6" s="45">
        <v>2</v>
      </c>
      <c r="C6" s="46" t="s">
        <v>87</v>
      </c>
      <c r="D6" s="47" t="s">
        <v>88</v>
      </c>
    </row>
    <row r="7" spans="2:4" ht="42" customHeight="1" x14ac:dyDescent="0.2">
      <c r="B7" s="45">
        <v>3</v>
      </c>
      <c r="C7" s="46" t="s">
        <v>89</v>
      </c>
      <c r="D7" s="47" t="s">
        <v>90</v>
      </c>
    </row>
    <row r="8" spans="2:4" ht="42" customHeight="1" x14ac:dyDescent="0.2">
      <c r="B8" s="45">
        <v>4</v>
      </c>
      <c r="C8" s="46" t="s">
        <v>91</v>
      </c>
      <c r="D8" s="47" t="s">
        <v>92</v>
      </c>
    </row>
    <row r="9" spans="2:4" ht="42" customHeight="1" x14ac:dyDescent="0.2">
      <c r="B9" s="45">
        <v>5</v>
      </c>
      <c r="C9" s="46" t="s">
        <v>93</v>
      </c>
      <c r="D9" s="47" t="s">
        <v>94</v>
      </c>
    </row>
    <row r="10" spans="2:4" ht="42" customHeight="1" x14ac:dyDescent="0.2">
      <c r="B10" s="45">
        <v>6</v>
      </c>
      <c r="C10" s="46" t="s">
        <v>95</v>
      </c>
      <c r="D10" s="47" t="s">
        <v>96</v>
      </c>
    </row>
    <row r="12" spans="2:4" ht="19.5" customHeight="1" x14ac:dyDescent="0.2">
      <c r="B12" s="11" t="s">
        <v>97</v>
      </c>
      <c r="C12" s="11"/>
      <c r="D12" s="11"/>
    </row>
    <row r="13" spans="2:4" ht="19.5" customHeight="1" x14ac:dyDescent="0.2">
      <c r="C13" s="48" t="s">
        <v>98</v>
      </c>
      <c r="D13" s="49" t="s">
        <v>99</v>
      </c>
    </row>
    <row r="14" spans="2:4" ht="19.5" customHeight="1" x14ac:dyDescent="0.2">
      <c r="C14" s="50" t="s">
        <v>63</v>
      </c>
      <c r="D14" s="49" t="s">
        <v>100</v>
      </c>
    </row>
    <row r="15" spans="2:4" ht="19.5" customHeight="1" x14ac:dyDescent="0.2">
      <c r="C15" s="51" t="s">
        <v>68</v>
      </c>
      <c r="D15" s="49" t="s">
        <v>101</v>
      </c>
    </row>
    <row r="16" spans="2:4" ht="19.5" customHeight="1" x14ac:dyDescent="0.2">
      <c r="C16" s="52" t="s">
        <v>73</v>
      </c>
      <c r="D16" s="49" t="s">
        <v>102</v>
      </c>
    </row>
    <row r="17" spans="2:4" ht="19.5" customHeight="1" x14ac:dyDescent="0.2">
      <c r="C17" s="53" t="s">
        <v>103</v>
      </c>
      <c r="D17" s="49" t="s">
        <v>104</v>
      </c>
    </row>
    <row r="19" spans="2:4" ht="31.5" customHeight="1" x14ac:dyDescent="0.2">
      <c r="B19" s="2" t="s">
        <v>105</v>
      </c>
      <c r="C19" s="2"/>
      <c r="D19" s="2"/>
    </row>
  </sheetData>
  <mergeCells count="4">
    <mergeCell ref="B2:D2"/>
    <mergeCell ref="B3:D3"/>
    <mergeCell ref="B12:D12"/>
    <mergeCell ref="B19:D19"/>
  </mergeCells>
  <hyperlinks>
    <hyperlink ref="B19" r:id="rId1" xr:uid="{00000000-0004-0000-0100-000000000000}"/>
  </hyperlinks>
  <pageMargins left="0.75" right="0.75" top="1" bottom="1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B2545"/>
    <pageSetUpPr fitToPage="1"/>
  </sheetPr>
  <dimension ref="B1:D15"/>
  <sheetViews>
    <sheetView showGridLines="0" zoomScaleNormal="100" workbookViewId="0"/>
  </sheetViews>
  <sheetFormatPr baseColWidth="10" defaultColWidth="8.6640625" defaultRowHeight="15" x14ac:dyDescent="0.2"/>
  <cols>
    <col min="1" max="1" width="2" customWidth="1"/>
    <col min="2" max="2" width="30" customWidth="1"/>
    <col min="3" max="3" width="42" customWidth="1"/>
    <col min="4" max="4" width="52" customWidth="1"/>
    <col min="5" max="5" width="2" customWidth="1"/>
  </cols>
  <sheetData>
    <row r="1" spans="2:4" ht="7.5" customHeight="1" x14ac:dyDescent="0.2"/>
    <row r="2" spans="2:4" ht="39.75" customHeight="1" x14ac:dyDescent="0.2">
      <c r="B2" s="72" t="s">
        <v>106</v>
      </c>
      <c r="C2" s="72"/>
      <c r="D2" s="72"/>
    </row>
    <row r="3" spans="2:4" ht="18" customHeight="1" x14ac:dyDescent="0.2">
      <c r="B3" s="12" t="s">
        <v>107</v>
      </c>
      <c r="C3" s="12"/>
      <c r="D3" s="12"/>
    </row>
    <row r="5" spans="2:4" ht="24" customHeight="1" x14ac:dyDescent="0.2">
      <c r="B5" s="54"/>
      <c r="C5" s="54" t="s">
        <v>108</v>
      </c>
      <c r="D5" s="55" t="s">
        <v>109</v>
      </c>
    </row>
    <row r="6" spans="2:4" ht="43.5" customHeight="1" x14ac:dyDescent="0.2">
      <c r="B6" s="56" t="s">
        <v>110</v>
      </c>
      <c r="C6" s="57" t="s">
        <v>111</v>
      </c>
      <c r="D6" s="58" t="s">
        <v>112</v>
      </c>
    </row>
    <row r="7" spans="2:4" ht="43.5" customHeight="1" x14ac:dyDescent="0.2">
      <c r="B7" s="59" t="s">
        <v>113</v>
      </c>
      <c r="C7" s="60" t="s">
        <v>114</v>
      </c>
      <c r="D7" s="58" t="s">
        <v>115</v>
      </c>
    </row>
    <row r="8" spans="2:4" ht="43.5" customHeight="1" x14ac:dyDescent="0.2">
      <c r="B8" s="56" t="s">
        <v>116</v>
      </c>
      <c r="C8" s="57" t="s">
        <v>117</v>
      </c>
      <c r="D8" s="58" t="s">
        <v>118</v>
      </c>
    </row>
    <row r="9" spans="2:4" ht="43.5" customHeight="1" x14ac:dyDescent="0.2">
      <c r="B9" s="59" t="s">
        <v>119</v>
      </c>
      <c r="C9" s="60" t="s">
        <v>120</v>
      </c>
      <c r="D9" s="58" t="s">
        <v>121</v>
      </c>
    </row>
    <row r="10" spans="2:4" ht="43.5" customHeight="1" x14ac:dyDescent="0.2">
      <c r="B10" s="56" t="s">
        <v>122</v>
      </c>
      <c r="C10" s="57" t="s">
        <v>123</v>
      </c>
      <c r="D10" s="58" t="s">
        <v>124</v>
      </c>
    </row>
    <row r="11" spans="2:4" ht="43.5" customHeight="1" x14ac:dyDescent="0.2">
      <c r="B11" s="59" t="s">
        <v>125</v>
      </c>
      <c r="C11" s="60" t="s">
        <v>126</v>
      </c>
      <c r="D11" s="58" t="s">
        <v>127</v>
      </c>
    </row>
    <row r="12" spans="2:4" ht="43.5" customHeight="1" x14ac:dyDescent="0.2">
      <c r="B12" s="56" t="s">
        <v>128</v>
      </c>
      <c r="C12" s="57" t="s">
        <v>129</v>
      </c>
      <c r="D12" s="58" t="s">
        <v>130</v>
      </c>
    </row>
    <row r="14" spans="2:4" ht="27.75" customHeight="1" x14ac:dyDescent="0.2">
      <c r="B14" s="10" t="s">
        <v>131</v>
      </c>
      <c r="C14" s="10"/>
      <c r="D14" s="10"/>
    </row>
    <row r="15" spans="2:4" ht="31.5" customHeight="1" x14ac:dyDescent="0.2">
      <c r="B15" s="73" t="s">
        <v>132</v>
      </c>
      <c r="C15" s="73"/>
      <c r="D15" s="73"/>
    </row>
  </sheetData>
  <mergeCells count="4">
    <mergeCell ref="B2:D2"/>
    <mergeCell ref="B3:D3"/>
    <mergeCell ref="B14:D14"/>
    <mergeCell ref="B15:D15"/>
  </mergeCells>
  <hyperlinks>
    <hyperlink ref="B15" r:id="rId1" xr:uid="{00000000-0004-0000-0200-000000000000}"/>
  </hyperlinks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Protokoll</vt:lpstr>
      <vt:lpstr>So funktioniert's</vt:lpstr>
      <vt:lpstr>Excel vs. Flexxter</vt:lpstr>
      <vt:lpstr>Protokoll!Druckbereich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Baubesprechungsprotokoll – Vorlage</dc:title>
  <dc:subject/>
  <dc:creator>Flexxter GmbH</dc:creator>
  <dc:description/>
  <cp:lastModifiedBy>Amalia Ioja</cp:lastModifiedBy>
  <cp:revision>0</cp:revision>
  <dcterms:created xsi:type="dcterms:W3CDTF">2026-10-25T15:57:11Z</dcterms:created>
  <dcterms:modified xsi:type="dcterms:W3CDTF">2026-10-26T13:13:55Z</dcterms:modified>
  <dc:language>en-US</dc:language>
</cp:coreProperties>
</file>