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Hectelion\01_Admin\08_Marketing\11_Publications gratuites\Matériel\47_Rescrit valeur - Ruling\"/>
    </mc:Choice>
  </mc:AlternateContent>
  <xr:revisionPtr revIDLastSave="0" documentId="13_ncr:1_{5A529AAF-1D47-4B08-A9F5-D5A7820CD76E}" xr6:coauthVersionLast="47" xr6:coauthVersionMax="47" xr10:uidLastSave="{00000000-0000-0000-0000-000000000000}"/>
  <bookViews>
    <workbookView xWindow="-38508" yWindow="-2280" windowWidth="38616" windowHeight="21096" xr2:uid="{00000000-000D-0000-FFFF-FFFF00000000}"/>
  </bookViews>
  <sheets>
    <sheet name="Notice" sheetId="1" r:id="rId1"/>
    <sheet name="FR-CH" sheetId="2" r:id="rId2"/>
    <sheet name="Scale" sheetId="3" r:id="rId3"/>
    <sheet name="CasE 1 SME France" sheetId="4" r:id="rId4"/>
    <sheet name="Case 2 SME Suisse" sheetId="5" r:id="rId5"/>
  </sheets>
  <definedNames>
    <definedName name="_xlnm.Print_Area" localSheetId="3">'CasE 1 SME France'!$A$1:$D$16</definedName>
    <definedName name="_xlnm.Print_Area" localSheetId="4">'Case 2 SME Suisse'!$A$1:$D$14</definedName>
    <definedName name="_xlnm.Print_Area" localSheetId="2">Scale!$A$1:$D$16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" l="1"/>
  <c r="B11" i="5" s="1"/>
  <c r="B10" i="4"/>
  <c r="B11" i="4" s="1"/>
  <c r="B13" i="4" s="1"/>
</calcChain>
</file>

<file path=xl/sharedStrings.xml><?xml version="1.0" encoding="utf-8"?>
<sst xmlns="http://schemas.openxmlformats.org/spreadsheetml/2006/main" count="112" uniqueCount="102">
  <si>
    <t>Contact</t>
  </si>
  <si>
    <t>Hectelion SA  |  Value ruling (France) &amp; Tax ruling (Switzerland)</t>
  </si>
  <si>
    <t>Educational tool for securing the fiscal value of a privately held company</t>
  </si>
  <si>
    <t>Purpose</t>
  </si>
  <si>
    <t>How to use it</t>
  </si>
  <si>
    <t>France - value ruling</t>
  </si>
  <si>
    <t>Switzerland - tax ruling</t>
  </si>
  <si>
    <t>Disclaimer</t>
  </si>
  <si>
    <t>This workbook accompanies the Hectelion publication on the value ruling (France) and the tax ruling (Switzerland). It includes a FR/CH comparison table, the reference thresholds and two recalculable worked examples.</t>
  </si>
  <si>
    <t>Input cells are highlighted in beige. Edit only these cells: the calculated values (enterprise value, equity, tax base, practitioners' method) update automatically.</t>
  </si>
  <si>
    <t>Article L. 18 of the LPF. Since Law no. 2026-403 of 26 May 2026 (effective 28 May 2026), the tax authority's silence for 6 months constitutes tacit approval for micro, small and medium-sized enterprises. Gift to be completed within 3 months following the approval.</t>
  </si>
  <si>
    <t>Cantonal confirmation based on the protection of good faith (art. 9 of the Federal Constitution). Value of unlisted shares estimated under Circular 28 of the SSK (practitioners' method). Capitalization rate raised to 9.5%.</t>
  </si>
  <si>
    <t>Document intended for educational and illustrative purposes, constituting neither tax nor legal advice, nor a binding valuation. The figures are hypothetical. Hectelion is not FINMA-authorized and does not act on listed companies. Any decision requires an individual analysis and the involvement of a lawyer or tax advisor.</t>
  </si>
  <si>
    <t>Hectelion SA  -  www.hectelion.com  -  Appointment: https://calendly.com/aristide-ruot-hectelion-dcc/30min?month=2</t>
  </si>
  <si>
    <t>Comparison table: value ruling (France) vs tax ruling (Switzerland)</t>
  </si>
  <si>
    <t>Securing the fiscal value of a privately held company on both sides of the border</t>
  </si>
  <si>
    <t>Criterion</t>
  </si>
  <si>
    <t>Legal basis</t>
  </si>
  <si>
    <t>Authority</t>
  </si>
  <si>
    <t>Response time</t>
  </si>
  <si>
    <t>Effect of silence</t>
  </si>
  <si>
    <t>Scope and enforceability</t>
  </si>
  <si>
    <t>Cost</t>
  </si>
  <si>
    <t>Value ruling (France)</t>
  </si>
  <si>
    <t>Article L. 18 of the LPF (and R*18-1), a special ruling distinct from Article L. 80 B</t>
  </si>
  <si>
    <t>Market value of the company prior to a gift or transfer</t>
  </si>
  <si>
    <t>DGFiP, competent tax office</t>
  </si>
  <si>
    <t>Six months</t>
  </si>
  <si>
    <t>Since 28 May 2026, tacit approval for micro, small and medium-sized enterprises</t>
  </si>
  <si>
    <t>Enforceable value; gift to be completed within three months following the approval</t>
  </si>
  <si>
    <t>Free of charge</t>
  </si>
  <si>
    <t>Tax ruling (Switzerland)</t>
  </si>
  <si>
    <t>Administrative practice based on the protection of good faith (art. 9 of the Federal Constitution), valuation under Circular 28 of the SSK</t>
  </si>
  <si>
    <t>Tax treatment of a transaction and value of unlisted shares (wealth and income tax)</t>
  </si>
  <si>
    <t>Cantonal tax administration (sometimes the Federal Tax Administration)</t>
  </si>
  <si>
    <t>No statutory deadline, often from a few weeks to a few months</t>
  </si>
  <si>
    <t>No tacit approval; the ruling must be countersigned by the administration</t>
  </si>
  <si>
    <t>Enforceable as long as the described facts and the law remain unchanged</t>
  </si>
  <si>
    <t>Generally free of charge, fees possible depending on the canton</t>
  </si>
  <si>
    <t>Reference thresholds</t>
  </si>
  <si>
    <t>SME thresholds (France) and parameters of the practitioners' method (Switzerland)</t>
  </si>
  <si>
    <t>Micro, small and medium-sized enterprise thresholds (France)</t>
  </si>
  <si>
    <t>Category</t>
  </si>
  <si>
    <t>SME</t>
  </si>
  <si>
    <t>Small enterprise</t>
  </si>
  <si>
    <t>Micro-enterprise</t>
  </si>
  <si>
    <t>Practitioners' method (Switzerland, Circular 28)</t>
  </si>
  <si>
    <t>Parameter</t>
  </si>
  <si>
    <t>Weighting of earnings value</t>
  </si>
  <si>
    <t>Weighting of net asset value</t>
  </si>
  <si>
    <t>Capitalization rate</t>
  </si>
  <si>
    <t>Formula</t>
  </si>
  <si>
    <t>Headcount</t>
  </si>
  <si>
    <t>&lt; 250 employees</t>
  </si>
  <si>
    <t>&lt; 50 employees</t>
  </si>
  <si>
    <t>&lt; 10 employees</t>
  </si>
  <si>
    <t>Reference value</t>
  </si>
  <si>
    <t>(2 x Earnings val. + Net asset val.) / 3</t>
  </si>
  <si>
    <t>Revenue</t>
  </si>
  <si>
    <t>&lt;= EUR 50M</t>
  </si>
  <si>
    <t>&lt;= EUR 10M</t>
  </si>
  <si>
    <t>&lt;= EUR 2M</t>
  </si>
  <si>
    <t>Comment</t>
  </si>
  <si>
    <t>Twice the earnings value</t>
  </si>
  <si>
    <t>Once the net asset value</t>
  </si>
  <si>
    <t>Raised from 7% to 9.5%</t>
  </si>
  <si>
    <t>Earnings val. = recurring net profit / capitalization rate</t>
  </si>
  <si>
    <t>Case 1: gift of a French industrial SME (value ruling)</t>
  </si>
  <si>
    <t>Securing the gift-tax base via the value ruling (tacit SME approval)</t>
  </si>
  <si>
    <t>Item</t>
  </si>
  <si>
    <t>Normalized EBITDA</t>
  </si>
  <si>
    <t>EV/EBITDA multiple</t>
  </si>
  <si>
    <t>Net financial debt</t>
  </si>
  <si>
    <t>Enterprise value (EV)</t>
  </si>
  <si>
    <t>Equity value</t>
  </si>
  <si>
    <t>Dutreil Pact relief</t>
  </si>
  <si>
    <t>Taxable base after relief</t>
  </si>
  <si>
    <t>Reading: without a ruling, a revaluation to EUR 15.0M would increase the base by EUR 3.0M (additional duties + late-payment interest).</t>
  </si>
  <si>
    <t>Value</t>
  </si>
  <si>
    <t>Unit / note</t>
  </si>
  <si>
    <t>EUR M (data)</t>
  </si>
  <si>
    <t>people (data)</t>
  </si>
  <si>
    <t>EUR M (input)</t>
  </si>
  <si>
    <t>x (input)</t>
  </si>
  <si>
    <t>EUR M = EBITDA x multiple</t>
  </si>
  <si>
    <t>EUR M = EV - net debt</t>
  </si>
  <si>
    <t>exempt share (input)</t>
  </si>
  <si>
    <t>EUR M</t>
  </si>
  <si>
    <t>Case 2: reorganization of a Swiss family group (cantonal ruling)</t>
  </si>
  <si>
    <t>Value of the shares under the practitioners' method, validated by ruling</t>
  </si>
  <si>
    <t>Restated recurring net profit</t>
  </si>
  <si>
    <t>Earnings value</t>
  </si>
  <si>
    <t>Net asset value (revalued equity)</t>
  </si>
  <si>
    <t>Earnings weighting</t>
  </si>
  <si>
    <t>Net asset weighting</t>
  </si>
  <si>
    <t>Value of the shares (practitioners' method)</t>
  </si>
  <si>
    <t>Reading: (2 x 30.0 + 1 x 15.0) / 3 = CHF 25.0M. This value, countersigned by ruling, secures the wealth tax and the neutrality of the contribution to the holding company.</t>
  </si>
  <si>
    <t>CHF M (input)</t>
  </si>
  <si>
    <t>% (input)</t>
  </si>
  <si>
    <t>CHF M = profit / rate</t>
  </si>
  <si>
    <t>weight (input)</t>
  </si>
  <si>
    <t>CHF M weighted 2/3 - 1/3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</si>
</sst>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0" x14ac:knownFonts="1">
    <font>
      <sz val="11"/>
      <color theme="1"/>
      <name val="Aptos"/>
      <family val="2"/>
      <scheme val="minor"/>
    </font>
    <font>
      <b/>
      <sz val="16"/>
      <color rgb="FF182E4E"/>
      <name val="Cardo"/>
      <family val="1"/>
    </font>
    <font>
      <sz val="10.5"/>
      <color rgb="FF444444"/>
      <name val="Cardo"/>
      <family val="1"/>
    </font>
    <font>
      <b/>
      <sz val="11"/>
      <color rgb="FF182E4E"/>
      <name val="Cardo"/>
      <family val="1"/>
    </font>
    <font>
      <sz val="10.5"/>
      <color rgb="FF000000"/>
      <name val="Cardo"/>
      <family val="1"/>
    </font>
    <font>
      <b/>
      <sz val="11"/>
      <color rgb="FFFFFFFF"/>
      <name val="Cardo"/>
      <family val="1"/>
    </font>
    <font>
      <b/>
      <sz val="10.5"/>
      <color rgb="FF182E4E"/>
      <name val="Cardo"/>
      <family val="1"/>
    </font>
    <font>
      <b/>
      <sz val="11.5"/>
      <color rgb="FF182E4E"/>
      <name val="Cardo"/>
      <family val="1"/>
    </font>
    <font>
      <sz val="9.5"/>
      <color rgb="FF555555"/>
      <name val="Cardo"/>
      <family val="1"/>
    </font>
    <font>
      <b/>
      <sz val="10.5"/>
      <color rgb="FF000000"/>
      <name val="Cardo"/>
      <family val="1"/>
    </font>
  </fonts>
  <fills count="5">
    <fill>
      <patternFill patternType="none"/>
    </fill>
    <fill>
      <patternFill patternType="gray125"/>
    </fill>
    <fill>
      <patternFill patternType="solid">
        <fgColor rgb="FF182E4E"/>
      </patternFill>
    </fill>
    <fill>
      <patternFill patternType="solid">
        <fgColor rgb="FFF4F6F9"/>
      </patternFill>
    </fill>
    <fill>
      <patternFill patternType="solid">
        <fgColor rgb="FFFFF7E6"/>
      </patternFill>
    </fill>
  </fills>
  <borders count="2">
    <border>
      <left/>
      <right/>
      <top/>
      <bottom/>
      <diagonal/>
    </border>
    <border>
      <left style="thin">
        <color rgb="FFD6DCE5"/>
      </left>
      <right style="thin">
        <color rgb="FFD6DCE5"/>
      </right>
      <top style="thin">
        <color rgb="FFD6DCE5"/>
      </top>
      <bottom style="thin">
        <color rgb="FFD6DCE5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7" fillId="0" borderId="0" xfId="0" applyFont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164" fontId="4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6" fillId="0" borderId="1" xfId="0" applyFont="1" applyBorder="1"/>
    <xf numFmtId="0" fontId="9" fillId="3" borderId="1" xfId="0" applyFont="1" applyFill="1" applyBorder="1" applyAlignment="1">
      <alignment horizontal="right" vertical="center"/>
    </xf>
    <xf numFmtId="9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6" fontId="4" fillId="3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AR Capital - Thème - Template">
  <a:themeElements>
    <a:clrScheme name="AR Capital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82E4E"/>
      </a:accent1>
      <a:accent2>
        <a:srgbClr val="559AED"/>
      </a:accent2>
      <a:accent3>
        <a:srgbClr val="0052BF"/>
      </a:accent3>
      <a:accent4>
        <a:srgbClr val="722A92"/>
      </a:accent4>
      <a:accent5>
        <a:srgbClr val="6FCF9A"/>
      </a:accent5>
      <a:accent6>
        <a:srgbClr val="6EC2E8"/>
      </a:accent6>
      <a:hlink>
        <a:srgbClr val="4D94D8"/>
      </a:hlink>
      <a:folHlink>
        <a:srgbClr val="215E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AR Capital - Thème - Template" id="{365F522F-6B5E-40EF-957C-F6533AC27562}" vid="{E9F54E07-5A84-4DF6-A288-186814657B6F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B811A44-4ADA-41F5-BB0A-5A8686D0F3FF}">
  <we:reference id="29673e3c-d826-4f00-92ee-162334a52b1a" version="1.0.0.8" store="EXCatalog" storeType="EXCatalog"/>
  <we:alternateReferences>
    <we:reference id="WA200009404" version="1.0.0.8" store="en-US" storeType="OMEX"/>
  </we:alternateReferences>
  <we:properties>
    <we:property name="claude.fileId" value="&quot;2e13e49e-fbf0-4a4c-bdf5-171c537a0fc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F9"/>
  <sheetViews>
    <sheetView showGridLines="0" tabSelected="1" view="pageBreakPreview" workbookViewId="0">
      <selection sqref="A1:D1"/>
    </sheetView>
  </sheetViews>
  <sheetFormatPr defaultRowHeight="14.4" x14ac:dyDescent="0.3"/>
  <cols>
    <col min="1" max="1" width="21.8984375" customWidth="1"/>
    <col min="2" max="6" width="19.8984375" customWidth="1"/>
  </cols>
  <sheetData>
    <row r="1" spans="1:6" ht="25.95" customHeight="1" x14ac:dyDescent="0.3">
      <c r="A1" s="25" t="s">
        <v>1</v>
      </c>
      <c r="B1" s="24"/>
      <c r="C1" s="24"/>
      <c r="D1" s="24"/>
    </row>
    <row r="2" spans="1:6" x14ac:dyDescent="0.3">
      <c r="A2" s="26" t="s">
        <v>2</v>
      </c>
      <c r="B2" s="24"/>
      <c r="C2" s="24"/>
      <c r="D2" s="24"/>
    </row>
    <row r="4" spans="1:6" ht="58.05" customHeight="1" x14ac:dyDescent="0.3">
      <c r="A4" s="1" t="s">
        <v>3</v>
      </c>
      <c r="B4" s="23" t="s">
        <v>8</v>
      </c>
      <c r="C4" s="24"/>
      <c r="D4" s="24"/>
      <c r="E4" s="24"/>
      <c r="F4" s="24"/>
    </row>
    <row r="5" spans="1:6" ht="58.05" customHeight="1" x14ac:dyDescent="0.3">
      <c r="A5" s="1" t="s">
        <v>4</v>
      </c>
      <c r="B5" s="23" t="s">
        <v>9</v>
      </c>
      <c r="C5" s="24"/>
      <c r="D5" s="24"/>
      <c r="E5" s="24"/>
      <c r="F5" s="24"/>
    </row>
    <row r="6" spans="1:6" ht="58.05" customHeight="1" x14ac:dyDescent="0.3">
      <c r="A6" s="1" t="s">
        <v>5</v>
      </c>
      <c r="B6" s="23" t="s">
        <v>10</v>
      </c>
      <c r="C6" s="24"/>
      <c r="D6" s="24"/>
      <c r="E6" s="24"/>
      <c r="F6" s="24"/>
    </row>
    <row r="7" spans="1:6" ht="58.05" customHeight="1" x14ac:dyDescent="0.3">
      <c r="A7" s="1" t="s">
        <v>6</v>
      </c>
      <c r="B7" s="23" t="s">
        <v>11</v>
      </c>
      <c r="C7" s="24"/>
      <c r="D7" s="24"/>
      <c r="E7" s="24"/>
      <c r="F7" s="24"/>
    </row>
    <row r="8" spans="1:6" ht="58.05" customHeight="1" x14ac:dyDescent="0.3">
      <c r="A8" s="1" t="s">
        <v>7</v>
      </c>
      <c r="B8" s="23" t="s">
        <v>12</v>
      </c>
      <c r="C8" s="24"/>
      <c r="D8" s="24"/>
      <c r="E8" s="24"/>
      <c r="F8" s="24"/>
    </row>
    <row r="9" spans="1:6" ht="58.05" customHeight="1" x14ac:dyDescent="0.3">
      <c r="A9" s="1" t="s">
        <v>0</v>
      </c>
      <c r="B9" s="23" t="s">
        <v>13</v>
      </c>
      <c r="C9" s="24"/>
      <c r="D9" s="24"/>
      <c r="E9" s="24"/>
      <c r="F9" s="24"/>
    </row>
  </sheetData>
  <mergeCells count="8">
    <mergeCell ref="B8:F8"/>
    <mergeCell ref="B9:F9"/>
    <mergeCell ref="B4:F4"/>
    <mergeCell ref="A1:D1"/>
    <mergeCell ref="B7:F7"/>
    <mergeCell ref="B6:F6"/>
    <mergeCell ref="B5:F5"/>
    <mergeCell ref="A2:D2"/>
  </mergeCells>
  <pageMargins left="0.75" right="0.75" top="1" bottom="1" header="0.5" footer="0.5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D11"/>
  <sheetViews>
    <sheetView showGridLines="0" view="pageBreakPreview" workbookViewId="0">
      <selection sqref="A1:D1"/>
    </sheetView>
  </sheetViews>
  <sheetFormatPr defaultRowHeight="14.4" x14ac:dyDescent="0.3"/>
  <cols>
    <col min="1" max="1" width="21.8984375" customWidth="1"/>
    <col min="2" max="3" width="45.8984375" customWidth="1"/>
  </cols>
  <sheetData>
    <row r="1" spans="1:4" ht="25.95" customHeight="1" x14ac:dyDescent="0.3">
      <c r="A1" s="25" t="s">
        <v>14</v>
      </c>
      <c r="B1" s="24"/>
      <c r="C1" s="24"/>
      <c r="D1" s="24"/>
    </row>
    <row r="2" spans="1:4" x14ac:dyDescent="0.3">
      <c r="A2" s="26" t="s">
        <v>15</v>
      </c>
      <c r="B2" s="24"/>
      <c r="C2" s="24"/>
      <c r="D2" s="24"/>
    </row>
    <row r="4" spans="1:4" ht="15.6" x14ac:dyDescent="0.3">
      <c r="A4" s="2" t="s">
        <v>16</v>
      </c>
      <c r="B4" s="2" t="s">
        <v>23</v>
      </c>
      <c r="C4" s="2" t="s">
        <v>31</v>
      </c>
    </row>
    <row r="5" spans="1:4" ht="46.05" customHeight="1" x14ac:dyDescent="0.3">
      <c r="A5" s="3" t="s">
        <v>17</v>
      </c>
      <c r="B5" s="4" t="s">
        <v>24</v>
      </c>
      <c r="C5" s="4" t="s">
        <v>32</v>
      </c>
    </row>
    <row r="6" spans="1:4" ht="46.05" customHeight="1" x14ac:dyDescent="0.3">
      <c r="A6" s="5" t="s">
        <v>3</v>
      </c>
      <c r="B6" s="6" t="s">
        <v>25</v>
      </c>
      <c r="C6" s="6" t="s">
        <v>33</v>
      </c>
    </row>
    <row r="7" spans="1:4" ht="46.05" customHeight="1" x14ac:dyDescent="0.3">
      <c r="A7" s="3" t="s">
        <v>18</v>
      </c>
      <c r="B7" s="4" t="s">
        <v>26</v>
      </c>
      <c r="C7" s="4" t="s">
        <v>34</v>
      </c>
    </row>
    <row r="8" spans="1:4" ht="46.05" customHeight="1" x14ac:dyDescent="0.3">
      <c r="A8" s="5" t="s">
        <v>19</v>
      </c>
      <c r="B8" s="6" t="s">
        <v>27</v>
      </c>
      <c r="C8" s="6" t="s">
        <v>35</v>
      </c>
    </row>
    <row r="9" spans="1:4" ht="46.05" customHeight="1" x14ac:dyDescent="0.3">
      <c r="A9" s="3" t="s">
        <v>20</v>
      </c>
      <c r="B9" s="4" t="s">
        <v>28</v>
      </c>
      <c r="C9" s="4" t="s">
        <v>36</v>
      </c>
    </row>
    <row r="10" spans="1:4" ht="46.05" customHeight="1" x14ac:dyDescent="0.3">
      <c r="A10" s="5" t="s">
        <v>21</v>
      </c>
      <c r="B10" s="6" t="s">
        <v>29</v>
      </c>
      <c r="C10" s="6" t="s">
        <v>37</v>
      </c>
    </row>
    <row r="11" spans="1:4" ht="46.05" customHeight="1" x14ac:dyDescent="0.3">
      <c r="A11" s="3" t="s">
        <v>22</v>
      </c>
      <c r="B11" s="4" t="s">
        <v>30</v>
      </c>
      <c r="C11" s="4" t="s">
        <v>38</v>
      </c>
    </row>
  </sheetData>
  <mergeCells count="2">
    <mergeCell ref="A1:D1"/>
    <mergeCell ref="A2:D2"/>
  </mergeCells>
  <pageMargins left="0.75" right="0.75" top="1" bottom="1" header="0.5" footer="0.5"/>
  <pageSetup paperSize="9" scale="6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D15"/>
  <sheetViews>
    <sheetView showGridLines="0" view="pageBreakPreview" workbookViewId="0">
      <selection sqref="A1:D1"/>
    </sheetView>
  </sheetViews>
  <sheetFormatPr defaultRowHeight="14.4" x14ac:dyDescent="0.3"/>
  <cols>
    <col min="1" max="2" width="33.8984375" customWidth="1"/>
    <col min="3" max="3" width="45.8984375" customWidth="1"/>
  </cols>
  <sheetData>
    <row r="1" spans="1:4" ht="25.95" customHeight="1" x14ac:dyDescent="0.3">
      <c r="A1" s="25" t="s">
        <v>39</v>
      </c>
      <c r="B1" s="24"/>
      <c r="C1" s="24"/>
      <c r="D1" s="24"/>
    </row>
    <row r="2" spans="1:4" x14ac:dyDescent="0.3">
      <c r="A2" s="26" t="s">
        <v>40</v>
      </c>
      <c r="B2" s="24"/>
      <c r="C2" s="24"/>
      <c r="D2" s="24"/>
    </row>
    <row r="4" spans="1:4" ht="16.2" x14ac:dyDescent="0.4">
      <c r="A4" s="7" t="s">
        <v>41</v>
      </c>
    </row>
    <row r="5" spans="1:4" ht="15.6" x14ac:dyDescent="0.3">
      <c r="A5" s="2" t="s">
        <v>42</v>
      </c>
      <c r="B5" s="2" t="s">
        <v>52</v>
      </c>
      <c r="C5" s="2" t="s">
        <v>58</v>
      </c>
    </row>
    <row r="6" spans="1:4" ht="15.6" x14ac:dyDescent="0.3">
      <c r="A6" s="8" t="s">
        <v>43</v>
      </c>
      <c r="B6" s="9" t="s">
        <v>53</v>
      </c>
      <c r="C6" s="9" t="s">
        <v>59</v>
      </c>
    </row>
    <row r="7" spans="1:4" ht="15.6" x14ac:dyDescent="0.3">
      <c r="A7" s="10" t="s">
        <v>44</v>
      </c>
      <c r="B7" s="11" t="s">
        <v>54</v>
      </c>
      <c r="C7" s="11" t="s">
        <v>60</v>
      </c>
    </row>
    <row r="8" spans="1:4" ht="15.6" x14ac:dyDescent="0.3">
      <c r="A8" s="8" t="s">
        <v>45</v>
      </c>
      <c r="B8" s="9" t="s">
        <v>55</v>
      </c>
      <c r="C8" s="9" t="s">
        <v>61</v>
      </c>
    </row>
    <row r="10" spans="1:4" ht="16.2" x14ac:dyDescent="0.4">
      <c r="A10" s="7" t="s">
        <v>46</v>
      </c>
    </row>
    <row r="11" spans="1:4" ht="15.6" x14ac:dyDescent="0.3">
      <c r="A11" s="2" t="s">
        <v>47</v>
      </c>
      <c r="B11" s="2" t="s">
        <v>56</v>
      </c>
      <c r="C11" s="2" t="s">
        <v>62</v>
      </c>
    </row>
    <row r="12" spans="1:4" ht="30" customHeight="1" x14ac:dyDescent="0.3">
      <c r="A12" s="8" t="s">
        <v>48</v>
      </c>
      <c r="B12" s="28">
        <v>46056</v>
      </c>
      <c r="C12" s="12" t="s">
        <v>63</v>
      </c>
    </row>
    <row r="13" spans="1:4" ht="30" customHeight="1" x14ac:dyDescent="0.3">
      <c r="A13" s="10" t="s">
        <v>49</v>
      </c>
      <c r="B13" s="29">
        <v>46025</v>
      </c>
      <c r="C13" s="13" t="s">
        <v>64</v>
      </c>
    </row>
    <row r="14" spans="1:4" ht="30" customHeight="1" x14ac:dyDescent="0.3">
      <c r="A14" s="8" t="s">
        <v>50</v>
      </c>
      <c r="B14" s="30">
        <v>9.5000000000000001E-2</v>
      </c>
      <c r="C14" s="12" t="s">
        <v>65</v>
      </c>
    </row>
    <row r="15" spans="1:4" ht="30" customHeight="1" x14ac:dyDescent="0.3">
      <c r="A15" s="10" t="s">
        <v>51</v>
      </c>
      <c r="B15" s="11" t="s">
        <v>57</v>
      </c>
      <c r="C15" s="13" t="s">
        <v>66</v>
      </c>
    </row>
  </sheetData>
  <mergeCells count="2">
    <mergeCell ref="A1:D1"/>
    <mergeCell ref="A2:D2"/>
  </mergeCells>
  <pageMargins left="0.75" right="0.75" top="1" bottom="1" header="0.5" footer="0.5"/>
  <pageSetup paperSize="9" scale="6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D15"/>
  <sheetViews>
    <sheetView showGridLines="0" view="pageBreakPreview" workbookViewId="0">
      <selection sqref="A1:D1"/>
    </sheetView>
  </sheetViews>
  <sheetFormatPr defaultRowHeight="14.4" x14ac:dyDescent="0.3"/>
  <cols>
    <col min="1" max="1" width="33.8984375" customWidth="1"/>
    <col min="2" max="2" width="17.8984375" customWidth="1"/>
    <col min="3" max="3" width="33.8984375" customWidth="1"/>
  </cols>
  <sheetData>
    <row r="1" spans="1:4" ht="25.95" customHeight="1" x14ac:dyDescent="0.3">
      <c r="A1" s="25" t="s">
        <v>67</v>
      </c>
      <c r="B1" s="24"/>
      <c r="C1" s="24"/>
      <c r="D1" s="24"/>
    </row>
    <row r="2" spans="1:4" x14ac:dyDescent="0.3">
      <c r="A2" s="26" t="s">
        <v>68</v>
      </c>
      <c r="B2" s="24"/>
      <c r="C2" s="24"/>
      <c r="D2" s="24"/>
    </row>
    <row r="4" spans="1:4" ht="15.6" x14ac:dyDescent="0.3">
      <c r="A4" s="2" t="s">
        <v>69</v>
      </c>
      <c r="B4" s="2" t="s">
        <v>78</v>
      </c>
      <c r="C4" s="2" t="s">
        <v>79</v>
      </c>
    </row>
    <row r="5" spans="1:4" ht="15.6" x14ac:dyDescent="0.4">
      <c r="A5" s="14" t="s">
        <v>58</v>
      </c>
      <c r="B5" s="15">
        <v>42</v>
      </c>
      <c r="C5" s="16" t="s">
        <v>80</v>
      </c>
    </row>
    <row r="6" spans="1:4" ht="15.6" x14ac:dyDescent="0.4">
      <c r="A6" s="14" t="s">
        <v>52</v>
      </c>
      <c r="B6" s="17">
        <v>180</v>
      </c>
      <c r="C6" s="16" t="s">
        <v>81</v>
      </c>
    </row>
    <row r="7" spans="1:4" ht="15.6" x14ac:dyDescent="0.4">
      <c r="A7" s="14" t="s">
        <v>70</v>
      </c>
      <c r="B7" s="15">
        <v>3.2</v>
      </c>
      <c r="C7" s="16" t="s">
        <v>82</v>
      </c>
    </row>
    <row r="8" spans="1:4" ht="15.6" x14ac:dyDescent="0.4">
      <c r="A8" s="14" t="s">
        <v>71</v>
      </c>
      <c r="B8" s="15">
        <v>5.5</v>
      </c>
      <c r="C8" s="16" t="s">
        <v>83</v>
      </c>
    </row>
    <row r="9" spans="1:4" ht="15.6" x14ac:dyDescent="0.4">
      <c r="A9" s="14" t="s">
        <v>72</v>
      </c>
      <c r="B9" s="15">
        <v>5.6</v>
      </c>
      <c r="C9" s="16" t="s">
        <v>82</v>
      </c>
    </row>
    <row r="10" spans="1:4" ht="15.6" x14ac:dyDescent="0.4">
      <c r="A10" s="14" t="s">
        <v>73</v>
      </c>
      <c r="B10" s="18">
        <f>B7*B8</f>
        <v>17.600000000000001</v>
      </c>
      <c r="C10" s="16" t="s">
        <v>84</v>
      </c>
    </row>
    <row r="11" spans="1:4" ht="15.6" x14ac:dyDescent="0.4">
      <c r="A11" s="19" t="s">
        <v>74</v>
      </c>
      <c r="B11" s="20">
        <f>B10-B9</f>
        <v>12.000000000000002</v>
      </c>
      <c r="C11" s="16" t="s">
        <v>85</v>
      </c>
    </row>
    <row r="12" spans="1:4" ht="15.6" x14ac:dyDescent="0.4">
      <c r="A12" s="14" t="s">
        <v>75</v>
      </c>
      <c r="B12" s="21">
        <v>0.75</v>
      </c>
      <c r="C12" s="16" t="s">
        <v>86</v>
      </c>
    </row>
    <row r="13" spans="1:4" ht="15.6" x14ac:dyDescent="0.4">
      <c r="A13" s="19" t="s">
        <v>76</v>
      </c>
      <c r="B13" s="20">
        <f>B11*(1-B12)</f>
        <v>3.0000000000000004</v>
      </c>
      <c r="C13" s="16" t="s">
        <v>87</v>
      </c>
    </row>
    <row r="15" spans="1:4" x14ac:dyDescent="0.3">
      <c r="A15" s="27" t="s">
        <v>77</v>
      </c>
      <c r="B15" s="24"/>
      <c r="C15" s="24"/>
    </row>
  </sheetData>
  <mergeCells count="3">
    <mergeCell ref="A15:C15"/>
    <mergeCell ref="A1:D1"/>
    <mergeCell ref="A2:D2"/>
  </mergeCells>
  <pageMargins left="0.75" right="0.75" top="1" bottom="1" header="0.5" footer="0.5"/>
  <pageSetup paperSize="9" scale="87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D13"/>
  <sheetViews>
    <sheetView showGridLines="0" view="pageBreakPreview" workbookViewId="0">
      <selection activeCell="D21" sqref="D21"/>
    </sheetView>
  </sheetViews>
  <sheetFormatPr defaultRowHeight="14.4" x14ac:dyDescent="0.3"/>
  <cols>
    <col min="1" max="1" width="39.8984375" customWidth="1"/>
    <col min="2" max="2" width="17.8984375" customWidth="1"/>
    <col min="3" max="3" width="33.8984375" customWidth="1"/>
  </cols>
  <sheetData>
    <row r="1" spans="1:4" ht="25.95" customHeight="1" x14ac:dyDescent="0.3">
      <c r="A1" s="25" t="s">
        <v>88</v>
      </c>
      <c r="B1" s="24"/>
      <c r="C1" s="24"/>
      <c r="D1" s="24"/>
    </row>
    <row r="2" spans="1:4" x14ac:dyDescent="0.3">
      <c r="A2" s="26" t="s">
        <v>89</v>
      </c>
      <c r="B2" s="24"/>
      <c r="C2" s="24"/>
      <c r="D2" s="24"/>
    </row>
    <row r="4" spans="1:4" ht="15.6" x14ac:dyDescent="0.3">
      <c r="A4" s="2" t="s">
        <v>69</v>
      </c>
      <c r="B4" s="2" t="s">
        <v>78</v>
      </c>
      <c r="C4" s="2" t="s">
        <v>79</v>
      </c>
    </row>
    <row r="5" spans="1:4" ht="15.6" x14ac:dyDescent="0.4">
      <c r="A5" s="14" t="s">
        <v>90</v>
      </c>
      <c r="B5" s="15">
        <v>2.85</v>
      </c>
      <c r="C5" s="16" t="s">
        <v>97</v>
      </c>
    </row>
    <row r="6" spans="1:4" ht="15.6" x14ac:dyDescent="0.4">
      <c r="A6" s="14" t="s">
        <v>50</v>
      </c>
      <c r="B6" s="22">
        <v>9.5000000000000001E-2</v>
      </c>
      <c r="C6" s="16" t="s">
        <v>98</v>
      </c>
    </row>
    <row r="7" spans="1:4" ht="15.6" x14ac:dyDescent="0.4">
      <c r="A7" s="14" t="s">
        <v>91</v>
      </c>
      <c r="B7" s="18">
        <f>B5/B6</f>
        <v>30</v>
      </c>
      <c r="C7" s="16" t="s">
        <v>99</v>
      </c>
    </row>
    <row r="8" spans="1:4" ht="15.6" x14ac:dyDescent="0.4">
      <c r="A8" s="14" t="s">
        <v>92</v>
      </c>
      <c r="B8" s="15">
        <v>15</v>
      </c>
      <c r="C8" s="16" t="s">
        <v>97</v>
      </c>
    </row>
    <row r="9" spans="1:4" ht="15.6" x14ac:dyDescent="0.4">
      <c r="A9" s="14" t="s">
        <v>93</v>
      </c>
      <c r="B9" s="17">
        <v>2</v>
      </c>
      <c r="C9" s="16" t="s">
        <v>100</v>
      </c>
    </row>
    <row r="10" spans="1:4" ht="15.6" x14ac:dyDescent="0.4">
      <c r="A10" s="14" t="s">
        <v>94</v>
      </c>
      <c r="B10" s="17">
        <v>1</v>
      </c>
      <c r="C10" s="16" t="s">
        <v>100</v>
      </c>
    </row>
    <row r="11" spans="1:4" ht="15.6" x14ac:dyDescent="0.4">
      <c r="A11" s="19" t="s">
        <v>95</v>
      </c>
      <c r="B11" s="20">
        <f>(B7*B9+B8*B10)/(B9+B10)</f>
        <v>25</v>
      </c>
      <c r="C11" s="16" t="s">
        <v>101</v>
      </c>
    </row>
    <row r="13" spans="1:4" x14ac:dyDescent="0.3">
      <c r="A13" s="27" t="s">
        <v>96</v>
      </c>
      <c r="B13" s="24"/>
      <c r="C13" s="24"/>
    </row>
  </sheetData>
  <mergeCells count="3">
    <mergeCell ref="A1:D1"/>
    <mergeCell ref="A13:C13"/>
    <mergeCell ref="A2:D2"/>
  </mergeCells>
  <pageMargins left="0.75" right="0.75" top="1" bottom="1" header="0.5" footer="0.5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Notice</vt:lpstr>
      <vt:lpstr>FR-CH</vt:lpstr>
      <vt:lpstr>Scale</vt:lpstr>
      <vt:lpstr>CasE 1 SME France</vt:lpstr>
      <vt:lpstr>Case 2 SME Suisse</vt:lpstr>
      <vt:lpstr>'CasE 1 SME France'!Print_Area</vt:lpstr>
      <vt:lpstr>'Case 2 SME Suisse'!Print_Area</vt:lpstr>
      <vt:lpstr>Scale!Print_Area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Aristide Ruot</cp:lastModifiedBy>
  <dcterms:created xsi:type="dcterms:W3CDTF">2026-07-09T11:24:13Z</dcterms:created>
  <dcterms:modified xsi:type="dcterms:W3CDTF">2026-07-09T12:44:20Z</dcterms:modified>
</cp:coreProperties>
</file>