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MIZUHO\Basel III\Pilar 3 - Relatório de Risco\2026\06-2026\"/>
    </mc:Choice>
  </mc:AlternateContent>
  <xr:revisionPtr revIDLastSave="0" documentId="13_ncr:1_{F1513A6B-E514-49F0-873C-98890F56B868}" xr6:coauthVersionLast="47" xr6:coauthVersionMax="47" xr10:uidLastSave="{00000000-0000-0000-0000-000000000000}"/>
  <bookViews>
    <workbookView xWindow="-120" yWindow="-120" windowWidth="20730" windowHeight="11040" tabRatio="772" xr2:uid="{00000000-000D-0000-FFFF-FFFF00000000}"/>
  </bookViews>
  <sheets>
    <sheet name="Índice" sheetId="14" r:id="rId1"/>
    <sheet name="KM1" sheetId="8" r:id="rId2"/>
    <sheet name="OV1" sheetId="7" r:id="rId3"/>
    <sheet name="CR1" sheetId="9" r:id="rId4"/>
    <sheet name="CR2" sheetId="10" r:id="rId5"/>
    <sheet name="CRB (e)" sheetId="11" r:id="rId6"/>
    <sheet name="CRB (f)" sheetId="15" r:id="rId7"/>
    <sheet name="CRB (g)" sheetId="16" r:id="rId8"/>
    <sheet name="CRB (h)" sheetId="17" r:id="rId9"/>
    <sheet name="CRB (i)" sheetId="18" r:id="rId10"/>
    <sheet name="MR1" sheetId="12" r:id="rId11"/>
    <sheet name="IRRBB1" sheetId="13" r:id="rId12"/>
    <sheet name="OR2" sheetId="20" r:id="rId13"/>
    <sheet name="OR3" sheetId="21" r:id="rId14"/>
  </sheets>
  <definedNames>
    <definedName name="_xlnm.Print_Area" localSheetId="5">'CRB (e)'!$A$1:$K$51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9" l="1"/>
  <c r="D7" i="9" l="1"/>
  <c r="D11" i="9" s="1"/>
  <c r="C7" i="9"/>
  <c r="C11" i="9" s="1"/>
  <c r="E8" i="9"/>
  <c r="E10" i="9"/>
  <c r="E9" i="9"/>
  <c r="E7" i="9" l="1"/>
  <c r="E11" i="9" s="1"/>
</calcChain>
</file>

<file path=xl/sharedStrings.xml><?xml version="1.0" encoding="utf-8"?>
<sst xmlns="http://schemas.openxmlformats.org/spreadsheetml/2006/main" count="476" uniqueCount="216">
  <si>
    <t>OV1 - Visão geral dos ativos ponderados pelo risco (RWA)</t>
  </si>
  <si>
    <t>Capital Regulamentar</t>
  </si>
  <si>
    <t>RWA</t>
  </si>
  <si>
    <t>Requerimento Mínimo de PR</t>
  </si>
  <si>
    <t>T</t>
  </si>
  <si>
    <t>Risco de crédito em sentido estrito</t>
  </si>
  <si>
    <t>Risco de crédito de contraparte (CCR)</t>
  </si>
  <si>
    <t>Cotas de fundos não consolidados - ativos subjacentes identificados</t>
  </si>
  <si>
    <t>Cotas de fundos não consolidados - ativos subjacentes não identificados</t>
  </si>
  <si>
    <t>Valores referentes às exposições não deduzidas no cálculo do PR</t>
  </si>
  <si>
    <t>Risco de mercado</t>
  </si>
  <si>
    <t>Total</t>
  </si>
  <si>
    <t>KM1 - Informações quantitativas sobre os requerimentos prudenciais</t>
  </si>
  <si>
    <t>Capital Principal</t>
  </si>
  <si>
    <t>Nível 1</t>
  </si>
  <si>
    <t>Patrimônio de Referência (PR)</t>
  </si>
  <si>
    <t>Excesso dos recursos aplicados no ativo permanente</t>
  </si>
  <si>
    <t>Destaque do PR</t>
  </si>
  <si>
    <t>Ativos ponderados pelo risco (RWA)</t>
  </si>
  <si>
    <t>RWA total</t>
  </si>
  <si>
    <t>Capital regulamentar como proporção do RWA</t>
  </si>
  <si>
    <t>Índice de Capital Principal (ICP)</t>
  </si>
  <si>
    <t>Índice de Nível 1 (%)</t>
  </si>
  <si>
    <t>Índice de Basileia</t>
  </si>
  <si>
    <t>Adicional de Capital Principal (ACP) como proporção do RWA</t>
  </si>
  <si>
    <t>Adicional de Conservação de Capital Principal - ACPConservação (%)</t>
  </si>
  <si>
    <t>Adicional Contracíclico de Capital Principal - ACPContracíclico (%)</t>
  </si>
  <si>
    <t>ACP total (%)</t>
  </si>
  <si>
    <t>Margem excedente de Capital Principal (%)</t>
  </si>
  <si>
    <t>Razão de Alavancagem (RA)</t>
  </si>
  <si>
    <t>Exposição total</t>
  </si>
  <si>
    <t>RA (%)</t>
  </si>
  <si>
    <t>Indicador Liquidez de Curto Prazo (LCR)</t>
  </si>
  <si>
    <t>Total de Ativos de Alta Liquidez (HQLA)</t>
  </si>
  <si>
    <t>Total de saídas líquidas de caixa</t>
  </si>
  <si>
    <t>LCR (%)</t>
  </si>
  <si>
    <t>Indicador de Liquidez de Longo Prazo (NSFR)</t>
  </si>
  <si>
    <t>Recursos estáveis disponíveis (ASF)</t>
  </si>
  <si>
    <t>Recursos estáveis requeridos (RSF)</t>
  </si>
  <si>
    <t>NSFR (%)</t>
  </si>
  <si>
    <t>CR1 - Qualidade creditícia das exposições</t>
  </si>
  <si>
    <t>Valor Bruto:</t>
  </si>
  <si>
    <t>Provisões, adiantamentos e rendas a apropriar</t>
  </si>
  <si>
    <t>Valor líquido (a+b-c)</t>
  </si>
  <si>
    <t>Exposições caracterizadas como operações em curso anormal</t>
  </si>
  <si>
    <t>Em curso normal</t>
  </si>
  <si>
    <t>Concessão de crédito</t>
  </si>
  <si>
    <t>Títulos de Dívida</t>
  </si>
  <si>
    <t>Títulos de Dívida dos quais: títulos soberanos nacionais</t>
  </si>
  <si>
    <t>Títulos de Dívida dos quais: outros títulos</t>
  </si>
  <si>
    <t>Operações não contabilizadas no balanço patrimonial</t>
  </si>
  <si>
    <t>Total (1+2+3)</t>
  </si>
  <si>
    <t>CR2 - Mudanças no estoque de operações em curso anormal</t>
  </si>
  <si>
    <t>Valor das operações em curso anormal no final do período anterior</t>
  </si>
  <si>
    <t>Valor das operações que passaram a ser classificadas como em curso anormal no período corrente</t>
  </si>
  <si>
    <t>Valor das operações reclassificadas para curso normal</t>
  </si>
  <si>
    <t>Valor da baixa contábil por prejuízo</t>
  </si>
  <si>
    <t>Outros ajustes</t>
  </si>
  <si>
    <t>Valor das operações em curso anormal no final do período corrente (1+2+3+4+5)</t>
  </si>
  <si>
    <t>MR1 - Abordagem padronizada - fatores de risco associados ao risco de mercado</t>
  </si>
  <si>
    <t>Fatores de Risco</t>
  </si>
  <si>
    <t>RWAMPAD</t>
  </si>
  <si>
    <t>Taxas de juros</t>
  </si>
  <si>
    <t>Taxas de juros prefixada denominadas em Real (RWAJUR1)</t>
  </si>
  <si>
    <t>Taxas dos cupons de moeda estrangeira (RWAJUR2)</t>
  </si>
  <si>
    <t>Taxas dos cupons de índices de preço (RWAJUR3)</t>
  </si>
  <si>
    <t>Taxas dos cupons de taxas de juros (RWAJUR4)</t>
  </si>
  <si>
    <t>Preços de ações (RWAACS)</t>
  </si>
  <si>
    <t>Taxas de câmbio (RWACAM)</t>
  </si>
  <si>
    <t>Preços de mercadorias (commodities) (RWACOM)</t>
  </si>
  <si>
    <t>IRRBB1 - Informações quantitativas sobre o IRRBB</t>
  </si>
  <si>
    <t>Valores em R$</t>
  </si>
  <si>
    <t>∆EVE</t>
  </si>
  <si>
    <t>∆NII</t>
  </si>
  <si>
    <t>Data-base</t>
  </si>
  <si>
    <t>T-1</t>
  </si>
  <si>
    <t>Cenário paralelo de alta</t>
  </si>
  <si>
    <t>Cenário paralelo de baixa</t>
  </si>
  <si>
    <t>Cenário de aumento das taxas de juros de curto prazo</t>
  </si>
  <si>
    <t>Cenário de redução das taxas de juros de curto prazo</t>
  </si>
  <si>
    <t>Cenário steepener</t>
  </si>
  <si>
    <t>Cenário flattener</t>
  </si>
  <si>
    <t>Variação máxima</t>
  </si>
  <si>
    <t>Nível I do Patrimônio de Referência (PR)</t>
  </si>
  <si>
    <r>
      <rPr>
        <b/>
        <sz val="11"/>
        <color theme="1"/>
        <rFont val="Calibri"/>
        <family val="2"/>
        <scheme val="minor"/>
      </rPr>
      <t>IRRBB1</t>
    </r>
    <r>
      <rPr>
        <sz val="11"/>
        <color theme="1"/>
        <rFont val="Calibri"/>
        <family val="2"/>
        <scheme val="minor"/>
      </rPr>
      <t xml:space="preserve"> - Informações quantitativas sobre o IRRBB</t>
    </r>
  </si>
  <si>
    <r>
      <rPr>
        <b/>
        <sz val="11"/>
        <color theme="1"/>
        <rFont val="Calibri"/>
        <family val="2"/>
        <scheme val="minor"/>
      </rPr>
      <t>CRB</t>
    </r>
    <r>
      <rPr>
        <sz val="11"/>
        <color theme="1"/>
        <rFont val="Calibri"/>
        <family val="2"/>
        <scheme val="minor"/>
      </rPr>
      <t xml:space="preserve"> - Informações adicionais sobre a qualidade creditícia das exposições</t>
    </r>
  </si>
  <si>
    <r>
      <rPr>
        <b/>
        <sz val="11"/>
        <color theme="1"/>
        <rFont val="Calibri"/>
        <family val="2"/>
        <scheme val="minor"/>
      </rPr>
      <t>CR2</t>
    </r>
    <r>
      <rPr>
        <sz val="11"/>
        <color theme="1"/>
        <rFont val="Calibri"/>
        <family val="2"/>
        <scheme val="minor"/>
      </rPr>
      <t xml:space="preserve"> - Mudanças no estoque de ativos problemáticos</t>
    </r>
  </si>
  <si>
    <r>
      <rPr>
        <b/>
        <sz val="11"/>
        <color theme="1"/>
        <rFont val="Calibri"/>
        <family val="2"/>
        <scheme val="minor"/>
      </rPr>
      <t>OV1</t>
    </r>
    <r>
      <rPr>
        <sz val="11"/>
        <color theme="1"/>
        <rFont val="Calibri"/>
        <family val="2"/>
        <scheme val="minor"/>
      </rPr>
      <t xml:space="preserve"> - Visão Geral dos Ativos Ponderados pelo Risco – RWA</t>
    </r>
  </si>
  <si>
    <r>
      <rPr>
        <b/>
        <sz val="11"/>
        <color theme="1"/>
        <rFont val="Calibri"/>
        <family val="2"/>
        <scheme val="minor"/>
      </rPr>
      <t>CR1</t>
    </r>
    <r>
      <rPr>
        <sz val="11"/>
        <color theme="1"/>
        <rFont val="Calibri"/>
        <family val="2"/>
        <scheme val="minor"/>
      </rPr>
      <t xml:space="preserve"> - Qualidade creditícia das exposições</t>
    </r>
  </si>
  <si>
    <r>
      <rPr>
        <b/>
        <sz val="11"/>
        <color theme="1"/>
        <rFont val="Calibri"/>
        <family val="2"/>
        <scheme val="minor"/>
      </rPr>
      <t>MR1</t>
    </r>
    <r>
      <rPr>
        <sz val="11"/>
        <color theme="1"/>
        <rFont val="Calibri"/>
        <family val="2"/>
        <scheme val="minor"/>
      </rPr>
      <t xml:space="preserve"> - Abordagem Padronizada - Fatores de Risco Associados ao Risco de Mercado </t>
    </r>
  </si>
  <si>
    <t>Resolução BCB nº 54</t>
  </si>
  <si>
    <r>
      <rPr>
        <b/>
        <sz val="11"/>
        <color theme="1"/>
        <rFont val="Calibri"/>
        <family val="2"/>
        <scheme val="minor"/>
      </rPr>
      <t>KM1</t>
    </r>
    <r>
      <rPr>
        <sz val="11"/>
        <color theme="1"/>
        <rFont val="Calibri"/>
        <family val="2"/>
        <scheme val="minor"/>
      </rPr>
      <t xml:space="preserve"> - Informações Quantitativas sobre os Requerimentos Prudenciais</t>
    </r>
  </si>
  <si>
    <t>BANCO MIZUHO DO BRASIL S.A.</t>
  </si>
  <si>
    <t>CRB: Informações adicionais sobre a qualidade creditícia das exposições - Detalhamento das exposições por região geográfica, País, Setor Econômico e Prazo Remanescente</t>
  </si>
  <si>
    <t>CRB: Total das exposições em atraso segmentadas por faixas de atraso</t>
  </si>
  <si>
    <t>CRB: Total das operações classificadas como ativos problemáticos segregadas por região geográfica no Brasil, por país e setor econômico, bem como as respectivas provisões e baixas contábeis por prejuízo.</t>
  </si>
  <si>
    <t xml:space="preserve">CRB: Percentual das dez e das cem maiores exposições em relação ao total do escopo definido na tabela CR1. </t>
  </si>
  <si>
    <t>Prazo Remanescente de Vencimento</t>
  </si>
  <si>
    <t>Até 6 meses</t>
  </si>
  <si>
    <t>Acima de 6 meses até 1 ano</t>
  </si>
  <si>
    <t>Acima de 1 ano até 5 anos</t>
  </si>
  <si>
    <t>Acima de 5 anos</t>
  </si>
  <si>
    <t>Região Geográfica</t>
  </si>
  <si>
    <t>País</t>
  </si>
  <si>
    <t>Operações em atraso</t>
  </si>
  <si>
    <t>R$ milhões</t>
  </si>
  <si>
    <t>Menor que 30 dias</t>
  </si>
  <si>
    <t>Atraso entre 31 e 90 dias</t>
  </si>
  <si>
    <t>Atraso entre 91 e 180 dias</t>
  </si>
  <si>
    <t>Atraso entre 181 e 365 dias</t>
  </si>
  <si>
    <t>Atraso acima de 365 dias</t>
  </si>
  <si>
    <t>Total da exposição em atraso</t>
  </si>
  <si>
    <t>Ativos Problemáticos</t>
  </si>
  <si>
    <t>Demais</t>
  </si>
  <si>
    <t>Total de exposições reestruturadas</t>
  </si>
  <si>
    <t>Concentração</t>
  </si>
  <si>
    <t>% do total da Carteira</t>
  </si>
  <si>
    <t>10 maiores</t>
  </si>
  <si>
    <t>100 maiores</t>
  </si>
  <si>
    <t>ELETRICIDADE E GÁS</t>
  </si>
  <si>
    <t>ATIVIDADES FINANCEIRAS, DE SEGUROS E SERVIÇOS RELACIONADOS</t>
  </si>
  <si>
    <t>FABRICAÇÃO DE MÁQUINAS E EQUIPAMENTOS</t>
  </si>
  <si>
    <t>COMÉRCIO; REPARAÇÃO DE VEÍCULOS AUTOMOTORES E MOTOCICLETAS</t>
  </si>
  <si>
    <t>METALURGIA</t>
  </si>
  <si>
    <t>FABRICAÇÃO DE MÁQUINAS, APARELHOS E MATERIAIS ELÉTRICOS</t>
  </si>
  <si>
    <t>INDÚSTRIAS DE TRANSFORMAÇÃO</t>
  </si>
  <si>
    <t>EXTRAÇÃO DE MINERAIS METÁLICOS</t>
  </si>
  <si>
    <t>COMÉRCIO POR ATACADO, EXCETO VEÍCULOS AUTOMOTORES E MOTOCICLETAS</t>
  </si>
  <si>
    <t>FABRICAÇÃO DE PRODUTOS QUÍMICOS</t>
  </si>
  <si>
    <t>FABRICAÇÃO DE CELULOSE, PAPEL E PRODUTOS DE PAPEL</t>
  </si>
  <si>
    <t>FABRICAÇÃO DE VEÍCULOS AUTOMOTORES, REBOQUES E CARROCERIAS</t>
  </si>
  <si>
    <t>FABRICAÇÃO DE PRODUTOS DE BORRACHA E DE MATERIAL PLÁSTICO</t>
  </si>
  <si>
    <t>COMÉRCIO VAREJISTA</t>
  </si>
  <si>
    <t>FABRICAÇÃO DE PRODUTOS FARMOQUÍMICOS E FARMACÊUTICOS</t>
  </si>
  <si>
    <t>ATIVIDADES ADMINISTRATIVAS E SERVIÇOS COMPLEMENTARES</t>
  </si>
  <si>
    <t>PUBLICIDADE E PESQUISA DE MERCADO</t>
  </si>
  <si>
    <t>IMPRESSÃO E REPRODUÇÃO DE GRAVAÇÕES</t>
  </si>
  <si>
    <t>TRANSPORTE, ARMAZENAGEM E CORREIO</t>
  </si>
  <si>
    <t>SERVIÇOS DE ESCRITÓRIO, DE APOIO ADMINISTRATIVO E OUTROS SERVIÇOS</t>
  </si>
  <si>
    <t>Nacional</t>
  </si>
  <si>
    <t>Exterior</t>
  </si>
  <si>
    <t>-</t>
  </si>
  <si>
    <r>
      <rPr>
        <sz val="9"/>
        <rFont val="Arial"/>
        <family val="2"/>
      </rPr>
      <t>R$ milhões</t>
    </r>
    <r>
      <rPr>
        <b/>
        <sz val="9"/>
        <rFont val="Arial"/>
        <family val="2"/>
      </rPr>
      <t xml:space="preserve">
Setor  Econômico</t>
    </r>
  </si>
  <si>
    <r>
      <rPr>
        <sz val="9"/>
        <rFont val="Arial"/>
        <family val="2"/>
      </rPr>
      <t>R$ milhões</t>
    </r>
    <r>
      <rPr>
        <b/>
        <sz val="9"/>
        <rFont val="Arial"/>
        <family val="2"/>
      </rPr>
      <t xml:space="preserve">
Região Geográfica</t>
    </r>
  </si>
  <si>
    <r>
      <rPr>
        <sz val="8"/>
        <rFont val="Arial"/>
        <family val="2"/>
      </rPr>
      <t>R$ milhões</t>
    </r>
    <r>
      <rPr>
        <b/>
        <sz val="9"/>
        <rFont val="Arial"/>
        <family val="2"/>
      </rPr>
      <t xml:space="preserve">
Região Geográfica</t>
    </r>
  </si>
  <si>
    <t>SUDESTE</t>
  </si>
  <si>
    <t>SUL</t>
  </si>
  <si>
    <t>NORTE</t>
  </si>
  <si>
    <t>NORDESTE</t>
  </si>
  <si>
    <t>CENTRO-OESTE</t>
  </si>
  <si>
    <t>a)</t>
  </si>
  <si>
    <t>b)</t>
  </si>
  <si>
    <t>RWADRC</t>
  </si>
  <si>
    <t>RWACVA</t>
  </si>
  <si>
    <t>NA</t>
  </si>
  <si>
    <t>Adicional de Importância Sistêmica de Capital Principal - ACPSistêmico (%)</t>
  </si>
  <si>
    <t>CRB: Segregação do total das exposições reestruturadas, entre aquelas classificadas como ativos problemáticos e as demais.</t>
  </si>
  <si>
    <t>Capital Principal corresponde à linha 1 deduzido</t>
  </si>
  <si>
    <t>Nível I considerando a apuração do Capital Principal conforme linha 1a</t>
  </si>
  <si>
    <t>Patrimônio de Referência (PR) considerando a apuração do Capital Principal conforme linha 1a</t>
  </si>
  <si>
    <t>Excesso dos recursos aplicados no ativo permanente considerando o PR conforme linha 3a</t>
  </si>
  <si>
    <t>RWA corresponde à linha 4 deduzido</t>
  </si>
  <si>
    <t>Índice de Capital Principal (ICP) - Considerando - Numerador: corresponde à linha 1a - Denominador: corresponde à linha 4b</t>
  </si>
  <si>
    <t>Índice de Nível 1 - Considerando - Numerador: corresponde à linha 2a - Denominador: corresponde à linha 4b</t>
  </si>
  <si>
    <t>Índice de Basileia - Considerando: - Numerador: corresponde à linha 3a - Denominador: corresponde à linha 4b</t>
  </si>
  <si>
    <t>Margem excedente de Capital Principal (%) considerando o Capital Principal conforme linha 1a</t>
  </si>
  <si>
    <t>Exposição total corresponde à linha 13 deduzindo, conforme aplicável, o valor referente ao inciso XII do caput do art. 4º da Resolução 229, de 12 de maio de 2022</t>
  </si>
  <si>
    <t>RA considerando: i. Numerador: corresponde à linha 2a ii. Denominador: corresponde à linha 13a</t>
  </si>
  <si>
    <t>Data Base: 31/12/2025</t>
  </si>
  <si>
    <t>ARMAZENAMENTO E ATIVIDADES AUXILIARES DOS TRANSPORTES</t>
  </si>
  <si>
    <r>
      <rPr>
        <b/>
        <sz val="11"/>
        <color theme="1"/>
        <rFont val="Calibri"/>
        <family val="2"/>
        <scheme val="minor"/>
      </rPr>
      <t xml:space="preserve">OR2 </t>
    </r>
    <r>
      <rPr>
        <sz val="11"/>
        <color theme="1"/>
        <rFont val="Calibri"/>
        <family val="2"/>
        <scheme val="minor"/>
      </rPr>
      <t>- Composição do Indicador de Negócios (BI)</t>
    </r>
  </si>
  <si>
    <r>
      <rPr>
        <b/>
        <sz val="11"/>
        <color theme="1"/>
        <rFont val="Calibri"/>
        <family val="2"/>
        <scheme val="minor"/>
      </rPr>
      <t xml:space="preserve">OR3 </t>
    </r>
    <r>
      <rPr>
        <sz val="11"/>
        <color theme="1"/>
        <rFont val="Calibri"/>
        <family val="2"/>
        <scheme val="minor"/>
      </rPr>
      <t>- Requerimento de capital para o risco operacional</t>
    </r>
  </si>
  <si>
    <t>a</t>
  </si>
  <si>
    <t>Indicador de Negócios Ponderado (BIC)</t>
  </si>
  <si>
    <t>Multiplicador de Perdas Internas (ILM)</t>
  </si>
  <si>
    <t>Requerimento de capital para o risco operacional</t>
  </si>
  <si>
    <t>RWAOPAD</t>
  </si>
  <si>
    <t>b</t>
  </si>
  <si>
    <t>c</t>
  </si>
  <si>
    <t xml:space="preserve">BI e componentes </t>
  </si>
  <si>
    <t>Componente de juros, arrendamento mercantil e participações (ILDC)</t>
  </si>
  <si>
    <t>Receita de juros e arrendamento mercantil (II)</t>
  </si>
  <si>
    <t>Despesa de juros e arrendamento mercantil (IE)</t>
  </si>
  <si>
    <t>Ativos geradores de juros (IEA)</t>
  </si>
  <si>
    <t>Receitas de participações (DI)</t>
  </si>
  <si>
    <t>Componente de serviços (SC)</t>
  </si>
  <si>
    <t>Receita de serviços (FI)</t>
  </si>
  <si>
    <t>Despesa de serviços (FE)</t>
  </si>
  <si>
    <t>Outras receitas operacionais (OOI)</t>
  </si>
  <si>
    <t>Outras despesas operacionais (OOE)</t>
  </si>
  <si>
    <t>Componente financeiro (FC)</t>
  </si>
  <si>
    <t>Resultado líquido da carteira de negociação (NTB)</t>
  </si>
  <si>
    <t>Resultado líquido da carteira bancária (NBB)</t>
  </si>
  <si>
    <t>Indicador de Negócios (BI)</t>
  </si>
  <si>
    <t>Divulgação relativa ao BI</t>
  </si>
  <si>
    <t>Receitas referentes a serviços de pagamento excluídos do SC</t>
  </si>
  <si>
    <t>Despesas referentes a serviços de pagamento excluídos do SC</t>
  </si>
  <si>
    <t>Cotas de fundos não consolidados - ativos subjacentes inferidos conforme regulamento do fundo</t>
  </si>
  <si>
    <t>Exposições de securitização contabilizadas na carteira bancária</t>
  </si>
  <si>
    <t>Risco Operacional</t>
  </si>
  <si>
    <t>Risco de Pagamentos (RWASP)</t>
  </si>
  <si>
    <t xml:space="preserve">     Risco de crédito em sentido estrito - Do qual: apurado por meio da abordagem padronizada</t>
  </si>
  <si>
    <t xml:space="preserve">     Risco de crédito em sentido estrito - Do qual: apurado por meio da abordagem IRB básica</t>
  </si>
  <si>
    <t xml:space="preserve">     Risco de crédito em sentido estrito - Do qual: apurado por meio da abordagem IRB avançada</t>
  </si>
  <si>
    <t xml:space="preserve">     Risco de crédito de contraparte (CCR) - Do qual: apurado mediante uso da abordagem SA-CCR</t>
  </si>
  <si>
    <t xml:space="preserve">     Risco de crédito de contraparte (CCR) - Do qual: apurado mediante uso da abordagem CEM</t>
  </si>
  <si>
    <t xml:space="preserve">     Risco de crédito de contraparte (CCR) - Do qual: outros</t>
  </si>
  <si>
    <t xml:space="preserve">     Risco de mercado - Do qual: requerimento calculado mediante abordagem padronizada (RWAMPAD)</t>
  </si>
  <si>
    <t xml:space="preserve">     Risco de mercado - Do qual: requerimento calculado mediante modelo interno (RWAMINT)</t>
  </si>
  <si>
    <t>Setor Econômico</t>
  </si>
  <si>
    <r>
      <rPr>
        <b/>
        <sz val="11"/>
        <rFont val="Calibri"/>
        <family val="2"/>
        <scheme val="minor"/>
      </rPr>
      <t xml:space="preserve">OR2 </t>
    </r>
    <r>
      <rPr>
        <sz val="11"/>
        <rFont val="Calibri"/>
        <family val="2"/>
        <scheme val="minor"/>
      </rPr>
      <t>- Composição do Indicador de Negócios (BI)</t>
    </r>
  </si>
  <si>
    <r>
      <rPr>
        <b/>
        <sz val="11"/>
        <rFont val="Calibri"/>
        <family val="2"/>
        <scheme val="minor"/>
      </rPr>
      <t xml:space="preserve">OR3 </t>
    </r>
    <r>
      <rPr>
        <sz val="11"/>
        <rFont val="Calibri"/>
        <family val="2"/>
        <scheme val="minor"/>
      </rPr>
      <t>- Requerimento de capital para o risco operacional</t>
    </r>
  </si>
  <si>
    <t>Data base: 30/06/2026</t>
  </si>
  <si>
    <t>Data Base: 30/06/2026</t>
  </si>
  <si>
    <t>FABRICAÇÃO DE PRODUTOS DE MADEIRA</t>
  </si>
  <si>
    <t>FABRICAÇÃO DE PRODUTOS DE METAL, EXCETO MÁQUINAS
E EQUIPAMENTOS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</si>
</sst>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416]mmm\-yy;@"/>
    <numFmt numFmtId="165" formatCode="_-* #,##0_-;\-* #,##0_-;_-* &quot;-&quot;??_-;_-@_-"/>
    <numFmt numFmtId="166" formatCode="_(* #,##0.00_);_(* \(#,##0.00\);_(* &quot;-&quot;??_);_(@_)"/>
    <numFmt numFmtId="167" formatCode="0.0%"/>
    <numFmt numFmtId="168" formatCode="#,#00,"/>
  </numFmts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Itau Display"/>
      <family val="2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6D6E71"/>
      <name val="Arial"/>
      <family val="2"/>
    </font>
    <font>
      <sz val="8"/>
      <color rgb="FFCC092F"/>
      <name val="Arial"/>
      <family val="2"/>
    </font>
    <font>
      <b/>
      <sz val="9"/>
      <color rgb="FFCC092F"/>
      <name val="Arial"/>
      <family val="2"/>
    </font>
    <font>
      <b/>
      <sz val="8"/>
      <color rgb="FFCC092F"/>
      <name val="Arial"/>
      <family val="2"/>
    </font>
    <font>
      <b/>
      <sz val="8"/>
      <color rgb="FF6D6E71"/>
      <name val="Arial"/>
      <family val="2"/>
    </font>
    <font>
      <sz val="12"/>
      <color theme="1"/>
      <name val="Calibri"/>
      <family val="2"/>
      <scheme val="minor"/>
    </font>
    <font>
      <sz val="8"/>
      <color rgb="FF6D6E7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8" fillId="0" borderId="0">
      <alignment vertical="top"/>
    </xf>
    <xf numFmtId="164" fontId="7" fillId="0" borderId="0"/>
    <xf numFmtId="164" fontId="14" fillId="0" borderId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111">
    <xf numFmtId="0" fontId="0" fillId="0" borderId="0" xfId="0"/>
    <xf numFmtId="10" fontId="0" fillId="0" borderId="0" xfId="0" applyNumberForma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0" fillId="0" borderId="0" xfId="0" applyNumberFormat="1"/>
    <xf numFmtId="4" fontId="1" fillId="0" borderId="0" xfId="0" applyNumberFormat="1" applyFont="1"/>
    <xf numFmtId="4" fontId="0" fillId="0" borderId="0" xfId="0" applyNumberForma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/>
    <xf numFmtId="0" fontId="5" fillId="4" borderId="1" xfId="0" applyFont="1" applyFill="1" applyBorder="1" applyAlignment="1">
      <alignment horizontal="center" vertical="center" wrapText="1"/>
    </xf>
    <xf numFmtId="0" fontId="10" fillId="0" borderId="0" xfId="0" applyFont="1"/>
    <xf numFmtId="164" fontId="12" fillId="0" borderId="0" xfId="3" applyFont="1" applyAlignment="1" applyProtection="1">
      <alignment vertical="center"/>
      <protection hidden="1"/>
    </xf>
    <xf numFmtId="17" fontId="13" fillId="0" borderId="0" xfId="3" applyNumberFormat="1" applyFont="1" applyAlignment="1">
      <alignment vertical="center"/>
    </xf>
    <xf numFmtId="17" fontId="12" fillId="0" borderId="0" xfId="3" applyNumberFormat="1" applyFont="1" applyAlignment="1">
      <alignment vertical="center"/>
    </xf>
    <xf numFmtId="0" fontId="15" fillId="0" borderId="0" xfId="0" applyFont="1"/>
    <xf numFmtId="165" fontId="9" fillId="0" borderId="0" xfId="1" applyNumberFormat="1" applyFont="1" applyFill="1" applyBorder="1" applyAlignment="1" applyProtection="1">
      <alignment horizontal="center" vertical="center" wrapText="1"/>
      <protection hidden="1"/>
    </xf>
    <xf numFmtId="165" fontId="11" fillId="0" borderId="0" xfId="1" applyNumberFormat="1" applyFont="1" applyFill="1" applyBorder="1" applyAlignment="1" applyProtection="1">
      <alignment horizontal="center" vertical="center" wrapText="1"/>
      <protection hidden="1"/>
    </xf>
    <xf numFmtId="164" fontId="13" fillId="0" borderId="0" xfId="3" applyFont="1" applyProtection="1">
      <protection hidden="1"/>
    </xf>
    <xf numFmtId="164" fontId="13" fillId="0" borderId="0" xfId="3" quotePrefix="1" applyFont="1" applyAlignment="1" applyProtection="1">
      <alignment horizontal="center"/>
      <protection hidden="1"/>
    </xf>
    <xf numFmtId="0" fontId="17" fillId="0" borderId="0" xfId="0" applyFont="1"/>
    <xf numFmtId="0" fontId="18" fillId="0" borderId="0" xfId="0" applyFont="1"/>
    <xf numFmtId="164" fontId="19" fillId="0" borderId="0" xfId="3" applyFont="1" applyAlignment="1" applyProtection="1">
      <alignment vertical="center"/>
      <protection hidden="1"/>
    </xf>
    <xf numFmtId="164" fontId="21" fillId="0" borderId="0" xfId="3" applyFont="1" applyProtection="1">
      <protection hidden="1"/>
    </xf>
    <xf numFmtId="164" fontId="20" fillId="0" borderId="0" xfId="3" applyFont="1" applyAlignment="1" applyProtection="1">
      <alignment wrapText="1"/>
      <protection hidden="1"/>
    </xf>
    <xf numFmtId="164" fontId="19" fillId="0" borderId="0" xfId="3" applyFont="1" applyProtection="1">
      <protection hidden="1"/>
    </xf>
    <xf numFmtId="164" fontId="19" fillId="0" borderId="0" xfId="3" quotePrefix="1" applyFont="1" applyAlignment="1" applyProtection="1">
      <alignment horizontal="center"/>
      <protection hidden="1"/>
    </xf>
    <xf numFmtId="165" fontId="20" fillId="0" borderId="3" xfId="1" applyNumberFormat="1" applyFont="1" applyFill="1" applyBorder="1" applyAlignment="1" applyProtection="1">
      <alignment horizontal="center" vertical="center" wrapText="1"/>
      <protection hidden="1"/>
    </xf>
    <xf numFmtId="165" fontId="20" fillId="0" borderId="4" xfId="1" applyNumberFormat="1" applyFont="1" applyFill="1" applyBorder="1" applyAlignment="1" applyProtection="1">
      <alignment horizontal="center" vertical="center" wrapText="1"/>
      <protection hidden="1"/>
    </xf>
    <xf numFmtId="165" fontId="20" fillId="0" borderId="0" xfId="1" applyNumberFormat="1" applyFont="1" applyFill="1" applyBorder="1" applyAlignment="1" applyProtection="1">
      <alignment horizontal="center" vertical="center" wrapText="1"/>
      <protection hidden="1"/>
    </xf>
    <xf numFmtId="17" fontId="18" fillId="0" borderId="3" xfId="3" applyNumberFormat="1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18" fillId="0" borderId="3" xfId="0" applyFont="1" applyBorder="1"/>
    <xf numFmtId="0" fontId="20" fillId="0" borderId="0" xfId="0" applyFont="1" applyAlignment="1">
      <alignment horizontal="left" vertical="center"/>
    </xf>
    <xf numFmtId="164" fontId="20" fillId="0" borderId="0" xfId="3" applyFont="1" applyProtection="1">
      <protection hidden="1"/>
    </xf>
    <xf numFmtId="49" fontId="20" fillId="0" borderId="5" xfId="5" applyNumberFormat="1" applyFont="1" applyFill="1" applyBorder="1" applyAlignment="1" applyProtection="1">
      <alignment horizontal="left" vertical="center" wrapText="1"/>
    </xf>
    <xf numFmtId="164" fontId="20" fillId="0" borderId="6" xfId="4" applyFont="1" applyBorder="1" applyAlignment="1">
      <alignment horizontal="center" vertical="center" wrapText="1"/>
    </xf>
    <xf numFmtId="49" fontId="20" fillId="0" borderId="0" xfId="5" applyNumberFormat="1" applyFont="1" applyFill="1" applyBorder="1" applyAlignment="1" applyProtection="1">
      <alignment horizontal="left" vertical="center" wrapText="1"/>
      <protection hidden="1"/>
    </xf>
    <xf numFmtId="49" fontId="20" fillId="0" borderId="0" xfId="5" applyNumberFormat="1" applyFont="1" applyFill="1" applyBorder="1" applyAlignment="1" applyProtection="1">
      <alignment horizontal="left" vertical="center" indent="2"/>
    </xf>
    <xf numFmtId="167" fontId="20" fillId="0" borderId="0" xfId="1" applyNumberFormat="1" applyFont="1" applyFill="1" applyBorder="1" applyAlignment="1">
      <alignment horizontal="center" vertical="center"/>
    </xf>
    <xf numFmtId="4" fontId="20" fillId="0" borderId="0" xfId="1" applyNumberFormat="1" applyFont="1" applyFill="1" applyBorder="1" applyAlignment="1" applyProtection="1">
      <alignment horizontal="center" vertical="center" wrapText="1"/>
      <protection hidden="1"/>
    </xf>
    <xf numFmtId="14" fontId="1" fillId="0" borderId="0" xfId="0" applyNumberFormat="1" applyFont="1" applyAlignment="1">
      <alignment horizontal="center" vertical="center"/>
    </xf>
    <xf numFmtId="17" fontId="1" fillId="0" borderId="0" xfId="0" applyNumberFormat="1" applyFont="1" applyAlignment="1">
      <alignment horizontal="center" vertical="center"/>
    </xf>
    <xf numFmtId="4" fontId="16" fillId="0" borderId="0" xfId="1" applyNumberFormat="1" applyFont="1" applyFill="1" applyBorder="1" applyAlignment="1" applyProtection="1">
      <alignment horizontal="center" vertical="center" wrapText="1"/>
      <protection hidden="1"/>
    </xf>
    <xf numFmtId="164" fontId="16" fillId="0" borderId="0" xfId="3" applyFont="1" applyAlignment="1" applyProtection="1">
      <alignment wrapText="1"/>
      <protection hidden="1"/>
    </xf>
    <xf numFmtId="164" fontId="18" fillId="0" borderId="0" xfId="3" applyFont="1" applyProtection="1">
      <protection hidden="1"/>
    </xf>
    <xf numFmtId="0" fontId="19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wrapText="1"/>
    </xf>
    <xf numFmtId="0" fontId="1" fillId="0" borderId="0" xfId="0" applyFont="1"/>
    <xf numFmtId="0" fontId="5" fillId="4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4" fontId="0" fillId="0" borderId="0" xfId="6" applyNumberFormat="1" applyFont="1"/>
    <xf numFmtId="3" fontId="0" fillId="0" borderId="0" xfId="0" applyNumberFormat="1" applyAlignment="1">
      <alignment horizontal="left" vertical="center"/>
    </xf>
    <xf numFmtId="3" fontId="0" fillId="0" borderId="0" xfId="0" applyNumberFormat="1"/>
    <xf numFmtId="0" fontId="0" fillId="0" borderId="7" xfId="0" applyBorder="1" applyAlignment="1">
      <alignment horizontal="center" vertical="center"/>
    </xf>
    <xf numFmtId="168" fontId="1" fillId="0" borderId="0" xfId="0" applyNumberFormat="1" applyFont="1"/>
    <xf numFmtId="168" fontId="0" fillId="5" borderId="0" xfId="0" applyNumberFormat="1" applyFill="1"/>
    <xf numFmtId="168" fontId="0" fillId="0" borderId="0" xfId="0" applyNumberFormat="1"/>
    <xf numFmtId="3" fontId="1" fillId="0" borderId="0" xfId="0" applyNumberFormat="1" applyFont="1"/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vertical="center"/>
    </xf>
    <xf numFmtId="9" fontId="0" fillId="0" borderId="0" xfId="6" applyFont="1"/>
    <xf numFmtId="10" fontId="0" fillId="0" borderId="0" xfId="6" applyNumberFormat="1" applyFont="1"/>
    <xf numFmtId="3" fontId="1" fillId="0" borderId="0" xfId="0" applyNumberFormat="1" applyFont="1" applyAlignment="1">
      <alignment horizontal="center" vertical="center"/>
    </xf>
    <xf numFmtId="17" fontId="5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7" fillId="0" borderId="0" xfId="7" applyFont="1"/>
    <xf numFmtId="3" fontId="22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17" fillId="0" borderId="0" xfId="0" applyNumberFormat="1" applyFont="1"/>
    <xf numFmtId="0" fontId="17" fillId="0" borderId="0" xfId="0" applyFont="1" applyAlignment="1">
      <alignment horizontal="center"/>
    </xf>
    <xf numFmtId="4" fontId="17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3" fontId="25" fillId="0" borderId="0" xfId="0" applyNumberFormat="1" applyFont="1"/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2" fillId="3" borderId="0" xfId="0" applyFont="1" applyFill="1" applyAlignment="1">
      <alignment horizontal="right" vertical="center"/>
    </xf>
    <xf numFmtId="0" fontId="3" fillId="0" borderId="0" xfId="0" applyFont="1" applyAlignment="1">
      <alignment horizontal="left"/>
    </xf>
    <xf numFmtId="0" fontId="4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4" fillId="4" borderId="0" xfId="0" applyNumberFormat="1" applyFont="1" applyFill="1" applyAlignment="1">
      <alignment horizontal="left" vertical="center"/>
    </xf>
    <xf numFmtId="3" fontId="5" fillId="4" borderId="0" xfId="0" applyNumberFormat="1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17" fontId="4" fillId="4" borderId="3" xfId="0" applyNumberFormat="1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164" fontId="20" fillId="0" borderId="0" xfId="3" applyFont="1" applyAlignment="1" applyProtection="1">
      <alignment horizontal="left" wrapText="1"/>
      <protection hidden="1"/>
    </xf>
    <xf numFmtId="164" fontId="20" fillId="0" borderId="0" xfId="3" applyFont="1" applyAlignment="1" applyProtection="1">
      <alignment horizontal="left" vertical="center" wrapText="1"/>
      <protection hidden="1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6" fillId="4" borderId="8" xfId="0" applyFont="1" applyFill="1" applyBorder="1" applyAlignment="1">
      <alignment horizontal="left" vertical="center"/>
    </xf>
    <xf numFmtId="17" fontId="6" fillId="4" borderId="0" xfId="0" applyNumberFormat="1" applyFont="1" applyFill="1" applyAlignment="1">
      <alignment horizontal="left" vertical="center"/>
    </xf>
    <xf numFmtId="17" fontId="6" fillId="4" borderId="8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8">
    <cellStyle name="Comma" xfId="1" builtinId="3"/>
    <cellStyle name="Hyperlink" xfId="7" builtinId="8"/>
    <cellStyle name="Normal" xfId="0" builtinId="0"/>
    <cellStyle name="Normal 2 2 2" xfId="3" xr:uid="{DACF588C-4397-45F0-B4E6-1EA3D65729CB}"/>
    <cellStyle name="Normal 2 24 2 2" xfId="2" xr:uid="{1BC97F26-4EF5-4D54-AE6B-5D0A3C7A19E2}"/>
    <cellStyle name="Normal 21" xfId="4" xr:uid="{CAA8242F-BE59-4F8D-AD35-01BDD01E93C7}"/>
    <cellStyle name="Percent" xfId="6" builtinId="5"/>
    <cellStyle name="Separador de milhares 65" xfId="5" xr:uid="{5264D390-435D-4FE6-AAD3-DF78FC04119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400050</xdr:colOff>
      <xdr:row>0</xdr:row>
      <xdr:rowOff>9525</xdr:rowOff>
    </xdr:from>
    <xdr:to>
      <xdr:col>10</xdr:col>
      <xdr:colOff>47448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33B428-A0D4-A526-C03A-AA4D94D19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0" y="9525"/>
          <a:ext cx="1609548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A4B8D-FD7C-48DF-BE03-79D8C85114F8}">
  <sheetPr codeName="Sheet1"/>
  <dimension ref="B2:J25"/>
  <sheetViews>
    <sheetView showGridLines="0" tabSelected="1" workbookViewId="0">
      <selection activeCell="E25" sqref="E25"/>
    </sheetView>
  </sheetViews>
  <sheetFormatPr defaultRowHeight="15"/>
  <cols>
    <col min="10" max="10" width="11.140625" customWidth="1"/>
  </cols>
  <sheetData>
    <row r="2" spans="2:10" ht="21">
      <c r="B2" s="83" t="s">
        <v>92</v>
      </c>
      <c r="C2" s="83"/>
      <c r="D2" s="83"/>
      <c r="E2" s="83"/>
      <c r="F2" s="83"/>
      <c r="G2" s="83"/>
      <c r="H2" s="83"/>
      <c r="I2" s="83"/>
      <c r="J2" s="83"/>
    </row>
    <row r="5" spans="2:10">
      <c r="B5" s="82" t="s">
        <v>90</v>
      </c>
      <c r="C5" s="82"/>
      <c r="D5" s="82"/>
      <c r="E5" s="82"/>
      <c r="F5" s="82"/>
      <c r="G5" s="82"/>
      <c r="H5" s="82"/>
      <c r="I5" s="82"/>
      <c r="J5" s="82"/>
    </row>
    <row r="6" spans="2:10">
      <c r="B6" s="81" t="s">
        <v>91</v>
      </c>
      <c r="C6" s="81"/>
      <c r="D6" s="81"/>
      <c r="E6" s="81"/>
      <c r="F6" s="81"/>
      <c r="G6" s="81"/>
      <c r="H6" s="81"/>
      <c r="I6" s="81"/>
      <c r="J6" s="81"/>
    </row>
    <row r="8" spans="2:10">
      <c r="B8" s="81" t="s">
        <v>87</v>
      </c>
      <c r="C8" s="81"/>
      <c r="D8" s="81"/>
      <c r="E8" s="81"/>
      <c r="F8" s="81"/>
      <c r="G8" s="81"/>
      <c r="H8" s="81"/>
      <c r="I8" s="81"/>
      <c r="J8" s="81"/>
    </row>
    <row r="10" spans="2:10">
      <c r="B10" s="81" t="s">
        <v>88</v>
      </c>
      <c r="C10" s="81"/>
      <c r="D10" s="81"/>
      <c r="E10" s="81"/>
      <c r="F10" s="81"/>
      <c r="G10" s="81"/>
      <c r="H10" s="81"/>
      <c r="I10" s="81"/>
      <c r="J10" s="81"/>
    </row>
    <row r="12" spans="2:10">
      <c r="B12" s="81" t="s">
        <v>86</v>
      </c>
      <c r="C12" s="81"/>
      <c r="D12" s="81"/>
      <c r="E12" s="81"/>
      <c r="F12" s="81"/>
      <c r="G12" s="81"/>
      <c r="H12" s="81"/>
      <c r="I12" s="81"/>
      <c r="J12" s="81"/>
    </row>
    <row r="14" spans="2:10">
      <c r="B14" s="81" t="s">
        <v>85</v>
      </c>
      <c r="C14" s="81"/>
      <c r="D14" s="81"/>
      <c r="E14" s="81"/>
      <c r="F14" s="81"/>
      <c r="G14" s="81"/>
      <c r="H14" s="81"/>
      <c r="I14" s="81"/>
      <c r="J14" s="81"/>
    </row>
    <row r="16" spans="2:10">
      <c r="B16" s="81" t="s">
        <v>89</v>
      </c>
      <c r="C16" s="81"/>
      <c r="D16" s="81"/>
      <c r="E16" s="81"/>
      <c r="F16" s="81"/>
      <c r="G16" s="81"/>
      <c r="H16" s="81"/>
      <c r="I16" s="81"/>
      <c r="J16" s="81"/>
    </row>
    <row r="18" spans="2:10">
      <c r="B18" s="81" t="s">
        <v>84</v>
      </c>
      <c r="C18" s="81"/>
      <c r="D18" s="81"/>
      <c r="E18" s="81"/>
      <c r="F18" s="81"/>
      <c r="G18" s="81"/>
      <c r="H18" s="81"/>
      <c r="I18" s="81"/>
      <c r="J18" s="81"/>
    </row>
    <row r="20" spans="2:10">
      <c r="B20" s="71" t="s">
        <v>210</v>
      </c>
    </row>
    <row r="22" spans="2:10">
      <c r="B22" s="71" t="s">
        <v>211</v>
      </c>
    </row>
    <row r="25" spans="2:10">
      <c r="E25" s="110"/>
    </row>
  </sheetData>
  <mergeCells count="9">
    <mergeCell ref="B16:J16"/>
    <mergeCell ref="B18:J18"/>
    <mergeCell ref="B5:J5"/>
    <mergeCell ref="B2:J2"/>
    <mergeCell ref="B6:J6"/>
    <mergeCell ref="B8:J8"/>
    <mergeCell ref="B10:J10"/>
    <mergeCell ref="B12:J12"/>
    <mergeCell ref="B14:J14"/>
  </mergeCells>
  <hyperlinks>
    <hyperlink ref="B6:J6" location="'KM1'!A1" display="KM1 - Informações Quantitativas sobre os Requerimentos Prudenciais" xr:uid="{E72E5599-9E8D-464A-9B9F-ABF343D36429}"/>
    <hyperlink ref="B8:J8" location="'OV1'!A1" display="OV1 - Visão Geral dos Ativos Ponderados pelo Risco – RWA" xr:uid="{CC42ECA7-2047-400A-A933-670644B43E21}"/>
    <hyperlink ref="B10:J10" location="'CR1'!A1" display="CR1 - Qualidade creditícia das exposições" xr:uid="{25D0FB9C-91D4-4FAD-8312-1ABE4F4C8422}"/>
    <hyperlink ref="B12:J12" location="'CR2'!A1" display="CR2 - Mudanças no estoque de ativos problemáticos" xr:uid="{4B970DCE-18CD-4047-B5B8-103AA13EEB96}"/>
    <hyperlink ref="B14:J14" location="CRB!A1" display="CRB - Informações adicionais sobre a qualidade creditícia das exposições" xr:uid="{08C46114-B1B3-4461-AC70-E970ABD055C2}"/>
    <hyperlink ref="B16:J16" location="'MR1'!A1" display="MR1 - Abordagem Padronizada - Fatores de Risco Associados ao Risco de Mercado " xr:uid="{0858F9FC-4F4C-4B48-BEC3-E86B7DD11400}"/>
    <hyperlink ref="B18:J18" location="IRRBB1!A1" display="IRRBB1 - Informações quantitativas sobre o IRRBB" xr:uid="{7EAA8EE7-9129-4B9F-8F8A-7B41FB599FF0}"/>
    <hyperlink ref="B20" location="'OR2'!A1" display="OR2 - Composição do Indicador de Negócios (BI)" xr:uid="{740FDD72-182B-4028-94F5-F67AB9CE7ACA}"/>
    <hyperlink ref="B22" location="'OR3'!A1" display="OR3 - Requerimento de capital para o risco operacional" xr:uid="{89870501-763B-4FA1-80FD-003E00F2047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D9AC-0E17-4DB8-BA8B-B80A44F148A4}">
  <sheetPr codeName="Sheet10">
    <tabColor theme="9" tint="0.79998168889431442"/>
  </sheetPr>
  <dimension ref="A1:I8"/>
  <sheetViews>
    <sheetView showGridLines="0" workbookViewId="0">
      <selection activeCell="B2" sqref="B2"/>
    </sheetView>
  </sheetViews>
  <sheetFormatPr defaultRowHeight="15"/>
  <cols>
    <col min="1" max="1" width="15.7109375" customWidth="1"/>
    <col min="2" max="2" width="39.140625" customWidth="1"/>
    <col min="3" max="3" width="29.140625" customWidth="1"/>
  </cols>
  <sheetData>
    <row r="1" spans="1:9">
      <c r="A1" s="52" t="s">
        <v>96</v>
      </c>
    </row>
    <row r="2" spans="1:9">
      <c r="A2" s="110" t="s">
        <v>213</v>
      </c>
      <c r="B2" s="110"/>
    </row>
    <row r="4" spans="1:9">
      <c r="A4" s="13"/>
      <c r="B4" s="13"/>
      <c r="C4" s="13"/>
      <c r="D4" s="13"/>
      <c r="E4" s="13"/>
      <c r="F4" s="13"/>
      <c r="G4" s="13"/>
      <c r="H4" s="13"/>
      <c r="I4" s="13"/>
    </row>
    <row r="6" spans="1:9">
      <c r="B6" s="13" t="s">
        <v>116</v>
      </c>
      <c r="C6" s="69">
        <v>46203</v>
      </c>
    </row>
    <row r="7" spans="1:9">
      <c r="A7" s="37" t="s">
        <v>115</v>
      </c>
      <c r="B7" s="42" t="s">
        <v>117</v>
      </c>
      <c r="C7" s="43">
        <v>0.64547581033980295</v>
      </c>
    </row>
    <row r="8" spans="1:9">
      <c r="B8" s="42" t="s">
        <v>118</v>
      </c>
      <c r="C8" s="43">
        <v>0.3545241896601975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AAB0-090E-4D57-9ED5-0CD374BEBA02}">
  <sheetPr codeName="Sheet11">
    <tabColor theme="9" tint="0.79998168889431442"/>
  </sheetPr>
  <dimension ref="A1:B16"/>
  <sheetViews>
    <sheetView showGridLines="0" workbookViewId="0">
      <selection activeCell="A2" sqref="A2"/>
    </sheetView>
  </sheetViews>
  <sheetFormatPr defaultRowHeight="15"/>
  <cols>
    <col min="1" max="1" width="53.85546875" customWidth="1"/>
    <col min="2" max="2" width="11" bestFit="1" customWidth="1"/>
  </cols>
  <sheetData>
    <row r="1" spans="1:2">
      <c r="A1" s="3" t="s">
        <v>59</v>
      </c>
    </row>
    <row r="2" spans="1:2">
      <c r="A2" s="110" t="s">
        <v>213</v>
      </c>
    </row>
    <row r="5" spans="1:2">
      <c r="A5" s="10" t="s">
        <v>60</v>
      </c>
      <c r="B5" s="11" t="s">
        <v>61</v>
      </c>
    </row>
    <row r="6" spans="1:2">
      <c r="A6" s="2" t="s">
        <v>62</v>
      </c>
      <c r="B6" s="58">
        <v>0</v>
      </c>
    </row>
    <row r="7" spans="1:2">
      <c r="A7" s="2" t="s">
        <v>63</v>
      </c>
      <c r="B7" s="58">
        <v>0</v>
      </c>
    </row>
    <row r="8" spans="1:2">
      <c r="A8" s="2" t="s">
        <v>64</v>
      </c>
      <c r="B8" s="58">
        <v>0</v>
      </c>
    </row>
    <row r="9" spans="1:2">
      <c r="A9" s="2" t="s">
        <v>65</v>
      </c>
      <c r="B9" s="58">
        <v>0</v>
      </c>
    </row>
    <row r="10" spans="1:2">
      <c r="A10" s="2" t="s">
        <v>66</v>
      </c>
      <c r="B10" s="58">
        <v>0</v>
      </c>
    </row>
    <row r="11" spans="1:2">
      <c r="A11" s="2" t="s">
        <v>67</v>
      </c>
      <c r="B11" s="58">
        <v>0</v>
      </c>
    </row>
    <row r="12" spans="1:2">
      <c r="A12" s="2" t="s">
        <v>68</v>
      </c>
      <c r="B12" s="58">
        <v>8422.99</v>
      </c>
    </row>
    <row r="13" spans="1:2">
      <c r="A13" s="2" t="s">
        <v>69</v>
      </c>
      <c r="B13" s="58">
        <v>0</v>
      </c>
    </row>
    <row r="14" spans="1:2">
      <c r="A14" s="3" t="s">
        <v>152</v>
      </c>
      <c r="B14" s="63">
        <v>0</v>
      </c>
    </row>
    <row r="15" spans="1:2">
      <c r="A15" t="s">
        <v>153</v>
      </c>
      <c r="B15" s="58">
        <v>843209.18</v>
      </c>
    </row>
    <row r="16" spans="1:2">
      <c r="A16" t="s">
        <v>11</v>
      </c>
      <c r="B16" s="58">
        <v>851632.17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6A8D5-E006-4A1D-AC1F-2EAA27F6BB9F}">
  <sheetPr codeName="Sheet12">
    <tabColor rgb="FFFFFFCC"/>
  </sheetPr>
  <dimension ref="A1:F20"/>
  <sheetViews>
    <sheetView showGridLines="0" workbookViewId="0">
      <selection activeCell="E30" sqref="E30"/>
    </sheetView>
  </sheetViews>
  <sheetFormatPr defaultRowHeight="15"/>
  <cols>
    <col min="1" max="1" width="49.42578125" bestFit="1" customWidth="1"/>
    <col min="2" max="2" width="8.85546875" bestFit="1" customWidth="1"/>
    <col min="3" max="3" width="7.140625" customWidth="1"/>
    <col min="4" max="4" width="10.140625" bestFit="1" customWidth="1"/>
    <col min="5" max="5" width="9.85546875" bestFit="1" customWidth="1"/>
    <col min="6" max="6" width="15.7109375" customWidth="1"/>
  </cols>
  <sheetData>
    <row r="1" spans="1:5">
      <c r="A1" s="3" t="s">
        <v>70</v>
      </c>
    </row>
    <row r="2" spans="1:5">
      <c r="A2" s="3" t="s">
        <v>168</v>
      </c>
    </row>
    <row r="4" spans="1:5">
      <c r="A4" s="10" t="s">
        <v>71</v>
      </c>
      <c r="B4" s="101" t="s">
        <v>72</v>
      </c>
      <c r="C4" s="102"/>
      <c r="D4" s="101" t="s">
        <v>73</v>
      </c>
      <c r="E4" s="102"/>
    </row>
    <row r="5" spans="1:5">
      <c r="A5" s="10" t="s">
        <v>74</v>
      </c>
      <c r="B5" s="11">
        <v>2025</v>
      </c>
      <c r="C5" s="11">
        <v>2024</v>
      </c>
      <c r="D5" s="11">
        <v>2025</v>
      </c>
      <c r="E5" s="11">
        <v>2024</v>
      </c>
    </row>
    <row r="6" spans="1:5">
      <c r="A6" s="2" t="s">
        <v>76</v>
      </c>
      <c r="B6" s="4">
        <v>17970.669999999998</v>
      </c>
      <c r="C6" s="4">
        <v>0</v>
      </c>
      <c r="D6" s="4">
        <v>71521.33</v>
      </c>
      <c r="E6" s="4">
        <v>53543.81</v>
      </c>
    </row>
    <row r="7" spans="1:5">
      <c r="A7" s="2" t="s">
        <v>77</v>
      </c>
      <c r="B7" s="4">
        <v>7399.05</v>
      </c>
      <c r="C7" s="4">
        <v>0</v>
      </c>
      <c r="D7" s="4">
        <v>92137.86</v>
      </c>
      <c r="E7" s="4">
        <v>113310.24</v>
      </c>
    </row>
    <row r="8" spans="1:5">
      <c r="A8" s="2" t="s">
        <v>78</v>
      </c>
      <c r="B8" s="4">
        <v>0</v>
      </c>
      <c r="C8" s="4">
        <v>0</v>
      </c>
      <c r="D8" s="9"/>
      <c r="E8" s="9"/>
    </row>
    <row r="9" spans="1:5">
      <c r="A9" s="2" t="s">
        <v>79</v>
      </c>
      <c r="B9" s="4">
        <v>0</v>
      </c>
      <c r="C9" s="4">
        <v>0</v>
      </c>
      <c r="D9" s="9"/>
      <c r="E9" s="9"/>
    </row>
    <row r="10" spans="1:5">
      <c r="A10" s="2" t="s">
        <v>80</v>
      </c>
      <c r="B10" s="4">
        <v>0</v>
      </c>
      <c r="C10" s="4">
        <v>0</v>
      </c>
      <c r="D10" s="9"/>
      <c r="E10" s="9"/>
    </row>
    <row r="11" spans="1:5">
      <c r="A11" s="2" t="s">
        <v>81</v>
      </c>
      <c r="B11" s="4">
        <v>0</v>
      </c>
      <c r="C11" s="4">
        <v>0</v>
      </c>
      <c r="D11" s="9"/>
      <c r="E11" s="9"/>
    </row>
    <row r="12" spans="1:5">
      <c r="A12" s="3" t="s">
        <v>82</v>
      </c>
      <c r="B12" s="5">
        <v>17970.669999999998</v>
      </c>
      <c r="C12" s="5">
        <v>0</v>
      </c>
      <c r="D12" s="5">
        <v>92137.86</v>
      </c>
      <c r="E12" s="5">
        <v>113310.24</v>
      </c>
    </row>
    <row r="13" spans="1:5">
      <c r="A13" s="3" t="s">
        <v>74</v>
      </c>
      <c r="B13" s="103" t="s">
        <v>4</v>
      </c>
      <c r="C13" s="104"/>
      <c r="D13" s="103" t="s">
        <v>75</v>
      </c>
      <c r="E13" s="104"/>
    </row>
    <row r="14" spans="1:5">
      <c r="A14" s="3" t="s">
        <v>83</v>
      </c>
      <c r="B14" s="105">
        <v>1255346.1000000001</v>
      </c>
      <c r="C14" s="106"/>
      <c r="D14" s="105">
        <v>1145718.04</v>
      </c>
      <c r="E14" s="106"/>
    </row>
    <row r="18" spans="4:6">
      <c r="F18" s="4"/>
    </row>
    <row r="20" spans="4:6">
      <c r="D20" s="66"/>
    </row>
  </sheetData>
  <mergeCells count="6">
    <mergeCell ref="B4:C4"/>
    <mergeCell ref="D4:E4"/>
    <mergeCell ref="B13:C13"/>
    <mergeCell ref="D13:E13"/>
    <mergeCell ref="B14:C14"/>
    <mergeCell ref="D14:E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9A59D-7890-424C-B118-057D2C12893A}">
  <sheetPr>
    <tabColor rgb="FFFFFFCC"/>
  </sheetPr>
  <dimension ref="A1:E24"/>
  <sheetViews>
    <sheetView showGridLines="0" workbookViewId="0"/>
  </sheetViews>
  <sheetFormatPr defaultRowHeight="15"/>
  <cols>
    <col min="2" max="2" width="59.5703125" bestFit="1" customWidth="1"/>
    <col min="3" max="3" width="12.140625" customWidth="1"/>
    <col min="4" max="4" width="12" customWidth="1"/>
    <col min="5" max="5" width="11.5703125" customWidth="1"/>
  </cols>
  <sheetData>
    <row r="1" spans="1:5">
      <c r="A1" t="s">
        <v>170</v>
      </c>
    </row>
    <row r="2" spans="1:5">
      <c r="A2" s="3" t="s">
        <v>168</v>
      </c>
    </row>
    <row r="4" spans="1:5">
      <c r="C4" s="59" t="s">
        <v>172</v>
      </c>
      <c r="D4" s="59" t="s">
        <v>177</v>
      </c>
      <c r="E4" s="59" t="s">
        <v>178</v>
      </c>
    </row>
    <row r="5" spans="1:5" ht="21.6" customHeight="1">
      <c r="C5" s="70">
        <v>2025</v>
      </c>
      <c r="D5" s="70">
        <v>2024</v>
      </c>
      <c r="E5" s="70">
        <v>2023</v>
      </c>
    </row>
    <row r="6" spans="1:5">
      <c r="B6" s="84" t="s">
        <v>179</v>
      </c>
      <c r="C6" s="85"/>
      <c r="D6" s="85"/>
      <c r="E6" s="85"/>
    </row>
    <row r="7" spans="1:5">
      <c r="B7" s="3" t="s">
        <v>180</v>
      </c>
      <c r="C7" s="60">
        <v>223925998.53999999</v>
      </c>
      <c r="D7" s="61"/>
      <c r="E7" s="61"/>
    </row>
    <row r="8" spans="1:5">
      <c r="B8" s="2" t="s">
        <v>181</v>
      </c>
      <c r="C8" s="62">
        <v>15314728478.530001</v>
      </c>
      <c r="D8" s="62">
        <v>8991484015.0200005</v>
      </c>
      <c r="E8" s="62">
        <v>9908229793.3399982</v>
      </c>
    </row>
    <row r="9" spans="1:5">
      <c r="B9" s="2" t="s">
        <v>182</v>
      </c>
      <c r="C9" s="62">
        <v>-15111169712.280001</v>
      </c>
      <c r="D9" s="62">
        <v>-8227059264.2200003</v>
      </c>
      <c r="E9" s="62">
        <v>-9794810397.9899998</v>
      </c>
    </row>
    <row r="10" spans="1:5">
      <c r="B10" s="2" t="s">
        <v>183</v>
      </c>
      <c r="C10" s="62">
        <v>12922398507.129999</v>
      </c>
      <c r="D10" s="62">
        <v>11118495850.310001</v>
      </c>
      <c r="E10" s="62">
        <v>5763481951.9099998</v>
      </c>
    </row>
    <row r="11" spans="1:5">
      <c r="B11" s="2" t="s">
        <v>184</v>
      </c>
      <c r="C11" s="62">
        <v>0</v>
      </c>
      <c r="D11" s="62">
        <v>209839.05</v>
      </c>
      <c r="E11" s="62">
        <v>969689.59999999998</v>
      </c>
    </row>
    <row r="12" spans="1:5">
      <c r="B12" s="3" t="s">
        <v>185</v>
      </c>
      <c r="C12" s="60">
        <v>697083267.58000004</v>
      </c>
      <c r="D12" s="61"/>
      <c r="E12" s="61"/>
    </row>
    <row r="13" spans="1:5">
      <c r="B13" s="2" t="s">
        <v>186</v>
      </c>
      <c r="C13" s="62">
        <v>112265093.5</v>
      </c>
      <c r="D13" s="62">
        <v>48858552.07</v>
      </c>
      <c r="E13" s="62">
        <v>41737627.969999999</v>
      </c>
    </row>
    <row r="14" spans="1:5">
      <c r="B14" s="2" t="s">
        <v>187</v>
      </c>
      <c r="C14" s="62">
        <v>-4575.63</v>
      </c>
      <c r="D14" s="62">
        <v>-493620232.95999998</v>
      </c>
      <c r="E14" s="62">
        <v>-119555409.75</v>
      </c>
    </row>
    <row r="15" spans="1:5">
      <c r="B15" s="2" t="s">
        <v>188</v>
      </c>
      <c r="C15" s="62">
        <v>805089832.71999991</v>
      </c>
      <c r="D15" s="62">
        <v>49416755.75999999</v>
      </c>
      <c r="E15" s="62">
        <v>623562995.91999996</v>
      </c>
    </row>
    <row r="16" spans="1:5">
      <c r="B16" s="2" t="s">
        <v>189</v>
      </c>
      <c r="C16" s="62">
        <v>-607806190.71000004</v>
      </c>
      <c r="D16" s="62">
        <v>-11287581.960000001</v>
      </c>
      <c r="E16" s="62">
        <v>-10840760.280000001</v>
      </c>
    </row>
    <row r="17" spans="2:5">
      <c r="B17" s="3" t="s">
        <v>190</v>
      </c>
      <c r="C17" s="60">
        <v>137464685.87</v>
      </c>
      <c r="D17" s="61"/>
      <c r="E17" s="61"/>
    </row>
    <row r="18" spans="2:5">
      <c r="B18" s="2" t="s">
        <v>191</v>
      </c>
      <c r="C18" s="62">
        <v>0</v>
      </c>
      <c r="D18" s="62">
        <v>0</v>
      </c>
      <c r="E18" s="62">
        <v>0</v>
      </c>
    </row>
    <row r="19" spans="2:5">
      <c r="B19" s="2" t="s">
        <v>192</v>
      </c>
      <c r="C19" s="62">
        <v>-74317796.719999999</v>
      </c>
      <c r="D19" s="62">
        <v>-3510307.869999975</v>
      </c>
      <c r="E19" s="62">
        <v>-334565953.02999997</v>
      </c>
    </row>
    <row r="20" spans="2:5">
      <c r="B20" s="2" t="s">
        <v>193</v>
      </c>
      <c r="C20" s="62">
        <v>1058473951.99</v>
      </c>
      <c r="D20" s="61"/>
      <c r="E20" s="61"/>
    </row>
    <row r="21" spans="2:5">
      <c r="B21" s="2" t="s">
        <v>173</v>
      </c>
      <c r="C21" s="62">
        <v>127016874.23999999</v>
      </c>
      <c r="D21" s="61"/>
      <c r="E21" s="61"/>
    </row>
    <row r="22" spans="2:5">
      <c r="B22" s="84" t="s">
        <v>194</v>
      </c>
      <c r="C22" s="85"/>
      <c r="D22" s="85"/>
      <c r="E22" s="85"/>
    </row>
    <row r="23" spans="2:5">
      <c r="B23" s="2" t="s">
        <v>195</v>
      </c>
      <c r="C23" s="4">
        <v>0</v>
      </c>
      <c r="D23" s="4">
        <v>0</v>
      </c>
      <c r="E23" s="4">
        <v>0</v>
      </c>
    </row>
    <row r="24" spans="2:5">
      <c r="B24" s="2" t="s">
        <v>196</v>
      </c>
      <c r="C24" s="4">
        <v>0</v>
      </c>
      <c r="D24" s="4">
        <v>0</v>
      </c>
      <c r="E24" s="4">
        <v>0</v>
      </c>
    </row>
  </sheetData>
  <mergeCells count="2">
    <mergeCell ref="B6:E6"/>
    <mergeCell ref="B22:E2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A2684-B080-4A85-B458-79F96FA88AB4}">
  <sheetPr>
    <tabColor rgb="FFFFFFCC"/>
  </sheetPr>
  <dimension ref="A1:C9"/>
  <sheetViews>
    <sheetView showGridLines="0" workbookViewId="0">
      <selection activeCell="I24" sqref="I24"/>
    </sheetView>
  </sheetViews>
  <sheetFormatPr defaultRowHeight="15"/>
  <cols>
    <col min="2" max="2" width="43.140625" bestFit="1" customWidth="1"/>
    <col min="3" max="3" width="12.42578125" bestFit="1" customWidth="1"/>
  </cols>
  <sheetData>
    <row r="1" spans="1:3">
      <c r="A1" t="s">
        <v>171</v>
      </c>
    </row>
    <row r="2" spans="1:3">
      <c r="A2" s="3" t="s">
        <v>168</v>
      </c>
    </row>
    <row r="3" spans="1:3">
      <c r="A3" s="3"/>
    </row>
    <row r="4" spans="1:3">
      <c r="B4" s="90"/>
      <c r="C4" s="108">
        <v>45992</v>
      </c>
    </row>
    <row r="5" spans="1:3">
      <c r="B5" s="107"/>
      <c r="C5" s="109"/>
    </row>
    <row r="6" spans="1:3">
      <c r="B6" s="57" t="s">
        <v>173</v>
      </c>
      <c r="C6" s="58">
        <v>127016.87</v>
      </c>
    </row>
    <row r="7" spans="1:3">
      <c r="B7" s="57" t="s">
        <v>174</v>
      </c>
      <c r="C7" s="58">
        <v>0.1</v>
      </c>
    </row>
    <row r="8" spans="1:3">
      <c r="B8" s="57" t="s">
        <v>175</v>
      </c>
      <c r="C8" s="58">
        <v>73763.03</v>
      </c>
    </row>
    <row r="9" spans="1:3">
      <c r="B9" s="57" t="s">
        <v>176</v>
      </c>
      <c r="C9" s="58">
        <v>922037.88</v>
      </c>
    </row>
  </sheetData>
  <mergeCells count="2">
    <mergeCell ref="B4:B5"/>
    <mergeCell ref="C4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E1A45-8054-49D3-B4B0-4F01E6C9C648}">
  <sheetPr codeName="Sheet2">
    <tabColor theme="9" tint="0.79998168889431442"/>
  </sheetPr>
  <dimension ref="A1:K45"/>
  <sheetViews>
    <sheetView showGridLines="0" zoomScale="85" zoomScaleNormal="85" workbookViewId="0">
      <selection activeCell="A2" sqref="A2"/>
    </sheetView>
  </sheetViews>
  <sheetFormatPr defaultRowHeight="15"/>
  <cols>
    <col min="1" max="1" width="104.85546875" customWidth="1"/>
    <col min="2" max="2" width="17.85546875" bestFit="1" customWidth="1"/>
    <col min="3" max="6" width="16" bestFit="1" customWidth="1"/>
    <col min="7" max="7" width="13.85546875" bestFit="1" customWidth="1"/>
    <col min="8" max="8" width="11.42578125" bestFit="1" customWidth="1"/>
    <col min="9" max="9" width="17.5703125" bestFit="1" customWidth="1"/>
    <col min="10" max="11" width="11.42578125" bestFit="1" customWidth="1"/>
  </cols>
  <sheetData>
    <row r="1" spans="1:11">
      <c r="A1" s="86" t="s">
        <v>12</v>
      </c>
      <c r="B1" s="87"/>
      <c r="C1" s="87"/>
      <c r="D1" s="87"/>
      <c r="E1" s="87"/>
      <c r="F1" s="87"/>
      <c r="G1" s="87"/>
      <c r="H1" s="87"/>
    </row>
    <row r="2" spans="1:11">
      <c r="A2" s="110" t="s">
        <v>212</v>
      </c>
    </row>
    <row r="3" spans="1:11">
      <c r="C3" s="67"/>
      <c r="D3" s="67"/>
      <c r="E3" s="67"/>
      <c r="F3" s="67"/>
    </row>
    <row r="4" spans="1:11">
      <c r="A4" s="58"/>
      <c r="B4" s="45"/>
      <c r="C4" s="45"/>
      <c r="D4" s="45"/>
      <c r="E4" s="45"/>
    </row>
    <row r="5" spans="1:11">
      <c r="B5" s="45">
        <v>46203</v>
      </c>
      <c r="C5" s="45">
        <v>46112</v>
      </c>
      <c r="D5" s="45">
        <v>46022</v>
      </c>
      <c r="E5" s="45">
        <v>45930</v>
      </c>
      <c r="F5" s="45">
        <v>45838</v>
      </c>
    </row>
    <row r="6" spans="1:11">
      <c r="A6" s="84" t="s">
        <v>1</v>
      </c>
      <c r="B6" s="85"/>
      <c r="C6" s="85"/>
      <c r="D6" s="85"/>
      <c r="E6" s="85"/>
      <c r="F6" s="85"/>
    </row>
    <row r="7" spans="1:11">
      <c r="A7" s="57" t="s">
        <v>13</v>
      </c>
      <c r="B7" s="58">
        <v>1313304.77138</v>
      </c>
      <c r="C7" s="58">
        <v>1287531.5327999999</v>
      </c>
      <c r="D7" s="58">
        <v>1255346.09549</v>
      </c>
      <c r="E7" s="58">
        <v>1281732.9517600001</v>
      </c>
      <c r="F7" s="58">
        <v>1234056.6391099999</v>
      </c>
      <c r="G7" s="66"/>
      <c r="H7" s="56"/>
      <c r="I7" s="56"/>
      <c r="J7" s="56"/>
      <c r="K7" s="56"/>
    </row>
    <row r="8" spans="1:11">
      <c r="A8" s="57" t="s">
        <v>157</v>
      </c>
      <c r="B8" s="58">
        <v>1311383.2246400001</v>
      </c>
      <c r="C8" s="58">
        <v>1285609.98606</v>
      </c>
      <c r="D8" s="58">
        <v>1252463.7753900001</v>
      </c>
      <c r="E8" s="58">
        <v>0</v>
      </c>
      <c r="F8" s="58">
        <v>0</v>
      </c>
      <c r="G8" s="56"/>
      <c r="H8" s="56"/>
      <c r="I8" s="56"/>
      <c r="J8" s="56"/>
      <c r="K8" s="56"/>
    </row>
    <row r="9" spans="1:11">
      <c r="A9" s="57" t="s">
        <v>14</v>
      </c>
      <c r="B9" s="58">
        <v>1313304.77138</v>
      </c>
      <c r="C9" s="58">
        <v>1287531.5327999999</v>
      </c>
      <c r="D9" s="58">
        <v>1255346.09549</v>
      </c>
      <c r="E9" s="58">
        <v>1281732.9517600001</v>
      </c>
      <c r="F9" s="58">
        <v>1234056.6391099999</v>
      </c>
      <c r="G9" s="56"/>
      <c r="H9" s="56"/>
      <c r="I9" s="56"/>
      <c r="J9" s="56"/>
      <c r="K9" s="56"/>
    </row>
    <row r="10" spans="1:11">
      <c r="A10" s="57" t="s">
        <v>158</v>
      </c>
      <c r="B10" s="58">
        <v>1311383.2246400001</v>
      </c>
      <c r="C10" s="58">
        <v>1285609.98606</v>
      </c>
      <c r="D10" s="58">
        <v>1252463.7753900001</v>
      </c>
      <c r="E10" s="58">
        <v>0</v>
      </c>
      <c r="F10" s="58">
        <v>0</v>
      </c>
      <c r="G10" s="56"/>
      <c r="H10" s="56"/>
      <c r="I10" s="56"/>
      <c r="J10" s="56"/>
      <c r="K10" s="56"/>
    </row>
    <row r="11" spans="1:11">
      <c r="A11" s="57" t="s">
        <v>15</v>
      </c>
      <c r="B11" s="58">
        <v>1313304.77138</v>
      </c>
      <c r="C11" s="58">
        <v>1287531.5327999999</v>
      </c>
      <c r="D11" s="58">
        <v>1255346.09549</v>
      </c>
      <c r="E11" s="58">
        <v>1281732.9517600001</v>
      </c>
      <c r="F11" s="58">
        <v>1234056.6391099999</v>
      </c>
      <c r="G11" s="56"/>
      <c r="H11" s="56"/>
      <c r="I11" s="56"/>
      <c r="J11" s="56"/>
      <c r="K11" s="56"/>
    </row>
    <row r="12" spans="1:11">
      <c r="A12" s="57" t="s">
        <v>159</v>
      </c>
      <c r="B12" s="58">
        <v>1311383.2246400001</v>
      </c>
      <c r="C12" s="58">
        <v>1285609.98606</v>
      </c>
      <c r="D12" s="58">
        <v>1252463.7753900001</v>
      </c>
      <c r="E12" s="58">
        <v>0</v>
      </c>
      <c r="F12" s="58">
        <v>0</v>
      </c>
      <c r="G12" s="56"/>
      <c r="H12" s="56"/>
      <c r="I12" s="56"/>
      <c r="J12" s="56"/>
      <c r="K12" s="56"/>
    </row>
    <row r="13" spans="1:11">
      <c r="A13" s="57" t="s">
        <v>16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6"/>
      <c r="H13" s="56"/>
      <c r="I13" s="56"/>
      <c r="J13" s="56"/>
      <c r="K13" s="56"/>
    </row>
    <row r="14" spans="1:11">
      <c r="A14" s="57" t="s">
        <v>160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6"/>
      <c r="H14" s="56"/>
      <c r="I14" s="56"/>
      <c r="J14" s="56"/>
      <c r="K14" s="56"/>
    </row>
    <row r="15" spans="1:11">
      <c r="A15" s="57" t="s">
        <v>17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6"/>
      <c r="H15" s="56"/>
      <c r="I15" s="56"/>
      <c r="J15" s="56"/>
      <c r="K15" s="56"/>
    </row>
    <row r="16" spans="1:11">
      <c r="A16" s="88" t="s">
        <v>18</v>
      </c>
      <c r="B16" s="89"/>
      <c r="C16" s="89"/>
      <c r="D16" s="89"/>
      <c r="E16" s="89"/>
      <c r="F16" s="89"/>
      <c r="G16" s="56"/>
      <c r="H16" s="56"/>
      <c r="I16" s="56"/>
      <c r="J16" s="56"/>
      <c r="K16" s="56"/>
    </row>
    <row r="17" spans="1:11">
      <c r="A17" s="57" t="s">
        <v>19</v>
      </c>
      <c r="B17" s="58">
        <v>6178684.85886</v>
      </c>
      <c r="C17" s="58">
        <v>6425309.1144899996</v>
      </c>
      <c r="D17" s="58">
        <v>5851180.5166699998</v>
      </c>
      <c r="E17" s="58">
        <v>5543379.7040400002</v>
      </c>
      <c r="F17" s="58">
        <v>6391263.0539199999</v>
      </c>
      <c r="G17" s="56"/>
      <c r="H17" s="56"/>
      <c r="I17" s="56"/>
      <c r="J17" s="56"/>
      <c r="K17" s="56"/>
    </row>
    <row r="18" spans="1:11">
      <c r="A18" s="57" t="s">
        <v>161</v>
      </c>
      <c r="B18" s="58">
        <v>6176763.3121199999</v>
      </c>
      <c r="C18" s="58">
        <v>6423387.5677500004</v>
      </c>
      <c r="D18" s="58">
        <v>5848298.1965699997</v>
      </c>
      <c r="E18" s="58">
        <v>0</v>
      </c>
      <c r="F18" s="58">
        <v>0</v>
      </c>
      <c r="G18" s="56"/>
      <c r="H18" s="56"/>
      <c r="I18" s="56"/>
      <c r="J18" s="56"/>
      <c r="K18" s="56"/>
    </row>
    <row r="19" spans="1:11">
      <c r="A19" s="84" t="s">
        <v>20</v>
      </c>
      <c r="B19" s="85"/>
      <c r="C19" s="85"/>
      <c r="D19" s="85"/>
      <c r="E19" s="85"/>
      <c r="F19" s="85"/>
      <c r="G19" s="56"/>
      <c r="H19" s="56"/>
      <c r="I19" s="56"/>
      <c r="J19" s="56"/>
      <c r="K19" s="56"/>
    </row>
    <row r="20" spans="1:11">
      <c r="A20" s="2" t="s">
        <v>21</v>
      </c>
      <c r="B20" s="1">
        <v>0.21260000000000001</v>
      </c>
      <c r="C20" s="1">
        <v>0.20039999999999999</v>
      </c>
      <c r="D20" s="1">
        <v>0.2145</v>
      </c>
      <c r="E20" s="1">
        <v>0.23120000000000002</v>
      </c>
      <c r="F20" s="1">
        <v>0.19309999999999999</v>
      </c>
      <c r="G20" s="56"/>
      <c r="H20" s="56"/>
      <c r="I20" s="56"/>
      <c r="J20" s="56"/>
      <c r="K20" s="56"/>
    </row>
    <row r="21" spans="1:11" ht="30">
      <c r="A21" s="64" t="s">
        <v>162</v>
      </c>
      <c r="B21" s="1">
        <v>2.0999999999999999E-3</v>
      </c>
      <c r="C21" s="1">
        <v>2E-3</v>
      </c>
      <c r="D21" s="1">
        <v>2.0999999999999999E-3</v>
      </c>
      <c r="E21" s="1">
        <v>0</v>
      </c>
      <c r="F21" s="1">
        <v>0</v>
      </c>
      <c r="G21" s="56"/>
      <c r="H21" s="56"/>
      <c r="I21" s="56"/>
      <c r="J21" s="56"/>
      <c r="K21" s="56"/>
    </row>
    <row r="22" spans="1:11">
      <c r="A22" s="2" t="s">
        <v>22</v>
      </c>
      <c r="B22" s="1">
        <v>0.21260000000000001</v>
      </c>
      <c r="C22" s="1">
        <v>0.20039999999999999</v>
      </c>
      <c r="D22" s="1">
        <v>0.2145</v>
      </c>
      <c r="E22" s="1">
        <v>0.23120000000000002</v>
      </c>
      <c r="F22" s="1">
        <v>0.19309999999999999</v>
      </c>
      <c r="G22" s="56"/>
      <c r="H22" s="56"/>
      <c r="I22" s="56"/>
      <c r="J22" s="56"/>
      <c r="K22" s="56"/>
    </row>
    <row r="23" spans="1:11">
      <c r="A23" s="2" t="s">
        <v>163</v>
      </c>
      <c r="B23" s="1">
        <v>2.0999999999999999E-3</v>
      </c>
      <c r="C23" s="1">
        <v>2E-3</v>
      </c>
      <c r="D23" s="1">
        <v>2.0999999999999999E-3</v>
      </c>
      <c r="E23" s="1">
        <v>0</v>
      </c>
      <c r="F23" s="1">
        <v>0</v>
      </c>
      <c r="G23" s="56"/>
      <c r="H23" s="56"/>
      <c r="I23" s="56"/>
      <c r="J23" s="56"/>
      <c r="K23" s="56"/>
    </row>
    <row r="24" spans="1:11">
      <c r="A24" s="2" t="s">
        <v>23</v>
      </c>
      <c r="B24" s="1">
        <v>0.21260000000000001</v>
      </c>
      <c r="C24" s="1">
        <v>0.20039999999999999</v>
      </c>
      <c r="D24" s="1">
        <v>0.2145</v>
      </c>
      <c r="E24" s="1">
        <v>0.23120000000000002</v>
      </c>
      <c r="F24" s="1">
        <v>0.19309999999999999</v>
      </c>
      <c r="G24" s="56"/>
      <c r="H24" s="56"/>
      <c r="I24" s="56"/>
      <c r="J24" s="56"/>
      <c r="K24" s="56"/>
    </row>
    <row r="25" spans="1:11">
      <c r="A25" s="2" t="s">
        <v>164</v>
      </c>
      <c r="B25" s="1">
        <v>2.0999999999999999E-3</v>
      </c>
      <c r="C25" s="1">
        <v>2E-3</v>
      </c>
      <c r="D25" s="1">
        <v>2.0999999999999999E-3</v>
      </c>
      <c r="E25" s="1">
        <v>0</v>
      </c>
      <c r="F25" s="1">
        <v>0</v>
      </c>
      <c r="G25" s="56"/>
      <c r="H25" s="56"/>
      <c r="I25" s="56"/>
      <c r="J25" s="56"/>
      <c r="K25" s="56"/>
    </row>
    <row r="26" spans="1:11">
      <c r="A26" s="84" t="s">
        <v>24</v>
      </c>
      <c r="B26" s="85"/>
      <c r="C26" s="85"/>
      <c r="D26" s="85"/>
      <c r="E26" s="85"/>
      <c r="F26" s="85"/>
      <c r="G26" s="56"/>
      <c r="H26" s="56"/>
      <c r="I26" s="56"/>
      <c r="J26" s="56"/>
      <c r="K26" s="56"/>
    </row>
    <row r="27" spans="1:11">
      <c r="A27" s="2" t="s">
        <v>25</v>
      </c>
      <c r="B27" s="1">
        <v>2.5000000000000001E-2</v>
      </c>
      <c r="C27" s="1">
        <v>2.5000000000000001E-2</v>
      </c>
      <c r="D27" s="1">
        <v>2.5000000000000001E-2</v>
      </c>
      <c r="E27" s="1">
        <v>2.5000000000000001E-2</v>
      </c>
      <c r="F27" s="1">
        <v>2.5000000000000001E-2</v>
      </c>
      <c r="G27" s="56"/>
      <c r="H27" s="56"/>
      <c r="I27" s="56"/>
      <c r="J27" s="56"/>
      <c r="K27" s="56"/>
    </row>
    <row r="28" spans="1:11">
      <c r="A28" s="2" t="s">
        <v>26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56"/>
      <c r="H28" s="56"/>
      <c r="I28" s="56"/>
      <c r="J28" s="56"/>
      <c r="K28" s="56"/>
    </row>
    <row r="29" spans="1:11">
      <c r="A29" s="2" t="s">
        <v>155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56"/>
      <c r="H29" s="56"/>
      <c r="I29" s="56"/>
      <c r="J29" s="56"/>
      <c r="K29" s="56"/>
    </row>
    <row r="30" spans="1:11">
      <c r="A30" s="2" t="s">
        <v>27</v>
      </c>
      <c r="B30" s="1">
        <v>2.5000000000000001E-2</v>
      </c>
      <c r="C30" s="1">
        <v>2.5000000000000001E-2</v>
      </c>
      <c r="D30" s="1">
        <v>2.5000000000000001E-2</v>
      </c>
      <c r="E30" s="1">
        <v>2.5000000000000001E-2</v>
      </c>
      <c r="F30" s="1">
        <v>2.5000000000000001E-2</v>
      </c>
      <c r="G30" s="56"/>
      <c r="H30" s="56"/>
      <c r="I30" s="56"/>
      <c r="J30" s="56"/>
      <c r="K30" s="56"/>
    </row>
    <row r="31" spans="1:11">
      <c r="A31" s="2" t="s">
        <v>28</v>
      </c>
      <c r="B31" s="1">
        <v>0.1076</v>
      </c>
      <c r="C31" s="1">
        <v>9.5399999999999985E-2</v>
      </c>
      <c r="D31" s="1">
        <v>0.10949999999999999</v>
      </c>
      <c r="E31" s="1">
        <v>0.12619999999999998</v>
      </c>
      <c r="F31" s="1">
        <v>8.8100000000000012E-2</v>
      </c>
      <c r="G31" s="56"/>
      <c r="H31" s="56"/>
      <c r="I31" s="56"/>
      <c r="J31" s="56"/>
      <c r="K31" s="56"/>
    </row>
    <row r="32" spans="1:11">
      <c r="A32" s="2" t="s">
        <v>165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56"/>
      <c r="H32" s="56"/>
      <c r="I32" s="56"/>
      <c r="J32" s="56"/>
      <c r="K32" s="56"/>
    </row>
    <row r="33" spans="1:11">
      <c r="A33" s="84" t="s">
        <v>29</v>
      </c>
      <c r="B33" s="85"/>
      <c r="C33" s="85"/>
      <c r="D33" s="85"/>
      <c r="E33" s="85"/>
      <c r="F33" s="85"/>
      <c r="G33" s="56"/>
      <c r="H33" s="56"/>
      <c r="I33" s="56"/>
      <c r="J33" s="56"/>
      <c r="K33" s="56"/>
    </row>
    <row r="34" spans="1:11">
      <c r="A34" s="2" t="s">
        <v>30</v>
      </c>
      <c r="B34" s="58">
        <v>13655357.233409999</v>
      </c>
      <c r="C34" s="58">
        <v>14259646.03631</v>
      </c>
      <c r="D34" s="58">
        <v>14420474.84087</v>
      </c>
      <c r="E34" s="58">
        <v>13445220.838129999</v>
      </c>
      <c r="F34" s="58">
        <v>14380128.88338</v>
      </c>
      <c r="G34" s="56"/>
      <c r="H34" s="56"/>
      <c r="I34" s="56"/>
      <c r="J34" s="56"/>
      <c r="K34" s="56"/>
    </row>
    <row r="35" spans="1:11" ht="30">
      <c r="A35" s="64" t="s">
        <v>166</v>
      </c>
      <c r="B35" s="65">
        <v>13653435.68667</v>
      </c>
      <c r="C35" s="65">
        <v>14257724.489569999</v>
      </c>
      <c r="D35" s="65">
        <v>14417592.52077</v>
      </c>
      <c r="E35" s="65">
        <v>0</v>
      </c>
      <c r="F35" s="65">
        <v>0</v>
      </c>
      <c r="G35" s="56"/>
      <c r="H35" s="56"/>
      <c r="I35" s="56"/>
      <c r="J35" s="56"/>
      <c r="K35" s="56"/>
    </row>
    <row r="36" spans="1:11">
      <c r="A36" s="2" t="s">
        <v>31</v>
      </c>
      <c r="B36" s="1">
        <v>9.6199999999999994E-2</v>
      </c>
      <c r="C36" s="1">
        <v>9.0299999999999991E-2</v>
      </c>
      <c r="D36" s="1">
        <v>8.7100000000000011E-2</v>
      </c>
      <c r="E36" s="1">
        <v>9.5299999999999996E-2</v>
      </c>
      <c r="F36" s="1">
        <v>8.5800000000000001E-2</v>
      </c>
      <c r="G36" s="56"/>
      <c r="H36" s="56"/>
      <c r="I36" s="56"/>
      <c r="J36" s="56"/>
      <c r="K36" s="56"/>
    </row>
    <row r="37" spans="1:11">
      <c r="A37" s="2" t="s">
        <v>167</v>
      </c>
      <c r="B37" s="1">
        <v>1E-3</v>
      </c>
      <c r="C37" s="1">
        <v>8.9999999999999998E-4</v>
      </c>
      <c r="D37" s="1">
        <v>8.9999999999999998E-4</v>
      </c>
      <c r="E37" s="1">
        <v>0</v>
      </c>
      <c r="F37" s="1">
        <v>0</v>
      </c>
      <c r="G37" s="56"/>
      <c r="H37" s="56"/>
      <c r="I37" s="56"/>
      <c r="J37" s="56"/>
      <c r="K37" s="56"/>
    </row>
    <row r="38" spans="1:11">
      <c r="A38" s="84" t="s">
        <v>32</v>
      </c>
      <c r="B38" s="85"/>
      <c r="C38" s="85"/>
      <c r="D38" s="85"/>
      <c r="E38" s="85"/>
      <c r="F38" s="85"/>
    </row>
    <row r="39" spans="1:11">
      <c r="A39" s="2" t="s">
        <v>33</v>
      </c>
      <c r="B39" s="54" t="s">
        <v>154</v>
      </c>
      <c r="C39" s="54" t="s">
        <v>154</v>
      </c>
      <c r="D39" s="54" t="s">
        <v>154</v>
      </c>
      <c r="E39" s="54" t="s">
        <v>154</v>
      </c>
      <c r="F39" s="54" t="s">
        <v>154</v>
      </c>
    </row>
    <row r="40" spans="1:11">
      <c r="A40" s="2" t="s">
        <v>34</v>
      </c>
      <c r="B40" s="54" t="s">
        <v>154</v>
      </c>
      <c r="C40" s="54" t="s">
        <v>154</v>
      </c>
      <c r="D40" s="54" t="s">
        <v>154</v>
      </c>
      <c r="E40" s="54" t="s">
        <v>154</v>
      </c>
      <c r="F40" s="54" t="s">
        <v>154</v>
      </c>
    </row>
    <row r="41" spans="1:11">
      <c r="A41" s="2" t="s">
        <v>35</v>
      </c>
      <c r="B41" s="55" t="s">
        <v>154</v>
      </c>
      <c r="C41" s="55" t="s">
        <v>154</v>
      </c>
      <c r="D41" s="55" t="s">
        <v>154</v>
      </c>
      <c r="E41" s="55" t="s">
        <v>154</v>
      </c>
      <c r="F41" s="55" t="s">
        <v>154</v>
      </c>
    </row>
    <row r="42" spans="1:11">
      <c r="A42" s="84" t="s">
        <v>36</v>
      </c>
      <c r="B42" s="85"/>
      <c r="C42" s="85"/>
      <c r="D42" s="85"/>
      <c r="E42" s="85"/>
      <c r="F42" s="85"/>
    </row>
    <row r="43" spans="1:11">
      <c r="A43" s="2" t="s">
        <v>37</v>
      </c>
      <c r="B43" s="54" t="s">
        <v>154</v>
      </c>
      <c r="C43" s="54" t="s">
        <v>154</v>
      </c>
      <c r="D43" s="54" t="s">
        <v>154</v>
      </c>
      <c r="E43" s="54" t="s">
        <v>154</v>
      </c>
      <c r="F43" s="54" t="s">
        <v>154</v>
      </c>
    </row>
    <row r="44" spans="1:11">
      <c r="A44" s="2" t="s">
        <v>38</v>
      </c>
      <c r="B44" s="54" t="s">
        <v>154</v>
      </c>
      <c r="C44" s="54" t="s">
        <v>154</v>
      </c>
      <c r="D44" s="54" t="s">
        <v>154</v>
      </c>
      <c r="E44" s="54" t="s">
        <v>154</v>
      </c>
      <c r="F44" s="54" t="s">
        <v>154</v>
      </c>
    </row>
    <row r="45" spans="1:11">
      <c r="A45" s="2" t="s">
        <v>39</v>
      </c>
      <c r="B45" s="55" t="s">
        <v>154</v>
      </c>
      <c r="C45" s="55" t="s">
        <v>154</v>
      </c>
      <c r="D45" s="55" t="s">
        <v>154</v>
      </c>
      <c r="E45" s="55" t="s">
        <v>154</v>
      </c>
      <c r="F45" s="55" t="s">
        <v>154</v>
      </c>
    </row>
  </sheetData>
  <mergeCells count="8">
    <mergeCell ref="A38:F38"/>
    <mergeCell ref="A42:F42"/>
    <mergeCell ref="A1:H1"/>
    <mergeCell ref="A6:F6"/>
    <mergeCell ref="A16:F16"/>
    <mergeCell ref="A19:F19"/>
    <mergeCell ref="A26:F26"/>
    <mergeCell ref="A33:F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4170-8721-442F-AE75-0926EFB44F4B}">
  <sheetPr codeName="Sheet3">
    <tabColor theme="9" tint="0.79998168889431442"/>
  </sheetPr>
  <dimension ref="B1:I43"/>
  <sheetViews>
    <sheetView showGridLines="0" workbookViewId="0">
      <selection activeCell="B2" sqref="B2"/>
    </sheetView>
  </sheetViews>
  <sheetFormatPr defaultRowHeight="15"/>
  <cols>
    <col min="2" max="2" width="91.42578125" customWidth="1"/>
    <col min="3" max="3" width="12.140625" customWidth="1"/>
    <col min="4" max="4" width="11.7109375" bestFit="1" customWidth="1"/>
    <col min="5" max="5" width="15.140625" customWidth="1"/>
  </cols>
  <sheetData>
    <row r="1" spans="2:9">
      <c r="B1" s="86" t="s">
        <v>0</v>
      </c>
      <c r="C1" s="87"/>
      <c r="D1" s="87"/>
      <c r="E1" s="87"/>
      <c r="F1" s="87"/>
      <c r="G1" s="87"/>
      <c r="H1" s="87"/>
      <c r="I1" s="87"/>
    </row>
    <row r="2" spans="2:9">
      <c r="B2" s="110" t="s">
        <v>213</v>
      </c>
    </row>
    <row r="4" spans="2:9">
      <c r="B4" s="90" t="s">
        <v>1</v>
      </c>
      <c r="C4" s="91" t="s">
        <v>2</v>
      </c>
      <c r="D4" s="91"/>
      <c r="E4" s="92" t="s">
        <v>3</v>
      </c>
    </row>
    <row r="5" spans="2:9" ht="8.25" customHeight="1">
      <c r="B5" s="90"/>
      <c r="C5" s="91"/>
      <c r="D5" s="91"/>
      <c r="E5" s="92"/>
    </row>
    <row r="6" spans="2:9">
      <c r="C6" s="46">
        <v>46174</v>
      </c>
      <c r="D6" s="46">
        <v>46082</v>
      </c>
      <c r="E6" s="46">
        <v>46174</v>
      </c>
    </row>
    <row r="7" spans="2:9">
      <c r="B7" t="s">
        <v>5</v>
      </c>
      <c r="C7" s="75">
        <v>2530268.31</v>
      </c>
      <c r="D7" s="75">
        <v>2672011.02</v>
      </c>
      <c r="E7" s="80">
        <v>0</v>
      </c>
    </row>
    <row r="8" spans="2:9">
      <c r="B8" t="s">
        <v>201</v>
      </c>
      <c r="C8" s="75">
        <v>2530268.31</v>
      </c>
      <c r="D8" s="75">
        <v>2672011.02</v>
      </c>
      <c r="E8" s="80">
        <v>202421.46</v>
      </c>
    </row>
    <row r="9" spans="2:9">
      <c r="B9" t="s">
        <v>202</v>
      </c>
      <c r="C9" s="76" t="s">
        <v>141</v>
      </c>
      <c r="D9" s="77" t="s">
        <v>141</v>
      </c>
      <c r="E9" s="80">
        <v>0</v>
      </c>
    </row>
    <row r="10" spans="2:9">
      <c r="B10" t="s">
        <v>203</v>
      </c>
      <c r="C10" s="76" t="s">
        <v>141</v>
      </c>
      <c r="D10" s="76" t="s">
        <v>141</v>
      </c>
      <c r="E10" s="80">
        <v>0</v>
      </c>
    </row>
    <row r="11" spans="2:9">
      <c r="B11" t="s">
        <v>6</v>
      </c>
      <c r="C11" s="75">
        <v>1404185.82</v>
      </c>
      <c r="D11" s="75">
        <v>1472977.63</v>
      </c>
      <c r="E11" s="80">
        <v>112334.87</v>
      </c>
      <c r="F11" s="58"/>
    </row>
    <row r="12" spans="2:9">
      <c r="B12" t="s">
        <v>204</v>
      </c>
      <c r="C12" s="78" t="s">
        <v>141</v>
      </c>
      <c r="D12" s="78" t="s">
        <v>141</v>
      </c>
      <c r="E12" s="80">
        <v>0</v>
      </c>
      <c r="F12" s="58"/>
    </row>
    <row r="13" spans="2:9">
      <c r="B13" t="s">
        <v>205</v>
      </c>
      <c r="C13" s="75">
        <v>515129.69</v>
      </c>
      <c r="D13" s="75">
        <v>542704.34</v>
      </c>
      <c r="E13" s="80">
        <v>41210.379999999997</v>
      </c>
      <c r="F13" s="58"/>
    </row>
    <row r="14" spans="2:9">
      <c r="B14" t="s">
        <v>206</v>
      </c>
      <c r="C14" s="75">
        <v>889056.12</v>
      </c>
      <c r="D14" s="75">
        <v>930273.29</v>
      </c>
      <c r="E14" s="80">
        <v>71124.490000000005</v>
      </c>
    </row>
    <row r="15" spans="2:9">
      <c r="B15" t="s">
        <v>7</v>
      </c>
      <c r="C15" s="78" t="s">
        <v>141</v>
      </c>
      <c r="D15" s="76" t="s">
        <v>141</v>
      </c>
      <c r="E15" s="74">
        <v>0</v>
      </c>
    </row>
    <row r="16" spans="2:9">
      <c r="B16" t="s">
        <v>197</v>
      </c>
      <c r="C16" s="78" t="s">
        <v>141</v>
      </c>
      <c r="D16" s="78" t="s">
        <v>141</v>
      </c>
      <c r="E16" s="74">
        <v>0</v>
      </c>
    </row>
    <row r="17" spans="2:5">
      <c r="B17" t="s">
        <v>8</v>
      </c>
      <c r="C17" s="78" t="s">
        <v>141</v>
      </c>
      <c r="D17" s="78" t="s">
        <v>141</v>
      </c>
      <c r="E17" s="74">
        <v>0</v>
      </c>
    </row>
    <row r="18" spans="2:5">
      <c r="B18" t="s">
        <v>198</v>
      </c>
      <c r="C18" s="78" t="s">
        <v>141</v>
      </c>
      <c r="D18" s="78" t="s">
        <v>141</v>
      </c>
      <c r="E18" s="74">
        <v>0</v>
      </c>
    </row>
    <row r="19" spans="2:5">
      <c r="B19" t="s">
        <v>10</v>
      </c>
      <c r="C19" s="75">
        <v>851632.17</v>
      </c>
      <c r="D19" s="75">
        <v>887721.9</v>
      </c>
      <c r="E19" s="80">
        <v>68130.570000000007</v>
      </c>
    </row>
    <row r="20" spans="2:5">
      <c r="B20" t="s">
        <v>207</v>
      </c>
      <c r="C20" s="75">
        <v>851632.17</v>
      </c>
      <c r="D20" s="75">
        <v>887721.9</v>
      </c>
      <c r="E20" s="80">
        <v>68130.570000000007</v>
      </c>
    </row>
    <row r="21" spans="2:5">
      <c r="B21" t="s">
        <v>208</v>
      </c>
      <c r="C21" s="78" t="s">
        <v>141</v>
      </c>
      <c r="D21" s="78" t="s">
        <v>141</v>
      </c>
      <c r="E21" s="74">
        <v>0</v>
      </c>
    </row>
    <row r="22" spans="2:5">
      <c r="B22" t="s">
        <v>199</v>
      </c>
      <c r="C22" s="75">
        <v>1392598.57</v>
      </c>
      <c r="D22" s="75">
        <v>1392598.57</v>
      </c>
      <c r="E22" s="80">
        <v>111407.89</v>
      </c>
    </row>
    <row r="23" spans="2:5">
      <c r="B23" t="s">
        <v>200</v>
      </c>
      <c r="C23" s="78" t="s">
        <v>141</v>
      </c>
      <c r="D23" s="78" t="s">
        <v>141</v>
      </c>
      <c r="E23" s="74">
        <v>0</v>
      </c>
    </row>
    <row r="24" spans="2:5">
      <c r="B24" t="s">
        <v>9</v>
      </c>
      <c r="C24" s="78" t="s">
        <v>141</v>
      </c>
      <c r="D24" s="78" t="s">
        <v>141</v>
      </c>
      <c r="E24" s="74">
        <v>0</v>
      </c>
    </row>
    <row r="25" spans="2:5">
      <c r="B25" s="52" t="s">
        <v>11</v>
      </c>
      <c r="C25" s="79">
        <v>6178684.8600000003</v>
      </c>
      <c r="D25" s="79">
        <v>6425309.1100000003</v>
      </c>
      <c r="E25" s="68">
        <v>291873.32</v>
      </c>
    </row>
    <row r="26" spans="2:5">
      <c r="C26" s="58"/>
      <c r="D26" s="58"/>
    </row>
    <row r="29" spans="2:5">
      <c r="C29" s="58"/>
      <c r="D29" s="58"/>
    </row>
    <row r="31" spans="2:5">
      <c r="C31" s="58"/>
      <c r="D31" s="4"/>
    </row>
    <row r="32" spans="2:5">
      <c r="D32" s="4"/>
    </row>
    <row r="33" spans="2:5">
      <c r="C33" s="58"/>
    </row>
    <row r="34" spans="2:5">
      <c r="B34" s="4"/>
      <c r="D34" s="4"/>
      <c r="E34" s="4"/>
    </row>
    <row r="35" spans="2:5">
      <c r="B35" s="4"/>
      <c r="C35" s="58"/>
      <c r="D35" s="58"/>
    </row>
    <row r="36" spans="2:5">
      <c r="D36" s="58"/>
    </row>
    <row r="37" spans="2:5">
      <c r="C37" s="58"/>
      <c r="D37" s="58"/>
    </row>
    <row r="38" spans="2:5">
      <c r="C38" s="58"/>
      <c r="D38" s="58"/>
    </row>
    <row r="39" spans="2:5">
      <c r="C39" s="58"/>
      <c r="D39" s="58"/>
    </row>
    <row r="40" spans="2:5">
      <c r="C40" s="58"/>
      <c r="D40" s="58"/>
    </row>
    <row r="41" spans="2:5">
      <c r="D41" s="58"/>
    </row>
    <row r="43" spans="2:5">
      <c r="D43" s="58"/>
    </row>
  </sheetData>
  <mergeCells count="4">
    <mergeCell ref="B1:I1"/>
    <mergeCell ref="B4:B5"/>
    <mergeCell ref="C4:D5"/>
    <mergeCell ref="E4:E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25D69-FC94-4556-8151-4BC0315C756B}">
  <sheetPr codeName="Sheet4">
    <tabColor theme="9" tint="0.79998168889431442"/>
  </sheetPr>
  <dimension ref="A1:M19"/>
  <sheetViews>
    <sheetView showGridLines="0" workbookViewId="0">
      <selection activeCell="A2" sqref="A2"/>
    </sheetView>
  </sheetViews>
  <sheetFormatPr defaultRowHeight="15"/>
  <cols>
    <col min="1" max="1" width="48" customWidth="1"/>
    <col min="2" max="2" width="25.42578125" customWidth="1"/>
    <col min="3" max="3" width="13.85546875" bestFit="1" customWidth="1"/>
    <col min="4" max="4" width="19.140625" customWidth="1"/>
    <col min="5" max="5" width="14.140625" customWidth="1"/>
    <col min="6" max="6" width="11.7109375" bestFit="1" customWidth="1"/>
    <col min="7" max="7" width="16.140625" customWidth="1"/>
    <col min="8" max="8" width="14.7109375" bestFit="1" customWidth="1"/>
    <col min="10" max="10" width="15.42578125" bestFit="1" customWidth="1"/>
    <col min="11" max="11" width="12.42578125" bestFit="1" customWidth="1"/>
    <col min="12" max="12" width="11.7109375" bestFit="1" customWidth="1"/>
  </cols>
  <sheetData>
    <row r="1" spans="1:13">
      <c r="A1" s="86" t="s">
        <v>40</v>
      </c>
      <c r="B1" s="87"/>
      <c r="C1" s="87"/>
      <c r="D1" s="87"/>
      <c r="E1" s="87"/>
      <c r="F1" s="87"/>
      <c r="G1" s="87"/>
      <c r="H1" s="87"/>
    </row>
    <row r="2" spans="1:13">
      <c r="A2" s="110" t="s">
        <v>213</v>
      </c>
    </row>
    <row r="3" spans="1:13">
      <c r="B3" s="8"/>
      <c r="C3" s="8"/>
      <c r="D3" s="8"/>
      <c r="E3" s="8"/>
    </row>
    <row r="4" spans="1:13">
      <c r="A4" s="96"/>
      <c r="B4" s="93" t="s">
        <v>41</v>
      </c>
      <c r="C4" s="94"/>
      <c r="D4" s="95" t="s">
        <v>42</v>
      </c>
      <c r="E4" s="95" t="s">
        <v>43</v>
      </c>
    </row>
    <row r="5" spans="1:13" ht="45">
      <c r="A5" s="96"/>
      <c r="B5" s="14" t="s">
        <v>44</v>
      </c>
      <c r="C5" s="14" t="s">
        <v>45</v>
      </c>
      <c r="D5" s="95"/>
      <c r="E5" s="95"/>
    </row>
    <row r="6" spans="1:13">
      <c r="A6" s="3" t="s">
        <v>46</v>
      </c>
      <c r="B6" s="7">
        <v>0</v>
      </c>
      <c r="C6" s="63">
        <v>1647184.8396400001</v>
      </c>
      <c r="D6" s="63">
        <v>26170.412350000002</v>
      </c>
      <c r="E6" s="63">
        <f>C6-D6</f>
        <v>1621014.42729</v>
      </c>
    </row>
    <row r="7" spans="1:13">
      <c r="A7" s="3" t="s">
        <v>47</v>
      </c>
      <c r="B7" s="7">
        <v>0</v>
      </c>
      <c r="C7" s="63">
        <f>C8+C9</f>
        <v>4088945.79</v>
      </c>
      <c r="D7" s="63">
        <f>D8+D9</f>
        <v>0</v>
      </c>
      <c r="E7" s="63">
        <f>B7+C7-D7</f>
        <v>4088945.79</v>
      </c>
    </row>
    <row r="8" spans="1:13">
      <c r="A8" s="2" t="s">
        <v>48</v>
      </c>
      <c r="B8" s="6">
        <v>0</v>
      </c>
      <c r="C8" s="58">
        <v>3193063.89</v>
      </c>
      <c r="D8" s="58">
        <v>0</v>
      </c>
      <c r="E8" s="63">
        <f>B8+C8-D8</f>
        <v>3193063.89</v>
      </c>
      <c r="J8" s="4"/>
      <c r="L8" s="4"/>
      <c r="M8" s="4"/>
    </row>
    <row r="9" spans="1:13">
      <c r="A9" s="2" t="s">
        <v>49</v>
      </c>
      <c r="B9" s="6">
        <v>0</v>
      </c>
      <c r="C9" s="58">
        <v>895881.9</v>
      </c>
      <c r="D9" s="58">
        <v>0</v>
      </c>
      <c r="E9" s="63">
        <f>B9+C9-D9</f>
        <v>895881.9</v>
      </c>
      <c r="J9" s="4"/>
      <c r="K9" s="4"/>
      <c r="L9" s="4"/>
      <c r="M9" s="4"/>
    </row>
    <row r="10" spans="1:13">
      <c r="A10" s="3" t="s">
        <v>50</v>
      </c>
      <c r="B10" s="7">
        <v>0</v>
      </c>
      <c r="C10" s="63">
        <v>197811.8</v>
      </c>
      <c r="D10" s="63">
        <v>839.07</v>
      </c>
      <c r="E10" s="63">
        <f>B10+C10-D10</f>
        <v>196972.72999999998</v>
      </c>
      <c r="J10" s="4"/>
      <c r="K10" s="4"/>
      <c r="L10" s="4"/>
      <c r="M10" s="4"/>
    </row>
    <row r="11" spans="1:13">
      <c r="A11" s="3" t="s">
        <v>51</v>
      </c>
      <c r="B11" s="7">
        <v>0</v>
      </c>
      <c r="C11" s="63">
        <f>C10+C7+C6</f>
        <v>5933942.4296399998</v>
      </c>
      <c r="D11" s="63">
        <f>D10+D6+D7</f>
        <v>27009.482350000002</v>
      </c>
      <c r="E11" s="63">
        <f>E10+E7+E6</f>
        <v>5906932.9472899996</v>
      </c>
      <c r="J11" s="4"/>
      <c r="K11" s="4"/>
      <c r="L11" s="4"/>
      <c r="M11" s="4"/>
    </row>
    <row r="13" spans="1:13">
      <c r="C13" s="4"/>
    </row>
    <row r="14" spans="1:13">
      <c r="C14" s="5"/>
      <c r="D14" s="5"/>
      <c r="E14" s="4"/>
      <c r="F14" s="4"/>
    </row>
    <row r="15" spans="1:13">
      <c r="C15" s="4"/>
      <c r="E15" s="4"/>
    </row>
    <row r="16" spans="1:13">
      <c r="C16" s="5"/>
      <c r="E16" s="4"/>
      <c r="F16" s="4"/>
    </row>
    <row r="17" spans="3:5">
      <c r="C17" s="5"/>
      <c r="D17" s="52"/>
      <c r="E17" s="4"/>
    </row>
    <row r="18" spans="3:5">
      <c r="C18" s="5"/>
      <c r="D18" s="52"/>
      <c r="E18" s="4"/>
    </row>
    <row r="19" spans="3:5">
      <c r="C19" s="4"/>
      <c r="D19" s="4"/>
      <c r="E19" s="5"/>
    </row>
  </sheetData>
  <mergeCells count="5">
    <mergeCell ref="A1:H1"/>
    <mergeCell ref="B4:C4"/>
    <mergeCell ref="D4:D5"/>
    <mergeCell ref="E4:E5"/>
    <mergeCell ref="A4:A5"/>
  </mergeCells>
  <pageMargins left="0.7" right="0.7" top="0.75" bottom="0.75" header="0.3" footer="0.3"/>
  <ignoredErrors>
    <ignoredError sqref="D1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19254-883B-4D33-94C1-9825C9DA2F28}">
  <sheetPr codeName="Sheet5">
    <tabColor theme="9" tint="0.79998168889431442"/>
  </sheetPr>
  <dimension ref="A1:H20"/>
  <sheetViews>
    <sheetView showGridLines="0" workbookViewId="0">
      <selection activeCell="A2" sqref="A2"/>
    </sheetView>
  </sheetViews>
  <sheetFormatPr defaultRowHeight="15"/>
  <cols>
    <col min="1" max="1" width="89.28515625" bestFit="1" customWidth="1"/>
    <col min="2" max="2" width="9.85546875" bestFit="1" customWidth="1"/>
  </cols>
  <sheetData>
    <row r="1" spans="1:8">
      <c r="A1" s="86" t="s">
        <v>52</v>
      </c>
      <c r="B1" s="87"/>
      <c r="C1" s="87"/>
      <c r="D1" s="87"/>
      <c r="E1" s="87"/>
      <c r="F1" s="87"/>
      <c r="G1" s="87"/>
      <c r="H1" s="87"/>
    </row>
    <row r="2" spans="1:8">
      <c r="A2" s="110" t="s">
        <v>213</v>
      </c>
    </row>
    <row r="4" spans="1:8">
      <c r="A4" s="13"/>
      <c r="B4" s="12" t="s">
        <v>11</v>
      </c>
    </row>
    <row r="5" spans="1:8">
      <c r="A5" s="2" t="s">
        <v>53</v>
      </c>
      <c r="B5" s="4">
        <v>11885.13</v>
      </c>
    </row>
    <row r="6" spans="1:8">
      <c r="A6" s="2" t="s">
        <v>54</v>
      </c>
      <c r="B6" s="4">
        <v>0</v>
      </c>
    </row>
    <row r="7" spans="1:8">
      <c r="A7" s="2" t="s">
        <v>55</v>
      </c>
      <c r="B7" s="4">
        <v>0</v>
      </c>
    </row>
    <row r="8" spans="1:8">
      <c r="A8" s="2" t="s">
        <v>56</v>
      </c>
      <c r="B8" s="4">
        <v>0</v>
      </c>
    </row>
    <row r="9" spans="1:8">
      <c r="A9" s="2" t="s">
        <v>57</v>
      </c>
      <c r="B9" s="4">
        <v>0</v>
      </c>
    </row>
    <row r="10" spans="1:8">
      <c r="A10" s="2" t="s">
        <v>58</v>
      </c>
      <c r="B10" s="4">
        <v>11885.13</v>
      </c>
    </row>
    <row r="15" spans="1:8">
      <c r="B15" s="4"/>
    </row>
    <row r="20" spans="2:2">
      <c r="B20" s="4"/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B4F18-3AE9-47B0-9976-2EDABF60B5CB}">
  <sheetPr codeName="Sheet6">
    <tabColor theme="9" tint="0.79998168889431442"/>
  </sheetPr>
  <dimension ref="A1:J48"/>
  <sheetViews>
    <sheetView showGridLines="0" zoomScaleNormal="100" zoomScaleSheetLayoutView="85" workbookViewId="0">
      <selection activeCell="A2" sqref="A2"/>
    </sheetView>
  </sheetViews>
  <sheetFormatPr defaultRowHeight="15"/>
  <cols>
    <col min="1" max="1" width="9.140625" customWidth="1"/>
    <col min="2" max="2" width="60.7109375" customWidth="1"/>
    <col min="3" max="3" width="21.42578125" customWidth="1"/>
    <col min="4" max="4" width="18.5703125" customWidth="1"/>
    <col min="5" max="5" width="20.5703125" customWidth="1"/>
    <col min="6" max="6" width="18.5703125" customWidth="1"/>
    <col min="7" max="7" width="16.85546875" customWidth="1"/>
  </cols>
  <sheetData>
    <row r="1" spans="1:10">
      <c r="A1" s="52" t="s">
        <v>93</v>
      </c>
    </row>
    <row r="2" spans="1:10">
      <c r="A2" s="110" t="s">
        <v>213</v>
      </c>
      <c r="B2" s="110"/>
    </row>
    <row r="4" spans="1:10">
      <c r="A4" s="13" t="s">
        <v>209</v>
      </c>
      <c r="B4" s="13"/>
      <c r="C4" s="13"/>
      <c r="D4" s="13"/>
      <c r="E4" s="13"/>
      <c r="F4" s="13"/>
      <c r="G4" s="13"/>
      <c r="H4" s="13"/>
      <c r="I4" s="13"/>
      <c r="J4" s="13"/>
    </row>
    <row r="6" spans="1:10">
      <c r="A6" s="24"/>
      <c r="B6" s="25"/>
      <c r="C6" s="97">
        <v>46203</v>
      </c>
      <c r="D6" s="98"/>
      <c r="E6" s="98"/>
      <c r="F6" s="98"/>
      <c r="G6" s="98"/>
    </row>
    <row r="7" spans="1:10">
      <c r="A7" s="24"/>
      <c r="B7" s="26"/>
      <c r="C7" s="98" t="s">
        <v>97</v>
      </c>
      <c r="D7" s="98"/>
      <c r="E7" s="98"/>
      <c r="F7" s="98"/>
      <c r="G7" s="98"/>
    </row>
    <row r="8" spans="1:10" ht="36.75" customHeight="1">
      <c r="A8" s="100" t="s">
        <v>142</v>
      </c>
      <c r="B8" s="100"/>
      <c r="C8" s="31" t="s">
        <v>98</v>
      </c>
      <c r="D8" s="31" t="s">
        <v>99</v>
      </c>
      <c r="E8" s="31" t="s">
        <v>100</v>
      </c>
      <c r="F8" s="31" t="s">
        <v>101</v>
      </c>
      <c r="G8" s="32" t="s">
        <v>11</v>
      </c>
    </row>
    <row r="9" spans="1:10">
      <c r="A9" s="27" t="s">
        <v>139</v>
      </c>
      <c r="B9" s="28"/>
      <c r="C9" s="20"/>
      <c r="D9" s="20"/>
      <c r="E9" s="20"/>
      <c r="F9" s="20"/>
      <c r="G9" s="21"/>
    </row>
    <row r="10" spans="1:10">
      <c r="A10" s="24"/>
      <c r="B10" s="49" t="s">
        <v>119</v>
      </c>
      <c r="C10" s="47">
        <v>86025.47855</v>
      </c>
      <c r="D10" s="47">
        <v>151002.88462</v>
      </c>
      <c r="E10" s="47">
        <v>30266.009259999999</v>
      </c>
      <c r="F10" s="47">
        <v>0</v>
      </c>
      <c r="G10" s="44">
        <v>267294.37242999999</v>
      </c>
    </row>
    <row r="11" spans="1:10">
      <c r="A11" s="24"/>
      <c r="B11" s="49" t="s">
        <v>120</v>
      </c>
      <c r="C11" s="47">
        <v>50039.41891</v>
      </c>
      <c r="D11" s="47">
        <v>427584.40533000004</v>
      </c>
      <c r="E11" s="47">
        <v>326638.40549000003</v>
      </c>
      <c r="F11" s="47">
        <v>0</v>
      </c>
      <c r="G11" s="44">
        <v>804262.22973000002</v>
      </c>
    </row>
    <row r="12" spans="1:10">
      <c r="A12" s="24"/>
      <c r="B12" s="49" t="s">
        <v>121</v>
      </c>
      <c r="C12" s="47">
        <v>28309.082620000001</v>
      </c>
      <c r="D12" s="47">
        <v>34626.464070000002</v>
      </c>
      <c r="E12" s="47">
        <v>0</v>
      </c>
      <c r="F12" s="47">
        <v>0</v>
      </c>
      <c r="G12" s="44">
        <v>62935.546690000003</v>
      </c>
    </row>
    <row r="13" spans="1:10">
      <c r="A13" s="24"/>
      <c r="B13" s="49" t="s">
        <v>122</v>
      </c>
      <c r="C13" s="47">
        <v>0</v>
      </c>
      <c r="D13" s="47">
        <v>1006.2178799999999</v>
      </c>
      <c r="E13" s="47">
        <v>0</v>
      </c>
      <c r="F13" s="47">
        <v>0</v>
      </c>
      <c r="G13" s="44">
        <v>1006.2178799999999</v>
      </c>
    </row>
    <row r="14" spans="1:10">
      <c r="A14" s="24"/>
      <c r="B14" s="49" t="s">
        <v>123</v>
      </c>
      <c r="C14" s="47">
        <v>0</v>
      </c>
      <c r="D14" s="47">
        <v>0</v>
      </c>
      <c r="E14" s="47">
        <v>0</v>
      </c>
      <c r="F14" s="47">
        <v>0</v>
      </c>
      <c r="G14" s="44">
        <v>0</v>
      </c>
    </row>
    <row r="15" spans="1:10">
      <c r="A15" s="24"/>
      <c r="B15" s="49" t="s">
        <v>124</v>
      </c>
      <c r="C15" s="47">
        <v>26518.059450000004</v>
      </c>
      <c r="D15" s="47">
        <v>83744.853420000014</v>
      </c>
      <c r="E15" s="47">
        <v>0</v>
      </c>
      <c r="F15" s="47">
        <v>0</v>
      </c>
      <c r="G15" s="44">
        <v>110262.91287000001</v>
      </c>
    </row>
    <row r="16" spans="1:10">
      <c r="A16" s="24"/>
      <c r="B16" s="49" t="s">
        <v>125</v>
      </c>
      <c r="C16" s="47">
        <v>0</v>
      </c>
      <c r="D16" s="47">
        <v>0</v>
      </c>
      <c r="E16" s="47">
        <v>0</v>
      </c>
      <c r="F16" s="47">
        <v>0</v>
      </c>
      <c r="G16" s="44">
        <v>0</v>
      </c>
    </row>
    <row r="17" spans="1:7">
      <c r="A17" s="24"/>
      <c r="B17" s="49" t="s">
        <v>126</v>
      </c>
      <c r="C17" s="47">
        <v>0</v>
      </c>
      <c r="D17" s="47">
        <v>0</v>
      </c>
      <c r="E17" s="47">
        <v>0</v>
      </c>
      <c r="F17" s="47">
        <v>0</v>
      </c>
      <c r="G17" s="44">
        <v>0</v>
      </c>
    </row>
    <row r="18" spans="1:7">
      <c r="A18" s="24"/>
      <c r="B18" s="49" t="s">
        <v>127</v>
      </c>
      <c r="C18" s="47">
        <v>138193.84288000001</v>
      </c>
      <c r="D18" s="47">
        <v>3165.8665799999999</v>
      </c>
      <c r="E18" s="47">
        <v>0</v>
      </c>
      <c r="F18" s="47">
        <v>0</v>
      </c>
      <c r="G18" s="44">
        <v>141359.70946000001</v>
      </c>
    </row>
    <row r="19" spans="1:7">
      <c r="A19" s="24"/>
      <c r="B19" s="49" t="s">
        <v>128</v>
      </c>
      <c r="C19" s="47">
        <v>40345.245550000007</v>
      </c>
      <c r="D19" s="47">
        <v>0</v>
      </c>
      <c r="E19" s="47">
        <v>166065.42830999999</v>
      </c>
      <c r="F19" s="47">
        <v>0</v>
      </c>
      <c r="G19" s="44">
        <v>206410.67385999998</v>
      </c>
    </row>
    <row r="20" spans="1:7">
      <c r="A20" s="24"/>
      <c r="B20" s="49" t="s">
        <v>129</v>
      </c>
      <c r="C20" s="47">
        <v>72008.182140000004</v>
      </c>
      <c r="D20" s="47">
        <v>0</v>
      </c>
      <c r="E20" s="47">
        <v>0</v>
      </c>
      <c r="F20" s="47">
        <v>0</v>
      </c>
      <c r="G20" s="44">
        <v>72008.182140000004</v>
      </c>
    </row>
    <row r="21" spans="1:7">
      <c r="A21" s="24"/>
      <c r="B21" s="49" t="s">
        <v>130</v>
      </c>
      <c r="C21" s="47">
        <v>74528.311829999991</v>
      </c>
      <c r="D21" s="47">
        <v>20434.9732</v>
      </c>
      <c r="E21" s="47">
        <v>0</v>
      </c>
      <c r="F21" s="47">
        <v>0</v>
      </c>
      <c r="G21" s="44">
        <v>94963.285029999999</v>
      </c>
    </row>
    <row r="22" spans="1:7">
      <c r="A22" s="24"/>
      <c r="B22" s="49" t="s">
        <v>131</v>
      </c>
      <c r="C22" s="47">
        <v>0</v>
      </c>
      <c r="D22" s="47">
        <v>0</v>
      </c>
      <c r="E22" s="47">
        <v>0</v>
      </c>
      <c r="F22" s="47">
        <v>0</v>
      </c>
      <c r="G22" s="44">
        <v>0</v>
      </c>
    </row>
    <row r="23" spans="1:7">
      <c r="A23" s="24"/>
      <c r="B23" s="49" t="s">
        <v>132</v>
      </c>
      <c r="C23" s="47">
        <v>101279.7065</v>
      </c>
      <c r="D23" s="47">
        <v>0</v>
      </c>
      <c r="E23" s="47">
        <v>0</v>
      </c>
      <c r="F23" s="47">
        <v>0</v>
      </c>
      <c r="G23" s="44">
        <v>101279.7065</v>
      </c>
    </row>
    <row r="24" spans="1:7">
      <c r="A24" s="24"/>
      <c r="B24" s="49" t="s">
        <v>133</v>
      </c>
      <c r="C24" s="47">
        <v>4998.7275199999995</v>
      </c>
      <c r="D24" s="47">
        <v>0</v>
      </c>
      <c r="E24" s="47">
        <v>0</v>
      </c>
      <c r="F24" s="47">
        <v>0</v>
      </c>
      <c r="G24" s="44">
        <v>4998.7275199999995</v>
      </c>
    </row>
    <row r="25" spans="1:7">
      <c r="A25" s="24"/>
      <c r="B25" s="49" t="s">
        <v>134</v>
      </c>
      <c r="C25" s="47">
        <v>0</v>
      </c>
      <c r="D25" s="47">
        <v>23244.88811</v>
      </c>
      <c r="E25" s="47">
        <v>316408.59435999999</v>
      </c>
      <c r="F25" s="47">
        <v>0</v>
      </c>
      <c r="G25" s="44">
        <v>339653.48246999999</v>
      </c>
    </row>
    <row r="26" spans="1:7">
      <c r="A26" s="24"/>
      <c r="B26" s="49" t="s">
        <v>135</v>
      </c>
      <c r="C26" s="47">
        <v>0</v>
      </c>
      <c r="D26" s="47">
        <v>0</v>
      </c>
      <c r="E26" s="47">
        <v>0</v>
      </c>
      <c r="F26" s="47">
        <v>0</v>
      </c>
      <c r="G26" s="44">
        <v>0</v>
      </c>
    </row>
    <row r="27" spans="1:7">
      <c r="A27" s="24"/>
      <c r="B27" s="49" t="s">
        <v>138</v>
      </c>
      <c r="C27" s="47">
        <v>37.622330000000005</v>
      </c>
      <c r="D27" s="47">
        <v>0</v>
      </c>
      <c r="E27" s="47">
        <v>0</v>
      </c>
      <c r="F27" s="47">
        <v>0</v>
      </c>
      <c r="G27" s="44">
        <v>37.622330000000005</v>
      </c>
    </row>
    <row r="28" spans="1:7">
      <c r="A28" s="24"/>
      <c r="B28" s="49" t="s">
        <v>136</v>
      </c>
      <c r="C28" s="47">
        <v>170.10066999999998</v>
      </c>
      <c r="D28" s="47">
        <v>0</v>
      </c>
      <c r="E28" s="47">
        <v>0</v>
      </c>
      <c r="F28" s="47">
        <v>0</v>
      </c>
      <c r="G28" s="44">
        <v>170.10066999999998</v>
      </c>
    </row>
    <row r="29" spans="1:7">
      <c r="A29" s="24"/>
      <c r="B29" s="49" t="s">
        <v>137</v>
      </c>
      <c r="C29" s="47">
        <v>0</v>
      </c>
      <c r="D29" s="47">
        <v>23092.932109999998</v>
      </c>
      <c r="E29" s="47">
        <v>26926.414169999993</v>
      </c>
      <c r="F29" s="47">
        <v>0</v>
      </c>
      <c r="G29" s="44">
        <v>50019.346279999991</v>
      </c>
    </row>
    <row r="30" spans="1:7">
      <c r="A30" s="24"/>
      <c r="B30" s="49" t="s">
        <v>169</v>
      </c>
      <c r="C30" s="47">
        <v>0</v>
      </c>
      <c r="D30" s="47">
        <v>0</v>
      </c>
      <c r="E30" s="47">
        <v>0</v>
      </c>
      <c r="F30" s="47">
        <v>0</v>
      </c>
      <c r="G30" s="44">
        <v>0</v>
      </c>
    </row>
    <row r="31" spans="1:7">
      <c r="A31" s="24"/>
      <c r="B31" s="49" t="s">
        <v>214</v>
      </c>
      <c r="C31" s="47">
        <v>10389.267199999998</v>
      </c>
      <c r="D31" s="47">
        <v>0</v>
      </c>
      <c r="E31" s="47">
        <v>0</v>
      </c>
      <c r="F31" s="47">
        <v>0</v>
      </c>
      <c r="G31" s="44">
        <v>10389.267199999998</v>
      </c>
    </row>
    <row r="32" spans="1:7">
      <c r="B32" s="49" t="s">
        <v>215</v>
      </c>
      <c r="C32" s="47">
        <v>0</v>
      </c>
      <c r="D32" s="47">
        <v>5112.2997400000004</v>
      </c>
      <c r="E32" s="47">
        <v>0</v>
      </c>
      <c r="F32" s="47">
        <v>0</v>
      </c>
      <c r="G32" s="44">
        <v>5112.2997400000004</v>
      </c>
    </row>
    <row r="33" spans="1:10">
      <c r="A33" s="27" t="s">
        <v>140</v>
      </c>
      <c r="B33" s="30"/>
      <c r="C33" s="30"/>
      <c r="D33" s="30"/>
      <c r="E33" s="30"/>
      <c r="F33" s="30"/>
      <c r="G33" s="30"/>
    </row>
    <row r="34" spans="1:10">
      <c r="A34" s="29"/>
      <c r="B34" s="30" t="s">
        <v>141</v>
      </c>
      <c r="C34" s="30" t="s">
        <v>141</v>
      </c>
      <c r="D34" s="30" t="s">
        <v>141</v>
      </c>
      <c r="E34" s="30" t="s">
        <v>141</v>
      </c>
      <c r="F34" s="30" t="s">
        <v>141</v>
      </c>
      <c r="G34" s="30" t="s">
        <v>141</v>
      </c>
    </row>
    <row r="35" spans="1:10">
      <c r="A35" s="22"/>
    </row>
    <row r="37" spans="1:10">
      <c r="A37" s="13" t="s">
        <v>102</v>
      </c>
      <c r="B37" s="13"/>
      <c r="C37" s="13"/>
      <c r="D37" s="13"/>
      <c r="E37" s="13"/>
      <c r="F37" s="13"/>
      <c r="G37" s="13"/>
      <c r="H37" s="13"/>
      <c r="I37" s="13"/>
      <c r="J37" s="13"/>
    </row>
    <row r="39" spans="1:10">
      <c r="B39" s="15"/>
      <c r="C39" s="97">
        <v>46203</v>
      </c>
      <c r="D39" s="98"/>
      <c r="E39" s="98"/>
      <c r="F39" s="98"/>
      <c r="G39" s="98"/>
    </row>
    <row r="40" spans="1:10">
      <c r="B40" s="16"/>
      <c r="C40" s="97" t="s">
        <v>97</v>
      </c>
      <c r="D40" s="98"/>
      <c r="E40" s="98"/>
      <c r="F40" s="98"/>
      <c r="G40" s="98"/>
    </row>
    <row r="41" spans="1:10" ht="24">
      <c r="A41" s="99" t="s">
        <v>144</v>
      </c>
      <c r="B41" s="99"/>
      <c r="C41" s="31" t="s">
        <v>98</v>
      </c>
      <c r="D41" s="31" t="s">
        <v>99</v>
      </c>
      <c r="E41" s="31" t="s">
        <v>100</v>
      </c>
      <c r="F41" s="31" t="s">
        <v>101</v>
      </c>
      <c r="G41" s="32" t="s">
        <v>11</v>
      </c>
    </row>
    <row r="42" spans="1:10">
      <c r="B42" s="48" t="s">
        <v>145</v>
      </c>
      <c r="C42" s="72">
        <v>590899.36964999989</v>
      </c>
      <c r="D42" s="72">
        <v>537466.41746000003</v>
      </c>
      <c r="E42" s="72">
        <v>658394.32135999983</v>
      </c>
      <c r="F42" s="72">
        <v>0</v>
      </c>
      <c r="G42" s="73">
        <v>1786760.1084699999</v>
      </c>
    </row>
    <row r="43" spans="1:10">
      <c r="B43" s="48" t="s">
        <v>146</v>
      </c>
      <c r="C43" s="72">
        <v>31554.409299999999</v>
      </c>
      <c r="D43" s="72">
        <v>103916.23680000001</v>
      </c>
      <c r="E43" s="72">
        <v>207910.53022999997</v>
      </c>
      <c r="F43" s="72">
        <v>0</v>
      </c>
      <c r="G43" s="73">
        <v>343381.17632999999</v>
      </c>
    </row>
    <row r="44" spans="1:10">
      <c r="B44" s="48" t="s">
        <v>147</v>
      </c>
      <c r="C44" s="72">
        <v>10389.267199999998</v>
      </c>
      <c r="D44" s="72">
        <v>6286.4706500000002</v>
      </c>
      <c r="E44" s="72">
        <v>0</v>
      </c>
      <c r="F44" s="72">
        <v>0</v>
      </c>
      <c r="G44" s="73">
        <v>16675.737849999998</v>
      </c>
    </row>
    <row r="45" spans="1:10">
      <c r="B45" s="48" t="s">
        <v>148</v>
      </c>
      <c r="C45" s="72">
        <v>0</v>
      </c>
      <c r="D45" s="72">
        <v>0</v>
      </c>
      <c r="E45" s="72">
        <v>0</v>
      </c>
      <c r="F45" s="72">
        <v>0</v>
      </c>
      <c r="G45" s="73">
        <v>0</v>
      </c>
    </row>
    <row r="46" spans="1:10">
      <c r="B46" s="48" t="s">
        <v>149</v>
      </c>
      <c r="C46" s="72">
        <v>0</v>
      </c>
      <c r="D46" s="72">
        <v>0</v>
      </c>
      <c r="E46" s="72">
        <v>0</v>
      </c>
      <c r="F46" s="72">
        <v>0</v>
      </c>
      <c r="G46" s="73">
        <v>0</v>
      </c>
    </row>
    <row r="48" spans="1:10">
      <c r="A48" s="13" t="s">
        <v>103</v>
      </c>
      <c r="B48" s="13"/>
      <c r="C48" s="13"/>
      <c r="D48" s="13"/>
      <c r="E48" s="13"/>
      <c r="F48" s="13"/>
      <c r="G48" s="13"/>
      <c r="H48" s="13"/>
      <c r="I48" s="13"/>
      <c r="J48" s="13"/>
    </row>
  </sheetData>
  <mergeCells count="6">
    <mergeCell ref="C39:G39"/>
    <mergeCell ref="C40:G40"/>
    <mergeCell ref="C6:G6"/>
    <mergeCell ref="C7:G7"/>
    <mergeCell ref="A41:B41"/>
    <mergeCell ref="A8:B8"/>
  </mergeCells>
  <pageMargins left="0.7" right="0.7" top="0.75" bottom="0.75" header="0.3" footer="0.3"/>
  <pageSetup paperSize="9"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6053-9206-4176-A728-FDAF6670C164}">
  <sheetPr codeName="Sheet7">
    <tabColor theme="9" tint="0.79998168889431442"/>
  </sheetPr>
  <dimension ref="A1:I45"/>
  <sheetViews>
    <sheetView showGridLines="0" zoomScale="85" zoomScaleNormal="85" zoomScaleSheetLayoutView="85" zoomScalePageLayoutView="70" workbookViewId="0">
      <selection activeCell="B2" sqref="B2"/>
    </sheetView>
  </sheetViews>
  <sheetFormatPr defaultRowHeight="15"/>
  <cols>
    <col min="2" max="2" width="64.7109375" customWidth="1"/>
    <col min="3" max="3" width="23.28515625" customWidth="1"/>
    <col min="4" max="4" width="18.5703125" customWidth="1"/>
    <col min="5" max="5" width="23" customWidth="1"/>
    <col min="7" max="7" width="19.85546875" customWidth="1"/>
  </cols>
  <sheetData>
    <row r="1" spans="1:9">
      <c r="A1" s="52" t="s">
        <v>95</v>
      </c>
    </row>
    <row r="2" spans="1:9">
      <c r="A2" s="110" t="s">
        <v>213</v>
      </c>
      <c r="B2" s="110"/>
    </row>
    <row r="4" spans="1:9">
      <c r="A4" s="13" t="s">
        <v>209</v>
      </c>
      <c r="B4" s="13"/>
      <c r="C4" s="13"/>
      <c r="D4" s="13"/>
      <c r="E4" s="13"/>
      <c r="F4" s="13"/>
      <c r="G4" s="13"/>
      <c r="H4" s="13"/>
      <c r="I4" s="13"/>
    </row>
    <row r="6" spans="1:9">
      <c r="B6" s="15"/>
      <c r="C6" s="97">
        <v>46203</v>
      </c>
      <c r="D6" s="98"/>
      <c r="E6" s="98"/>
      <c r="F6" s="98"/>
      <c r="G6" s="98"/>
    </row>
    <row r="7" spans="1:9" ht="14.45" customHeight="1">
      <c r="B7" s="16"/>
      <c r="C7" s="97" t="s">
        <v>97</v>
      </c>
      <c r="D7" s="98"/>
      <c r="E7" s="98"/>
      <c r="F7" s="98"/>
      <c r="G7" s="98"/>
    </row>
    <row r="8" spans="1:9" ht="24">
      <c r="A8" s="100" t="s">
        <v>142</v>
      </c>
      <c r="B8" s="100"/>
      <c r="C8" s="31" t="s">
        <v>98</v>
      </c>
      <c r="D8" s="31" t="s">
        <v>99</v>
      </c>
      <c r="E8" s="31" t="s">
        <v>100</v>
      </c>
      <c r="F8" s="31" t="s">
        <v>101</v>
      </c>
      <c r="G8" s="32" t="s">
        <v>11</v>
      </c>
    </row>
    <row r="9" spans="1:9">
      <c r="A9" s="38" t="s">
        <v>139</v>
      </c>
      <c r="B9" s="28"/>
      <c r="C9" s="33"/>
      <c r="D9" s="33"/>
      <c r="E9" s="33"/>
      <c r="F9" s="33"/>
      <c r="G9" s="33"/>
    </row>
    <row r="10" spans="1:9">
      <c r="A10" s="24"/>
      <c r="B10" s="49" t="s">
        <v>119</v>
      </c>
      <c r="C10" s="30" t="s">
        <v>141</v>
      </c>
      <c r="D10" s="30" t="s">
        <v>141</v>
      </c>
      <c r="E10" s="30" t="s">
        <v>141</v>
      </c>
      <c r="F10" s="30" t="s">
        <v>141</v>
      </c>
      <c r="G10" s="30" t="s">
        <v>141</v>
      </c>
    </row>
    <row r="11" spans="1:9">
      <c r="A11" s="24"/>
      <c r="B11" s="49" t="s">
        <v>120</v>
      </c>
      <c r="C11" s="30" t="s">
        <v>141</v>
      </c>
      <c r="D11" s="30" t="s">
        <v>141</v>
      </c>
      <c r="E11" s="30" t="s">
        <v>141</v>
      </c>
      <c r="F11" s="30" t="s">
        <v>141</v>
      </c>
      <c r="G11" s="30" t="s">
        <v>141</v>
      </c>
    </row>
    <row r="12" spans="1:9">
      <c r="A12" s="24"/>
      <c r="B12" s="49" t="s">
        <v>121</v>
      </c>
      <c r="C12" s="30" t="s">
        <v>141</v>
      </c>
      <c r="D12" s="30" t="s">
        <v>141</v>
      </c>
      <c r="E12" s="30" t="s">
        <v>141</v>
      </c>
      <c r="F12" s="30" t="s">
        <v>141</v>
      </c>
      <c r="G12" s="30" t="s">
        <v>141</v>
      </c>
    </row>
    <row r="13" spans="1:9">
      <c r="A13" s="24"/>
      <c r="B13" s="49" t="s">
        <v>122</v>
      </c>
      <c r="C13" s="30" t="s">
        <v>141</v>
      </c>
      <c r="D13" s="30" t="s">
        <v>141</v>
      </c>
      <c r="E13" s="30" t="s">
        <v>141</v>
      </c>
      <c r="F13" s="30" t="s">
        <v>141</v>
      </c>
      <c r="G13" s="30" t="s">
        <v>141</v>
      </c>
    </row>
    <row r="14" spans="1:9">
      <c r="A14" s="24"/>
      <c r="B14" s="49" t="s">
        <v>123</v>
      </c>
      <c r="C14" s="30" t="s">
        <v>141</v>
      </c>
      <c r="D14" s="30" t="s">
        <v>141</v>
      </c>
      <c r="E14" s="30" t="s">
        <v>141</v>
      </c>
      <c r="F14" s="30" t="s">
        <v>141</v>
      </c>
      <c r="G14" s="30" t="s">
        <v>141</v>
      </c>
    </row>
    <row r="15" spans="1:9">
      <c r="A15" s="24"/>
      <c r="B15" s="49" t="s">
        <v>124</v>
      </c>
      <c r="C15" s="30" t="s">
        <v>141</v>
      </c>
      <c r="D15" s="30" t="s">
        <v>141</v>
      </c>
      <c r="E15" s="30" t="s">
        <v>141</v>
      </c>
      <c r="F15" s="30" t="s">
        <v>141</v>
      </c>
      <c r="G15" s="30" t="s">
        <v>141</v>
      </c>
    </row>
    <row r="16" spans="1:9">
      <c r="A16" s="24"/>
      <c r="B16" s="49" t="s">
        <v>125</v>
      </c>
      <c r="C16" s="30" t="s">
        <v>141</v>
      </c>
      <c r="D16" s="30" t="s">
        <v>141</v>
      </c>
      <c r="E16" s="30" t="s">
        <v>141</v>
      </c>
      <c r="F16" s="30" t="s">
        <v>141</v>
      </c>
      <c r="G16" s="30" t="s">
        <v>141</v>
      </c>
    </row>
    <row r="17" spans="1:7">
      <c r="A17" s="24"/>
      <c r="B17" s="49" t="s">
        <v>126</v>
      </c>
      <c r="C17" s="30" t="s">
        <v>141</v>
      </c>
      <c r="D17" s="30" t="s">
        <v>141</v>
      </c>
      <c r="E17" s="30" t="s">
        <v>141</v>
      </c>
      <c r="F17" s="30" t="s">
        <v>141</v>
      </c>
      <c r="G17" s="30" t="s">
        <v>141</v>
      </c>
    </row>
    <row r="18" spans="1:7">
      <c r="A18" s="24"/>
      <c r="B18" s="49" t="s">
        <v>127</v>
      </c>
      <c r="C18" s="30" t="s">
        <v>141</v>
      </c>
      <c r="D18" s="30" t="s">
        <v>141</v>
      </c>
      <c r="E18" s="30" t="s">
        <v>141</v>
      </c>
      <c r="F18" s="30" t="s">
        <v>141</v>
      </c>
      <c r="G18" s="30" t="s">
        <v>141</v>
      </c>
    </row>
    <row r="19" spans="1:7">
      <c r="A19" s="24"/>
      <c r="B19" s="49" t="s">
        <v>128</v>
      </c>
      <c r="C19" s="30" t="s">
        <v>141</v>
      </c>
      <c r="D19" s="30" t="s">
        <v>141</v>
      </c>
      <c r="E19" s="30" t="s">
        <v>141</v>
      </c>
      <c r="F19" s="30" t="s">
        <v>141</v>
      </c>
      <c r="G19" s="30" t="s">
        <v>141</v>
      </c>
    </row>
    <row r="20" spans="1:7">
      <c r="A20" s="24"/>
      <c r="B20" s="49" t="s">
        <v>129</v>
      </c>
      <c r="C20" s="30" t="s">
        <v>141</v>
      </c>
      <c r="D20" s="30" t="s">
        <v>141</v>
      </c>
      <c r="E20" s="30" t="s">
        <v>141</v>
      </c>
      <c r="F20" s="30" t="s">
        <v>141</v>
      </c>
      <c r="G20" s="30" t="s">
        <v>141</v>
      </c>
    </row>
    <row r="21" spans="1:7">
      <c r="A21" s="24"/>
      <c r="B21" s="49" t="s">
        <v>130</v>
      </c>
      <c r="C21" s="30" t="s">
        <v>141</v>
      </c>
      <c r="D21" s="30" t="s">
        <v>141</v>
      </c>
      <c r="E21" s="30" t="s">
        <v>141</v>
      </c>
      <c r="F21" s="30" t="s">
        <v>141</v>
      </c>
      <c r="G21" s="30" t="s">
        <v>141</v>
      </c>
    </row>
    <row r="22" spans="1:7">
      <c r="A22" s="24"/>
      <c r="B22" s="49" t="s">
        <v>131</v>
      </c>
      <c r="C22" s="30" t="s">
        <v>141</v>
      </c>
      <c r="D22" s="30" t="s">
        <v>141</v>
      </c>
      <c r="E22" s="30" t="s">
        <v>141</v>
      </c>
      <c r="F22" s="30" t="s">
        <v>141</v>
      </c>
      <c r="G22" s="30" t="s">
        <v>141</v>
      </c>
    </row>
    <row r="23" spans="1:7">
      <c r="A23" s="24"/>
      <c r="B23" s="49" t="s">
        <v>132</v>
      </c>
      <c r="C23" s="30" t="s">
        <v>141</v>
      </c>
      <c r="D23" s="30" t="s">
        <v>141</v>
      </c>
      <c r="E23" s="30" t="s">
        <v>141</v>
      </c>
      <c r="F23" s="30" t="s">
        <v>141</v>
      </c>
      <c r="G23" s="30" t="s">
        <v>141</v>
      </c>
    </row>
    <row r="24" spans="1:7">
      <c r="A24" s="24"/>
      <c r="B24" s="49" t="s">
        <v>133</v>
      </c>
      <c r="C24" s="30" t="s">
        <v>141</v>
      </c>
      <c r="D24" s="30" t="s">
        <v>141</v>
      </c>
      <c r="E24" s="30" t="s">
        <v>141</v>
      </c>
      <c r="F24" s="30" t="s">
        <v>141</v>
      </c>
      <c r="G24" s="30" t="s">
        <v>141</v>
      </c>
    </row>
    <row r="25" spans="1:7">
      <c r="A25" s="24"/>
      <c r="B25" s="49" t="s">
        <v>134</v>
      </c>
      <c r="C25" s="30" t="s">
        <v>141</v>
      </c>
      <c r="D25" s="30" t="s">
        <v>141</v>
      </c>
      <c r="E25" s="30" t="s">
        <v>141</v>
      </c>
      <c r="F25" s="30" t="s">
        <v>141</v>
      </c>
      <c r="G25" s="30" t="s">
        <v>141</v>
      </c>
    </row>
    <row r="26" spans="1:7">
      <c r="A26" s="24"/>
      <c r="B26" s="49" t="s">
        <v>135</v>
      </c>
      <c r="C26" s="30" t="s">
        <v>141</v>
      </c>
      <c r="D26" s="30" t="s">
        <v>141</v>
      </c>
      <c r="E26" s="30" t="s">
        <v>141</v>
      </c>
      <c r="F26" s="30" t="s">
        <v>141</v>
      </c>
      <c r="G26" s="30" t="s">
        <v>141</v>
      </c>
    </row>
    <row r="27" spans="1:7">
      <c r="A27" s="24"/>
      <c r="B27" s="49" t="s">
        <v>138</v>
      </c>
      <c r="C27" s="30" t="s">
        <v>141</v>
      </c>
      <c r="D27" s="30" t="s">
        <v>141</v>
      </c>
      <c r="E27" s="30" t="s">
        <v>141</v>
      </c>
      <c r="F27" s="30" t="s">
        <v>141</v>
      </c>
      <c r="G27" s="30" t="s">
        <v>141</v>
      </c>
    </row>
    <row r="28" spans="1:7">
      <c r="A28" s="24"/>
      <c r="B28" s="49" t="s">
        <v>136</v>
      </c>
      <c r="C28" s="30" t="s">
        <v>141</v>
      </c>
      <c r="D28" s="30" t="s">
        <v>141</v>
      </c>
      <c r="E28" s="30" t="s">
        <v>141</v>
      </c>
      <c r="F28" s="30" t="s">
        <v>141</v>
      </c>
      <c r="G28" s="30" t="s">
        <v>141</v>
      </c>
    </row>
    <row r="29" spans="1:7">
      <c r="A29" s="24"/>
      <c r="B29" s="49" t="s">
        <v>137</v>
      </c>
      <c r="C29" s="30" t="s">
        <v>141</v>
      </c>
      <c r="D29" s="30" t="s">
        <v>141</v>
      </c>
      <c r="E29" s="30" t="s">
        <v>141</v>
      </c>
      <c r="F29" s="30" t="s">
        <v>141</v>
      </c>
      <c r="G29" s="30" t="s">
        <v>141</v>
      </c>
    </row>
    <row r="30" spans="1:7">
      <c r="A30" s="38" t="s">
        <v>140</v>
      </c>
      <c r="B30" s="24"/>
      <c r="C30" s="24"/>
      <c r="D30" s="24"/>
      <c r="E30" s="24"/>
      <c r="F30" s="24"/>
      <c r="G30" s="24"/>
    </row>
    <row r="31" spans="1:7">
      <c r="A31" s="29"/>
      <c r="B31" s="30" t="s">
        <v>141</v>
      </c>
      <c r="C31" s="30" t="s">
        <v>141</v>
      </c>
      <c r="D31" s="30" t="s">
        <v>141</v>
      </c>
      <c r="E31" s="30" t="s">
        <v>141</v>
      </c>
      <c r="F31" s="30" t="s">
        <v>141</v>
      </c>
      <c r="G31" s="30" t="s">
        <v>141</v>
      </c>
    </row>
    <row r="32" spans="1:7">
      <c r="A32" s="22"/>
    </row>
    <row r="34" spans="1:9">
      <c r="A34" s="13" t="s">
        <v>102</v>
      </c>
      <c r="B34" s="13"/>
      <c r="C34" s="13"/>
      <c r="D34" s="13"/>
      <c r="E34" s="13"/>
      <c r="F34" s="13"/>
      <c r="G34" s="13"/>
      <c r="H34" s="13"/>
      <c r="I34" s="13"/>
    </row>
    <row r="36" spans="1:9">
      <c r="B36" s="15"/>
      <c r="C36" s="97">
        <v>46203</v>
      </c>
      <c r="D36" s="98"/>
      <c r="E36" s="98"/>
      <c r="F36" s="98"/>
      <c r="G36" s="98"/>
    </row>
    <row r="37" spans="1:9">
      <c r="B37" s="16"/>
      <c r="C37" s="97" t="s">
        <v>97</v>
      </c>
      <c r="D37" s="98"/>
      <c r="E37" s="98"/>
      <c r="F37" s="98"/>
      <c r="G37" s="98"/>
    </row>
    <row r="38" spans="1:9" ht="24">
      <c r="A38" s="100" t="s">
        <v>143</v>
      </c>
      <c r="B38" s="100"/>
      <c r="C38" s="31" t="s">
        <v>98</v>
      </c>
      <c r="D38" s="31" t="s">
        <v>99</v>
      </c>
      <c r="E38" s="31" t="s">
        <v>100</v>
      </c>
      <c r="F38" s="31" t="s">
        <v>101</v>
      </c>
      <c r="G38" s="32" t="s">
        <v>11</v>
      </c>
    </row>
    <row r="39" spans="1:9">
      <c r="B39" s="48" t="s">
        <v>145</v>
      </c>
      <c r="C39" s="30" t="s">
        <v>141</v>
      </c>
      <c r="D39" s="30" t="s">
        <v>141</v>
      </c>
      <c r="E39" s="30" t="s">
        <v>141</v>
      </c>
      <c r="F39" s="30" t="s">
        <v>141</v>
      </c>
      <c r="G39" s="30" t="s">
        <v>141</v>
      </c>
    </row>
    <row r="40" spans="1:9">
      <c r="B40" s="48" t="s">
        <v>146</v>
      </c>
      <c r="C40" s="30" t="s">
        <v>141</v>
      </c>
      <c r="D40" s="30" t="s">
        <v>141</v>
      </c>
      <c r="E40" s="30" t="s">
        <v>141</v>
      </c>
      <c r="F40" s="30" t="s">
        <v>141</v>
      </c>
      <c r="G40" s="30" t="s">
        <v>141</v>
      </c>
    </row>
    <row r="41" spans="1:9">
      <c r="B41" s="48" t="s">
        <v>147</v>
      </c>
      <c r="C41" s="30" t="s">
        <v>141</v>
      </c>
      <c r="D41" s="30" t="s">
        <v>141</v>
      </c>
      <c r="E41" s="30" t="s">
        <v>141</v>
      </c>
      <c r="F41" s="30" t="s">
        <v>141</v>
      </c>
      <c r="G41" s="30" t="s">
        <v>141</v>
      </c>
    </row>
    <row r="42" spans="1:9">
      <c r="B42" s="48" t="s">
        <v>148</v>
      </c>
      <c r="C42" s="30" t="s">
        <v>141</v>
      </c>
      <c r="D42" s="30" t="s">
        <v>141</v>
      </c>
      <c r="E42" s="30" t="s">
        <v>141</v>
      </c>
      <c r="F42" s="30" t="s">
        <v>141</v>
      </c>
      <c r="G42" s="30" t="s">
        <v>141</v>
      </c>
    </row>
    <row r="43" spans="1:9">
      <c r="B43" s="48" t="s">
        <v>149</v>
      </c>
      <c r="C43" s="30" t="s">
        <v>141</v>
      </c>
      <c r="D43" s="30" t="s">
        <v>141</v>
      </c>
      <c r="E43" s="30" t="s">
        <v>141</v>
      </c>
      <c r="F43" s="30" t="s">
        <v>141</v>
      </c>
      <c r="G43" s="30" t="s">
        <v>141</v>
      </c>
    </row>
    <row r="45" spans="1:9">
      <c r="A45" s="13" t="s">
        <v>103</v>
      </c>
      <c r="B45" s="13"/>
      <c r="C45" s="13"/>
      <c r="D45" s="13"/>
      <c r="E45" s="13"/>
      <c r="F45" s="13"/>
      <c r="G45" s="13"/>
      <c r="H45" s="13"/>
      <c r="I45" s="13"/>
    </row>
  </sheetData>
  <mergeCells count="6">
    <mergeCell ref="A38:B38"/>
    <mergeCell ref="C6:G6"/>
    <mergeCell ref="C7:G7"/>
    <mergeCell ref="C36:G36"/>
    <mergeCell ref="C37:G37"/>
    <mergeCell ref="A8:B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9E2AC-A9B9-4C7C-A6D1-98B5B943B621}">
  <sheetPr codeName="Sheet8">
    <tabColor theme="9" tint="0.79998168889431442"/>
  </sheetPr>
  <dimension ref="A1:R9"/>
  <sheetViews>
    <sheetView showGridLines="0" workbookViewId="0">
      <selection activeCell="B2" sqref="B2"/>
    </sheetView>
  </sheetViews>
  <sheetFormatPr defaultRowHeight="15"/>
  <cols>
    <col min="1" max="1" width="38.140625" customWidth="1"/>
    <col min="2" max="2" width="17.28515625" customWidth="1"/>
    <col min="3" max="3" width="21.7109375" customWidth="1"/>
    <col min="4" max="4" width="18.140625" customWidth="1"/>
    <col min="5" max="5" width="21.28515625" customWidth="1"/>
    <col min="6" max="6" width="20.28515625" customWidth="1"/>
  </cols>
  <sheetData>
    <row r="1" spans="1:18">
      <c r="A1" s="52" t="s">
        <v>94</v>
      </c>
    </row>
    <row r="2" spans="1:18">
      <c r="A2" s="110" t="s">
        <v>213</v>
      </c>
      <c r="B2" s="110"/>
    </row>
    <row r="4" spans="1:18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6" spans="1:18">
      <c r="A6" s="17"/>
      <c r="B6" s="97">
        <v>46203</v>
      </c>
      <c r="C6" s="98"/>
      <c r="D6" s="98"/>
      <c r="E6" s="98"/>
      <c r="F6" s="98"/>
      <c r="G6" s="51"/>
    </row>
    <row r="7" spans="1:18" ht="14.45" customHeight="1">
      <c r="A7" s="18"/>
      <c r="B7" s="97" t="s">
        <v>104</v>
      </c>
      <c r="C7" s="98"/>
      <c r="D7" s="98"/>
      <c r="E7" s="98"/>
      <c r="F7" s="98"/>
      <c r="G7" s="51"/>
    </row>
    <row r="8" spans="1:18" ht="22.5">
      <c r="A8" s="34" t="s">
        <v>105</v>
      </c>
      <c r="B8" s="35" t="s">
        <v>106</v>
      </c>
      <c r="C8" s="35" t="s">
        <v>107</v>
      </c>
      <c r="D8" s="35" t="s">
        <v>108</v>
      </c>
      <c r="E8" s="35" t="s">
        <v>109</v>
      </c>
      <c r="F8" s="35" t="s">
        <v>110</v>
      </c>
      <c r="G8" s="40" t="s">
        <v>11</v>
      </c>
    </row>
    <row r="9" spans="1:18">
      <c r="A9" s="39" t="s">
        <v>111</v>
      </c>
      <c r="B9" s="30" t="s">
        <v>141</v>
      </c>
      <c r="C9" s="30" t="s">
        <v>141</v>
      </c>
      <c r="D9" s="30" t="s">
        <v>141</v>
      </c>
      <c r="E9" s="30" t="s">
        <v>141</v>
      </c>
      <c r="F9" s="30" t="s">
        <v>141</v>
      </c>
      <c r="G9" s="30" t="s">
        <v>141</v>
      </c>
      <c r="H9" s="23"/>
      <c r="I9" s="23"/>
      <c r="J9" s="23"/>
      <c r="K9" s="23"/>
    </row>
  </sheetData>
  <mergeCells count="2">
    <mergeCell ref="B6:F6"/>
    <mergeCell ref="B7:F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CD264-3353-46E5-9F98-C5231A6B362C}">
  <sheetPr codeName="Sheet9">
    <tabColor theme="9" tint="0.79998168889431442"/>
  </sheetPr>
  <dimension ref="A1:G9"/>
  <sheetViews>
    <sheetView showGridLines="0" workbookViewId="0">
      <selection activeCell="A2" sqref="A2"/>
    </sheetView>
  </sheetViews>
  <sheetFormatPr defaultRowHeight="15"/>
  <cols>
    <col min="2" max="2" width="31.7109375" customWidth="1"/>
    <col min="3" max="3" width="28.42578125" customWidth="1"/>
    <col min="4" max="4" width="24" customWidth="1"/>
  </cols>
  <sheetData>
    <row r="1" spans="1:7">
      <c r="A1" s="52" t="s">
        <v>156</v>
      </c>
    </row>
    <row r="2" spans="1:7">
      <c r="A2" s="110" t="s">
        <v>213</v>
      </c>
      <c r="B2" s="110"/>
    </row>
    <row r="4" spans="1:7">
      <c r="A4" s="13"/>
      <c r="B4" s="13"/>
      <c r="C4" s="13"/>
      <c r="D4" s="13"/>
      <c r="E4" s="13"/>
      <c r="F4" s="13"/>
      <c r="G4" s="13"/>
    </row>
    <row r="6" spans="1:7">
      <c r="B6" s="19"/>
      <c r="C6" s="97">
        <v>46203</v>
      </c>
      <c r="D6" s="98"/>
    </row>
    <row r="7" spans="1:7" ht="12" customHeight="1">
      <c r="B7" s="19"/>
      <c r="C7" s="53" t="s">
        <v>150</v>
      </c>
      <c r="D7" s="53" t="s">
        <v>151</v>
      </c>
    </row>
    <row r="8" spans="1:7">
      <c r="B8" s="36" t="s">
        <v>105</v>
      </c>
      <c r="C8" s="50" t="s">
        <v>112</v>
      </c>
      <c r="D8" s="50" t="s">
        <v>113</v>
      </c>
    </row>
    <row r="9" spans="1:7">
      <c r="B9" s="41" t="s">
        <v>114</v>
      </c>
      <c r="C9" s="23" t="s">
        <v>141</v>
      </c>
      <c r="D9" s="23" t="s">
        <v>141</v>
      </c>
    </row>
  </sheetData>
  <mergeCells count="1">
    <mergeCell ref="C6:D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21746a5-cdd0-4aab-a656-ab87def7a782}" enabled="1" method="Standard" siteId="{539e8ab5-5bfa-44c8-b872-3dc8d1a124f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Índice</vt:lpstr>
      <vt:lpstr>KM1</vt:lpstr>
      <vt:lpstr>OV1</vt:lpstr>
      <vt:lpstr>CR1</vt:lpstr>
      <vt:lpstr>CR2</vt:lpstr>
      <vt:lpstr>CRB (e)</vt:lpstr>
      <vt:lpstr>CRB (f)</vt:lpstr>
      <vt:lpstr>CRB (g)</vt:lpstr>
      <vt:lpstr>CRB (h)</vt:lpstr>
      <vt:lpstr>CRB (i)</vt:lpstr>
      <vt:lpstr>MR1</vt:lpstr>
      <vt:lpstr>IRRBB1</vt:lpstr>
      <vt:lpstr>OR2</vt:lpstr>
      <vt:lpstr>OR3</vt:lpstr>
      <vt:lpstr>'CRB (e)'!Print_Area</vt:lpstr>
    </vt:vector>
  </TitlesOfParts>
  <Company>Mizuho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Marcolongo, Tatiane</dc:creator>
  <cp:lastModifiedBy>Silva, Sarah</cp:lastModifiedBy>
  <dcterms:created xsi:type="dcterms:W3CDTF">2024-03-01T15:55:09Z</dcterms:created>
  <dcterms:modified xsi:type="dcterms:W3CDTF">2026-08-19T16:51:03Z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3658f57e-cf70-4578-8825-a768437ad8d5</vt:lpwstr>
  </property>
  <property fmtid="{D5CDD505-2E9C-101B-9397-08002B2CF9AE}" pid="3" name="Classification">
    <vt:lpwstr>t_class_2</vt:lpwstr>
  </property>
</Properties>
</file>