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laim Tracker" sheetId="1" state="visible" r:id="rId3"/>
    <sheet name="Weekly 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<sst xmlns="http://schemas.openxmlformats.org/spreadsheetml/2006/main" count="21" uniqueCount="21">
  <si>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FBA Reimbursement Recovery Workbook</t>
  </si>
  <si>
    <t xml:space="preserve">Track claim deadlines under the post-Oct 2024 60-day rules. Enter Claim Type and Event Date — Deadline calculates automatically.</t>
  </si>
  <si>
    <t xml:space="preserve">Claim Type</t>
  </si>
  <si>
    <t xml:space="preserve">Event Date</t>
  </si>
  <si>
    <t xml:space="preserve">ASIN</t>
  </si>
  <si>
    <t xml:space="preserve">Units</t>
  </si>
  <si>
    <t xml:space="preserve">Est. Value ($)</t>
  </si>
  <si>
    <t xml:space="preserve">Deadline (calc)</t>
  </si>
  <si>
    <t xml:space="preserve">Days Remaining</t>
  </si>
  <si>
    <t xml:space="preserve">Mfg Cost Submitted?</t>
  </si>
  <si>
    <t xml:space="preserve">Date Filed</t>
  </si>
  <si>
    <t xml:space="preserve">Reimbursed ($)</t>
  </si>
  <si>
    <t xml:space="preserve">Status / Notes</t>
  </si>
  <si>
    <t xml:space="preserve">Claim windows (post-Oct 23, 2024): Lost/Damaged in FC — 60 days from report date. Customer Returns — 60-120 days from refund/replacement date (deadline shown = outer bound). Removal, lost in transit — 15-75 days from shipment creation (deadline shown = outer bound). Removal, other — 60 days from return date. Items lost in FCs are now reimbursed proactively; reimbursement value is based on manufacturing cost, not retail — submit your cost data in the Inventory Defect and Reimbursement Portal to avoid Amazon's (usually lower) estimate.</t>
  </si>
  <si>
    <t xml:space="preserve">Weekly Reimbursement Summary</t>
  </si>
  <si>
    <t xml:space="preserve">Total Claims Logged</t>
  </si>
  <si>
    <t xml:space="preserve">Claims Filed</t>
  </si>
  <si>
    <t xml:space="preserve">Claims Reimbursed</t>
  </si>
  <si>
    <t xml:space="preserve">Total Reimbursed ($)</t>
  </si>
  <si>
    <t xml:space="preserve">Claims Due Within 14 Days</t>
  </si>
  <si>
    <t xml:space="preserve">Overdue / Past Deadline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</si>
</sst>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/dd/yyyy"/>
    <numFmt numFmtId="166" formatCode="\$#,##0.00"/>
    <numFmt numFmtId="167" formatCode="0"/>
    <numFmt numFmtId="168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0B6E4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6E4F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4" min="4" style="0" width="10"/>
    <col collapsed="false" customWidth="true" hidden="false" outlineLevel="0" max="5" min="5" style="0" width="12"/>
    <col collapsed="false" customWidth="true" hidden="false" outlineLevel="0" max="8" min="6" style="0" width="14"/>
    <col collapsed="false" customWidth="true" hidden="false" outlineLevel="0" max="9" min="9" style="0" width="12"/>
    <col collapsed="false" customWidth="true" hidden="false" outlineLevel="0" max="10" min="10" style="0" width="14"/>
    <col collapsed="false" customWidth="true" hidden="false" outlineLevel="0" max="11" min="11" style="0" width="26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customFormat="false" ht="15" hidden="false" customHeight="false" outlineLevel="0" collapsed="false">
      <c r="A5" s="4"/>
      <c r="B5" s="5"/>
      <c r="C5" s="4"/>
      <c r="D5" s="4"/>
      <c r="E5" s="6"/>
      <c r="F5" s="5" t="str">
        <f aca="false">IF(B5="","",IF(A5="Lost/Damaged in FC",B5+60,IF(A5="Customer Return",B5+120,IF(A5="Removal - Lost in Transit",B5+75,IF(A5="Removal - Other",B5+60,"")))))</f>
        <v/>
      </c>
      <c r="G5" s="7" t="str">
        <f aca="true">IF(F5="","",F5-TODAY())</f>
        <v/>
      </c>
      <c r="H5" s="4"/>
      <c r="I5" s="5"/>
      <c r="J5" s="6"/>
      <c r="K5" s="4"/>
    </row>
    <row r="6" customFormat="false" ht="15" hidden="false" customHeight="false" outlineLevel="0" collapsed="false">
      <c r="A6" s="4"/>
      <c r="B6" s="5"/>
      <c r="C6" s="4"/>
      <c r="D6" s="4"/>
      <c r="E6" s="6"/>
      <c r="F6" s="5" t="str">
        <f aca="false">IF(B6="","",IF(A6="Lost/Damaged in FC",B6+60,IF(A6="Customer Return",B6+120,IF(A6="Removal - Lost in Transit",B6+75,IF(A6="Removal - Other",B6+60,"")))))</f>
        <v/>
      </c>
      <c r="G6" s="7" t="str">
        <f aca="true">IF(F6="","",F6-TODAY())</f>
        <v/>
      </c>
      <c r="H6" s="4"/>
      <c r="I6" s="5"/>
      <c r="J6" s="6"/>
      <c r="K6" s="4"/>
    </row>
    <row r="7" customFormat="false" ht="15" hidden="false" customHeight="false" outlineLevel="0" collapsed="false">
      <c r="A7" s="4"/>
      <c r="B7" s="5"/>
      <c r="C7" s="4"/>
      <c r="D7" s="4"/>
      <c r="E7" s="6"/>
      <c r="F7" s="5" t="str">
        <f aca="false">IF(B7="","",IF(A7="Lost/Damaged in FC",B7+60,IF(A7="Customer Return",B7+120,IF(A7="Removal - Lost in Transit",B7+75,IF(A7="Removal - Other",B7+60,"")))))</f>
        <v/>
      </c>
      <c r="G7" s="7" t="str">
        <f aca="true">IF(F7="","",F7-TODAY())</f>
        <v/>
      </c>
      <c r="H7" s="4"/>
      <c r="I7" s="5"/>
      <c r="J7" s="6"/>
      <c r="K7" s="4"/>
    </row>
    <row r="8" customFormat="false" ht="15" hidden="false" customHeight="false" outlineLevel="0" collapsed="false">
      <c r="A8" s="4"/>
      <c r="B8" s="5"/>
      <c r="C8" s="4"/>
      <c r="D8" s="4"/>
      <c r="E8" s="6"/>
      <c r="F8" s="5" t="str">
        <f aca="false">IF(B8="","",IF(A8="Lost/Damaged in FC",B8+60,IF(A8="Customer Return",B8+120,IF(A8="Removal - Lost in Transit",B8+75,IF(A8="Removal - Other",B8+60,"")))))</f>
        <v/>
      </c>
      <c r="G8" s="7" t="str">
        <f aca="true">IF(F8="","",F8-TODAY())</f>
        <v/>
      </c>
      <c r="H8" s="4"/>
      <c r="I8" s="5"/>
      <c r="J8" s="6"/>
      <c r="K8" s="4"/>
    </row>
    <row r="9" customFormat="false" ht="15" hidden="false" customHeight="false" outlineLevel="0" collapsed="false">
      <c r="A9" s="4"/>
      <c r="B9" s="5"/>
      <c r="C9" s="4"/>
      <c r="D9" s="4"/>
      <c r="E9" s="6"/>
      <c r="F9" s="5" t="str">
        <f aca="false">IF(B9="","",IF(A9="Lost/Damaged in FC",B9+60,IF(A9="Customer Return",B9+120,IF(A9="Removal - Lost in Transit",B9+75,IF(A9="Removal - Other",B9+60,"")))))</f>
        <v/>
      </c>
      <c r="G9" s="7" t="str">
        <f aca="true">IF(F9="","",F9-TODAY())</f>
        <v/>
      </c>
      <c r="H9" s="4"/>
      <c r="I9" s="5"/>
      <c r="J9" s="6"/>
      <c r="K9" s="4"/>
    </row>
    <row r="10" customFormat="false" ht="15" hidden="false" customHeight="false" outlineLevel="0" collapsed="false">
      <c r="A10" s="4"/>
      <c r="B10" s="5"/>
      <c r="C10" s="4"/>
      <c r="D10" s="4"/>
      <c r="E10" s="6"/>
      <c r="F10" s="5" t="str">
        <f aca="false">IF(B10="","",IF(A10="Lost/Damaged in FC",B10+60,IF(A10="Customer Return",B10+120,IF(A10="Removal - Lost in Transit",B10+75,IF(A10="Removal - Other",B10+60,"")))))</f>
        <v/>
      </c>
      <c r="G10" s="7" t="str">
        <f aca="true">IF(F10="","",F10-TODAY())</f>
        <v/>
      </c>
      <c r="H10" s="4"/>
      <c r="I10" s="5"/>
      <c r="J10" s="6"/>
      <c r="K10" s="4"/>
    </row>
    <row r="11" customFormat="false" ht="15" hidden="false" customHeight="false" outlineLevel="0" collapsed="false">
      <c r="A11" s="4"/>
      <c r="B11" s="5"/>
      <c r="C11" s="4"/>
      <c r="D11" s="4"/>
      <c r="E11" s="6"/>
      <c r="F11" s="5" t="str">
        <f aca="false">IF(B11="","",IF(A11="Lost/Damaged in FC",B11+60,IF(A11="Customer Return",B11+120,IF(A11="Removal - Lost in Transit",B11+75,IF(A11="Removal - Other",B11+60,"")))))</f>
        <v/>
      </c>
      <c r="G11" s="7" t="str">
        <f aca="true">IF(F11="","",F11-TODAY())</f>
        <v/>
      </c>
      <c r="H11" s="4"/>
      <c r="I11" s="5"/>
      <c r="J11" s="6"/>
      <c r="K11" s="4"/>
    </row>
    <row r="12" customFormat="false" ht="15" hidden="false" customHeight="false" outlineLevel="0" collapsed="false">
      <c r="A12" s="4"/>
      <c r="B12" s="5"/>
      <c r="C12" s="4"/>
      <c r="D12" s="4"/>
      <c r="E12" s="6"/>
      <c r="F12" s="5" t="str">
        <f aca="false">IF(B12="","",IF(A12="Lost/Damaged in FC",B12+60,IF(A12="Customer Return",B12+120,IF(A12="Removal - Lost in Transit",B12+75,IF(A12="Removal - Other",B12+60,"")))))</f>
        <v/>
      </c>
      <c r="G12" s="7" t="str">
        <f aca="true">IF(F12="","",F12-TODAY())</f>
        <v/>
      </c>
      <c r="H12" s="4"/>
      <c r="I12" s="5"/>
      <c r="J12" s="6"/>
      <c r="K12" s="4"/>
    </row>
    <row r="13" customFormat="false" ht="15" hidden="false" customHeight="false" outlineLevel="0" collapsed="false">
      <c r="A13" s="4"/>
      <c r="B13" s="5"/>
      <c r="C13" s="4"/>
      <c r="D13" s="4"/>
      <c r="E13" s="6"/>
      <c r="F13" s="5" t="str">
        <f aca="false">IF(B13="","",IF(A13="Lost/Damaged in FC",B13+60,IF(A13="Customer Return",B13+120,IF(A13="Removal - Lost in Transit",B13+75,IF(A13="Removal - Other",B13+60,"")))))</f>
        <v/>
      </c>
      <c r="G13" s="7" t="str">
        <f aca="true">IF(F13="","",F13-TODAY())</f>
        <v/>
      </c>
      <c r="H13" s="4"/>
      <c r="I13" s="5"/>
      <c r="J13" s="6"/>
      <c r="K13" s="4"/>
    </row>
    <row r="14" customFormat="false" ht="15" hidden="false" customHeight="false" outlineLevel="0" collapsed="false">
      <c r="A14" s="4"/>
      <c r="B14" s="5"/>
      <c r="C14" s="4"/>
      <c r="D14" s="4"/>
      <c r="E14" s="6"/>
      <c r="F14" s="5" t="str">
        <f aca="false">IF(B14="","",IF(A14="Lost/Damaged in FC",B14+60,IF(A14="Customer Return",B14+120,IF(A14="Removal - Lost in Transit",B14+75,IF(A14="Removal - Other",B14+60,"")))))</f>
        <v/>
      </c>
      <c r="G14" s="7" t="str">
        <f aca="true">IF(F14="","",F14-TODAY())</f>
        <v/>
      </c>
      <c r="H14" s="4"/>
      <c r="I14" s="5"/>
      <c r="J14" s="6"/>
      <c r="K14" s="4"/>
    </row>
    <row r="15" customFormat="false" ht="15" hidden="false" customHeight="false" outlineLevel="0" collapsed="false">
      <c r="A15" s="4"/>
      <c r="B15" s="5"/>
      <c r="C15" s="4"/>
      <c r="D15" s="4"/>
      <c r="E15" s="6"/>
      <c r="F15" s="5" t="str">
        <f aca="false">IF(B15="","",IF(A15="Lost/Damaged in FC",B15+60,IF(A15="Customer Return",B15+120,IF(A15="Removal - Lost in Transit",B15+75,IF(A15="Removal - Other",B15+60,"")))))</f>
        <v/>
      </c>
      <c r="G15" s="7" t="str">
        <f aca="true">IF(F15="","",F15-TODAY())</f>
        <v/>
      </c>
      <c r="H15" s="4"/>
      <c r="I15" s="5"/>
      <c r="J15" s="6"/>
      <c r="K15" s="4"/>
    </row>
    <row r="16" customFormat="false" ht="15" hidden="false" customHeight="false" outlineLevel="0" collapsed="false">
      <c r="A16" s="4"/>
      <c r="B16" s="5"/>
      <c r="C16" s="4"/>
      <c r="D16" s="4"/>
      <c r="E16" s="6"/>
      <c r="F16" s="5" t="str">
        <f aca="false">IF(B16="","",IF(A16="Lost/Damaged in FC",B16+60,IF(A16="Customer Return",B16+120,IF(A16="Removal - Lost in Transit",B16+75,IF(A16="Removal - Other",B16+60,"")))))</f>
        <v/>
      </c>
      <c r="G16" s="7" t="str">
        <f aca="true">IF(F16="","",F16-TODAY())</f>
        <v/>
      </c>
      <c r="H16" s="4"/>
      <c r="I16" s="5"/>
      <c r="J16" s="6"/>
      <c r="K16" s="4"/>
    </row>
    <row r="17" customFormat="false" ht="15" hidden="false" customHeight="false" outlineLevel="0" collapsed="false">
      <c r="A17" s="4"/>
      <c r="B17" s="5"/>
      <c r="C17" s="4"/>
      <c r="D17" s="4"/>
      <c r="E17" s="6"/>
      <c r="F17" s="5" t="str">
        <f aca="false">IF(B17="","",IF(A17="Lost/Damaged in FC",B17+60,IF(A17="Customer Return",B17+120,IF(A17="Removal - Lost in Transit",B17+75,IF(A17="Removal - Other",B17+60,"")))))</f>
        <v/>
      </c>
      <c r="G17" s="7" t="str">
        <f aca="true">IF(F17="","",F17-TODAY())</f>
        <v/>
      </c>
      <c r="H17" s="4"/>
      <c r="I17" s="5"/>
      <c r="J17" s="6"/>
      <c r="K17" s="4"/>
    </row>
    <row r="18" customFormat="false" ht="15" hidden="false" customHeight="false" outlineLevel="0" collapsed="false">
      <c r="A18" s="4"/>
      <c r="B18" s="5"/>
      <c r="C18" s="4"/>
      <c r="D18" s="4"/>
      <c r="E18" s="6"/>
      <c r="F18" s="5" t="str">
        <f aca="false">IF(B18="","",IF(A18="Lost/Damaged in FC",B18+60,IF(A18="Customer Return",B18+120,IF(A18="Removal - Lost in Transit",B18+75,IF(A18="Removal - Other",B18+60,"")))))</f>
        <v/>
      </c>
      <c r="G18" s="7" t="str">
        <f aca="true">IF(F18="","",F18-TODAY())</f>
        <v/>
      </c>
      <c r="H18" s="4"/>
      <c r="I18" s="5"/>
      <c r="J18" s="6"/>
      <c r="K18" s="4"/>
    </row>
    <row r="19" customFormat="false" ht="15" hidden="false" customHeight="false" outlineLevel="0" collapsed="false">
      <c r="A19" s="4"/>
      <c r="B19" s="5"/>
      <c r="C19" s="4"/>
      <c r="D19" s="4"/>
      <c r="E19" s="6"/>
      <c r="F19" s="5" t="str">
        <f aca="false">IF(B19="","",IF(A19="Lost/Damaged in FC",B19+60,IF(A19="Customer Return",B19+120,IF(A19="Removal - Lost in Transit",B19+75,IF(A19="Removal - Other",B19+60,"")))))</f>
        <v/>
      </c>
      <c r="G19" s="7" t="str">
        <f aca="true">IF(F19="","",F19-TODAY())</f>
        <v/>
      </c>
      <c r="H19" s="4"/>
      <c r="I19" s="5"/>
      <c r="J19" s="6"/>
      <c r="K19" s="4"/>
    </row>
    <row r="20" customFormat="false" ht="15" hidden="false" customHeight="false" outlineLevel="0" collapsed="false">
      <c r="A20" s="4"/>
      <c r="B20" s="5"/>
      <c r="C20" s="4"/>
      <c r="D20" s="4"/>
      <c r="E20" s="6"/>
      <c r="F20" s="5" t="str">
        <f aca="false">IF(B20="","",IF(A20="Lost/Damaged in FC",B20+60,IF(A20="Customer Return",B20+120,IF(A20="Removal - Lost in Transit",B20+75,IF(A20="Removal - Other",B20+60,"")))))</f>
        <v/>
      </c>
      <c r="G20" s="7" t="str">
        <f aca="true">IF(F20="","",F20-TODAY())</f>
        <v/>
      </c>
      <c r="H20" s="4"/>
      <c r="I20" s="5"/>
      <c r="J20" s="6"/>
      <c r="K20" s="4"/>
    </row>
    <row r="21" customFormat="false" ht="15" hidden="false" customHeight="false" outlineLevel="0" collapsed="false">
      <c r="A21" s="4"/>
      <c r="B21" s="5"/>
      <c r="C21" s="4"/>
      <c r="D21" s="4"/>
      <c r="E21" s="6"/>
      <c r="F21" s="5" t="str">
        <f aca="false">IF(B21="","",IF(A21="Lost/Damaged in FC",B21+60,IF(A21="Customer Return",B21+120,IF(A21="Removal - Lost in Transit",B21+75,IF(A21="Removal - Other",B21+60,"")))))</f>
        <v/>
      </c>
      <c r="G21" s="7" t="str">
        <f aca="true">IF(F21="","",F21-TODAY())</f>
        <v/>
      </c>
      <c r="H21" s="4"/>
      <c r="I21" s="5"/>
      <c r="J21" s="6"/>
      <c r="K21" s="4"/>
    </row>
    <row r="22" customFormat="false" ht="15" hidden="false" customHeight="false" outlineLevel="0" collapsed="false">
      <c r="A22" s="4"/>
      <c r="B22" s="5"/>
      <c r="C22" s="4"/>
      <c r="D22" s="4"/>
      <c r="E22" s="6"/>
      <c r="F22" s="5" t="str">
        <f aca="false">IF(B22="","",IF(A22="Lost/Damaged in FC",B22+60,IF(A22="Customer Return",B22+120,IF(A22="Removal - Lost in Transit",B22+75,IF(A22="Removal - Other",B22+60,"")))))</f>
        <v/>
      </c>
      <c r="G22" s="7" t="str">
        <f aca="true">IF(F22="","",F22-TODAY())</f>
        <v/>
      </c>
      <c r="H22" s="4"/>
      <c r="I22" s="5"/>
      <c r="J22" s="6"/>
      <c r="K22" s="4"/>
    </row>
    <row r="23" customFormat="false" ht="15" hidden="false" customHeight="false" outlineLevel="0" collapsed="false">
      <c r="A23" s="4"/>
      <c r="B23" s="5"/>
      <c r="C23" s="4"/>
      <c r="D23" s="4"/>
      <c r="E23" s="6"/>
      <c r="F23" s="5" t="str">
        <f aca="false">IF(B23="","",IF(A23="Lost/Damaged in FC",B23+60,IF(A23="Customer Return",B23+120,IF(A23="Removal - Lost in Transit",B23+75,IF(A23="Removal - Other",B23+60,"")))))</f>
        <v/>
      </c>
      <c r="G23" s="7" t="str">
        <f aca="true">IF(F23="","",F23-TODAY())</f>
        <v/>
      </c>
      <c r="H23" s="4"/>
      <c r="I23" s="5"/>
      <c r="J23" s="6"/>
      <c r="K23" s="4"/>
    </row>
    <row r="24" customFormat="false" ht="15" hidden="false" customHeight="false" outlineLevel="0" collapsed="false">
      <c r="A24" s="4"/>
      <c r="B24" s="5"/>
      <c r="C24" s="4"/>
      <c r="D24" s="4"/>
      <c r="E24" s="6"/>
      <c r="F24" s="5" t="str">
        <f aca="false">IF(B24="","",IF(A24="Lost/Damaged in FC",B24+60,IF(A24="Customer Return",B24+120,IF(A24="Removal - Lost in Transit",B24+75,IF(A24="Removal - Other",B24+60,"")))))</f>
        <v/>
      </c>
      <c r="G24" s="7" t="str">
        <f aca="true">IF(F24="","",F24-TODAY())</f>
        <v/>
      </c>
      <c r="H24" s="4"/>
      <c r="I24" s="5"/>
      <c r="J24" s="6"/>
      <c r="K24" s="4"/>
    </row>
    <row r="25" customFormat="false" ht="15" hidden="false" customHeight="false" outlineLevel="0" collapsed="false">
      <c r="A25" s="4"/>
      <c r="B25" s="5"/>
      <c r="C25" s="4"/>
      <c r="D25" s="4"/>
      <c r="E25" s="6"/>
      <c r="F25" s="5" t="str">
        <f aca="false">IF(B25="","",IF(A25="Lost/Damaged in FC",B25+60,IF(A25="Customer Return",B25+120,IF(A25="Removal - Lost in Transit",B25+75,IF(A25="Removal - Other",B25+60,"")))))</f>
        <v/>
      </c>
      <c r="G25" s="7" t="str">
        <f aca="true">IF(F25="","",F25-TODAY())</f>
        <v/>
      </c>
      <c r="H25" s="4"/>
      <c r="I25" s="5"/>
      <c r="J25" s="6"/>
      <c r="K25" s="4"/>
    </row>
    <row r="26" customFormat="false" ht="15" hidden="false" customHeight="false" outlineLevel="0" collapsed="false">
      <c r="A26" s="4"/>
      <c r="B26" s="5"/>
      <c r="C26" s="4"/>
      <c r="D26" s="4"/>
      <c r="E26" s="6"/>
      <c r="F26" s="5" t="str">
        <f aca="false">IF(B26="","",IF(A26="Lost/Damaged in FC",B26+60,IF(A26="Customer Return",B26+120,IF(A26="Removal - Lost in Transit",B26+75,IF(A26="Removal - Other",B26+60,"")))))</f>
        <v/>
      </c>
      <c r="G26" s="7" t="str">
        <f aca="true">IF(F26="","",F26-TODAY())</f>
        <v/>
      </c>
      <c r="H26" s="4"/>
      <c r="I26" s="5"/>
      <c r="J26" s="6"/>
      <c r="K26" s="4"/>
    </row>
    <row r="27" customFormat="false" ht="15" hidden="false" customHeight="false" outlineLevel="0" collapsed="false">
      <c r="A27" s="4"/>
      <c r="B27" s="5"/>
      <c r="C27" s="4"/>
      <c r="D27" s="4"/>
      <c r="E27" s="6"/>
      <c r="F27" s="5" t="str">
        <f aca="false">IF(B27="","",IF(A27="Lost/Damaged in FC",B27+60,IF(A27="Customer Return",B27+120,IF(A27="Removal - Lost in Transit",B27+75,IF(A27="Removal - Other",B27+60,"")))))</f>
        <v/>
      </c>
      <c r="G27" s="7" t="str">
        <f aca="true">IF(F27="","",F27-TODAY())</f>
        <v/>
      </c>
      <c r="H27" s="4"/>
      <c r="I27" s="5"/>
      <c r="J27" s="6"/>
      <c r="K27" s="4"/>
    </row>
    <row r="28" customFormat="false" ht="15" hidden="false" customHeight="false" outlineLevel="0" collapsed="false">
      <c r="A28" s="4"/>
      <c r="B28" s="5"/>
      <c r="C28" s="4"/>
      <c r="D28" s="4"/>
      <c r="E28" s="6"/>
      <c r="F28" s="5" t="str">
        <f aca="false">IF(B28="","",IF(A28="Lost/Damaged in FC",B28+60,IF(A28="Customer Return",B28+120,IF(A28="Removal - Lost in Transit",B28+75,IF(A28="Removal - Other",B28+60,"")))))</f>
        <v/>
      </c>
      <c r="G28" s="7" t="str">
        <f aca="true">IF(F28="","",F28-TODAY())</f>
        <v/>
      </c>
      <c r="H28" s="4"/>
      <c r="I28" s="5"/>
      <c r="J28" s="6"/>
      <c r="K28" s="4"/>
    </row>
    <row r="29" customFormat="false" ht="15" hidden="false" customHeight="false" outlineLevel="0" collapsed="false">
      <c r="A29" s="4"/>
      <c r="B29" s="5"/>
      <c r="C29" s="4"/>
      <c r="D29" s="4"/>
      <c r="E29" s="6"/>
      <c r="F29" s="5" t="str">
        <f aca="false">IF(B29="","",IF(A29="Lost/Damaged in FC",B29+60,IF(A29="Customer Return",B29+120,IF(A29="Removal - Lost in Transit",B29+75,IF(A29="Removal - Other",B29+60,"")))))</f>
        <v/>
      </c>
      <c r="G29" s="7" t="str">
        <f aca="true">IF(F29="","",F29-TODAY())</f>
        <v/>
      </c>
      <c r="H29" s="4"/>
      <c r="I29" s="5"/>
      <c r="J29" s="6"/>
      <c r="K29" s="4"/>
    </row>
    <row r="30" customFormat="false" ht="15" hidden="false" customHeight="false" outlineLevel="0" collapsed="false">
      <c r="A30" s="4"/>
      <c r="B30" s="5"/>
      <c r="C30" s="4"/>
      <c r="D30" s="4"/>
      <c r="E30" s="6"/>
      <c r="F30" s="5" t="str">
        <f aca="false">IF(B30="","",IF(A30="Lost/Damaged in FC",B30+60,IF(A30="Customer Return",B30+120,IF(A30="Removal - Lost in Transit",B30+75,IF(A30="Removal - Other",B30+60,"")))))</f>
        <v/>
      </c>
      <c r="G30" s="7" t="str">
        <f aca="true">IF(F30="","",F30-TODAY())</f>
        <v/>
      </c>
      <c r="H30" s="4"/>
      <c r="I30" s="5"/>
      <c r="J30" s="6"/>
      <c r="K30" s="4"/>
    </row>
    <row r="31" customFormat="false" ht="15" hidden="false" customHeight="false" outlineLevel="0" collapsed="false">
      <c r="A31" s="4"/>
      <c r="B31" s="5"/>
      <c r="C31" s="4"/>
      <c r="D31" s="4"/>
      <c r="E31" s="6"/>
      <c r="F31" s="5" t="str">
        <f aca="false">IF(B31="","",IF(A31="Lost/Damaged in FC",B31+60,IF(A31="Customer Return",B31+120,IF(A31="Removal - Lost in Transit",B31+75,IF(A31="Removal - Other",B31+60,"")))))</f>
        <v/>
      </c>
      <c r="G31" s="7" t="str">
        <f aca="true">IF(F31="","",F31-TODAY())</f>
        <v/>
      </c>
      <c r="H31" s="4"/>
      <c r="I31" s="5"/>
      <c r="J31" s="6"/>
      <c r="K31" s="4"/>
    </row>
    <row r="32" customFormat="false" ht="15" hidden="false" customHeight="false" outlineLevel="0" collapsed="false">
      <c r="A32" s="4"/>
      <c r="B32" s="5"/>
      <c r="C32" s="4"/>
      <c r="D32" s="4"/>
      <c r="E32" s="6"/>
      <c r="F32" s="5" t="str">
        <f aca="false">IF(B32="","",IF(A32="Lost/Damaged in FC",B32+60,IF(A32="Customer Return",B32+120,IF(A32="Removal - Lost in Transit",B32+75,IF(A32="Removal - Other",B32+60,"")))))</f>
        <v/>
      </c>
      <c r="G32" s="7" t="str">
        <f aca="true">IF(F32="","",F32-TODAY())</f>
        <v/>
      </c>
      <c r="H32" s="4"/>
      <c r="I32" s="5"/>
      <c r="J32" s="6"/>
      <c r="K32" s="4"/>
    </row>
    <row r="33" customFormat="false" ht="15" hidden="false" customHeight="false" outlineLevel="0" collapsed="false">
      <c r="A33" s="4"/>
      <c r="B33" s="5"/>
      <c r="C33" s="4"/>
      <c r="D33" s="4"/>
      <c r="E33" s="6"/>
      <c r="F33" s="5" t="str">
        <f aca="false">IF(B33="","",IF(A33="Lost/Damaged in FC",B33+60,IF(A33="Customer Return",B33+120,IF(A33="Removal - Lost in Transit",B33+75,IF(A33="Removal - Other",B33+60,"")))))</f>
        <v/>
      </c>
      <c r="G33" s="7" t="str">
        <f aca="true">IF(F33="","",F33-TODAY())</f>
        <v/>
      </c>
      <c r="H33" s="4"/>
      <c r="I33" s="5"/>
      <c r="J33" s="6"/>
      <c r="K33" s="4"/>
    </row>
    <row r="34" customFormat="false" ht="15" hidden="false" customHeight="false" outlineLevel="0" collapsed="false">
      <c r="A34" s="4"/>
      <c r="B34" s="5"/>
      <c r="C34" s="4"/>
      <c r="D34" s="4"/>
      <c r="E34" s="6"/>
      <c r="F34" s="5" t="str">
        <f aca="false">IF(B34="","",IF(A34="Lost/Damaged in FC",B34+60,IF(A34="Customer Return",B34+120,IF(A34="Removal - Lost in Transit",B34+75,IF(A34="Removal - Other",B34+60,"")))))</f>
        <v/>
      </c>
      <c r="G34" s="7" t="str">
        <f aca="true">IF(F34="","",F34-TODAY())</f>
        <v/>
      </c>
      <c r="H34" s="4"/>
      <c r="I34" s="5"/>
      <c r="J34" s="6"/>
      <c r="K34" s="4"/>
    </row>
    <row r="36" customFormat="false" ht="39.75" hidden="false" customHeight="true" outlineLevel="0" collapsed="false">
      <c r="A36" s="8" t="s">
        <v>13</v>
      </c>
      <c r="B36" s="8"/>
      <c r="C36" s="8"/>
      <c r="D36" s="8"/>
      <c r="E36" s="8"/>
      <c r="F36" s="8"/>
      <c r="G36" s="8"/>
      <c r="H36" s="8"/>
      <c r="I36" s="8"/>
      <c r="J36" s="8"/>
      <c r="K36" s="8"/>
    </row>
  </sheetData>
  <mergeCells count="3">
    <mergeCell ref="A1:K1"/>
    <mergeCell ref="A2:K2"/>
    <mergeCell ref="A36:K36"/>
  </mergeCells>
  <conditionalFormatting sqref="G5:G34">
    <cfRule type="expression" priority="2" aboveAverage="0" equalAverage="0" bottom="0" percent="0" rank="0" text="" dxfId="0">
      <formula>AND(G5&lt;&gt;"",G5&lt;0)</formula>
    </cfRule>
    <cfRule type="expression" priority="3" aboveAverage="0" equalAverage="0" bottom="0" percent="0" rank="0" text="" dxfId="1">
      <formula>AND(G5&lt;&gt;"",G5&gt;=0,G5&lt;=14)</formula>
    </cfRule>
    <cfRule type="expression" priority="4" aboveAverage="0" equalAverage="0" bottom="0" percent="0" rank="0" text="" dxfId="2">
      <formula>AND(G5&lt;&gt;"",G5&gt;14)</formula>
    </cfRule>
  </conditionalFormatting>
  <dataValidations count="3">
    <dataValidation allowBlank="true" errorStyle="stop" operator="between" showDropDown="false" showErrorMessage="false" showInputMessage="false" sqref="A5:A34" type="list">
      <formula1>"Lost/Damaged in FC,Customer Return,Removal - Lost in Transit,Removal - Other"</formula1>
      <formula2>0</formula2>
    </dataValidation>
    <dataValidation allowBlank="true" errorStyle="stop" operator="between" showDropDown="false" showErrorMessage="false" showInputMessage="false" sqref="H5:H34" type="list">
      <formula1>"Yes,No,N/A"</formula1>
      <formula2>0</formula2>
    </dataValidation>
    <dataValidation allowBlank="true" errorStyle="stop" operator="between" showDropDown="false" showErrorMessage="false" showInputMessage="false" sqref="K5:K34" type="list">
      <formula1>"Not Filed,Filed - Pending,Reimbursed,Denied,Appealing"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8"/>
  </cols>
  <sheetData>
    <row r="1" customFormat="false" ht="27.75" hidden="false" customHeight="true" outlineLevel="0" collapsed="false">
      <c r="A1" s="1" t="s">
        <v>14</v>
      </c>
      <c r="B1" s="1"/>
      <c r="C1" s="1"/>
      <c r="D1" s="1"/>
    </row>
    <row r="3" customFormat="false" ht="15" hidden="false" customHeight="false" outlineLevel="0" collapsed="false">
      <c r="A3" s="9" t="s">
        <v>15</v>
      </c>
      <c r="B3" s="10" t="n">
        <f aca="false">COUNTA('Claim Tracker'!A5:A34)</f>
        <v>0</v>
      </c>
    </row>
    <row r="4" customFormat="false" ht="15" hidden="false" customHeight="false" outlineLevel="0" collapsed="false">
      <c r="A4" s="9" t="s">
        <v>16</v>
      </c>
      <c r="B4" s="10" t="n">
        <f aca="false">COUNTIF('Claim Tracker'!K5:K34,"Filed - Pending")+COUNTIF('Claim Tracker'!K5:K34,"Reimbursed")</f>
        <v>0</v>
      </c>
    </row>
    <row r="5" customFormat="false" ht="15" hidden="false" customHeight="false" outlineLevel="0" collapsed="false">
      <c r="A5" s="9" t="s">
        <v>17</v>
      </c>
      <c r="B5" s="10" t="n">
        <f aca="false">COUNTIF('Claim Tracker'!K5:K34,"Reimbursed")</f>
        <v>0</v>
      </c>
    </row>
    <row r="6" customFormat="false" ht="15" hidden="false" customHeight="false" outlineLevel="0" collapsed="false">
      <c r="A6" s="9" t="s">
        <v>18</v>
      </c>
      <c r="B6" s="11" t="n">
        <f aca="false">SUM('Claim Tracker'!J5:J34)</f>
        <v>0</v>
      </c>
    </row>
    <row r="7" customFormat="false" ht="15" hidden="false" customHeight="false" outlineLevel="0" collapsed="false">
      <c r="A7" s="9" t="s">
        <v>19</v>
      </c>
      <c r="B7" s="10" t="n">
        <f aca="false">COUNTIFS('Claim Tracker'!G5:G34,"&gt;=0",'Claim Tracker'!G5:G34,"&lt;=14")</f>
        <v>0</v>
      </c>
    </row>
    <row r="8" customFormat="false" ht="15" hidden="false" customHeight="false" outlineLevel="0" collapsed="false">
      <c r="A8" s="9" t="s">
        <v>20</v>
      </c>
      <c r="B8" s="10" t="n">
        <f aca="false">COUNTIF('Claim Tracker'!G5:G34,"&lt;0")</f>
        <v>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2026-07-08T05:27:26Z</dcterms:created>
  <dc:creator>openpyxl</dc:creator>
  <dc:description/>
  <dc:language>en-US</dc:language>
  <cp:lastModifiedBy/>
  <dcterms:modified xsi:type="dcterms:W3CDTF">2026-07-08T05:27:26Z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