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M:\Kunden\Druckvorlagen\R\LG LK Roth\2025\"/>
    </mc:Choice>
  </mc:AlternateContent>
  <xr:revisionPtr revIDLastSave="0" documentId="13_ncr:1_{7623A5E7-91B8-4C98-9752-9A379CC23196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LG Teamline Text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0" i="1" l="1"/>
  <c r="O60" i="1" s="1"/>
  <c r="O63" i="1"/>
  <c r="N61" i="1"/>
  <c r="O61" i="1" s="1"/>
  <c r="N62" i="1"/>
  <c r="O62" i="1" s="1"/>
  <c r="N63" i="1"/>
  <c r="N54" i="1"/>
  <c r="N55" i="1"/>
  <c r="N56" i="1"/>
  <c r="N57" i="1"/>
  <c r="N53" i="1"/>
  <c r="N43" i="1"/>
  <c r="N44" i="1"/>
  <c r="N45" i="1"/>
  <c r="N46" i="1"/>
  <c r="N47" i="1"/>
  <c r="N48" i="1"/>
  <c r="N49" i="1"/>
  <c r="N50" i="1"/>
  <c r="N42" i="1"/>
  <c r="N39" i="1"/>
  <c r="N38" i="1"/>
  <c r="N36" i="1"/>
  <c r="N27" i="1"/>
  <c r="N28" i="1"/>
  <c r="N29" i="1"/>
  <c r="N30" i="1"/>
  <c r="N31" i="1"/>
  <c r="N32" i="1"/>
  <c r="N33" i="1"/>
  <c r="N34" i="1"/>
  <c r="N26" i="1"/>
  <c r="N22" i="1"/>
  <c r="N13" i="1"/>
  <c r="N14" i="1"/>
  <c r="N15" i="1"/>
  <c r="N16" i="1"/>
  <c r="N17" i="1"/>
  <c r="N18" i="1"/>
  <c r="N19" i="1"/>
  <c r="N20" i="1"/>
  <c r="N23" i="1"/>
  <c r="N12" i="1"/>
  <c r="G54" i="1" l="1"/>
  <c r="O54" i="1" s="1"/>
  <c r="G55" i="1"/>
  <c r="O55" i="1" s="1"/>
  <c r="G56" i="1"/>
  <c r="O56" i="1" s="1"/>
  <c r="G57" i="1"/>
  <c r="O57" i="1" s="1"/>
  <c r="G53" i="1"/>
  <c r="O53" i="1" s="1"/>
  <c r="G43" i="1"/>
  <c r="O43" i="1" s="1"/>
  <c r="G44" i="1"/>
  <c r="O44" i="1" s="1"/>
  <c r="G45" i="1"/>
  <c r="O45" i="1" s="1"/>
  <c r="G46" i="1"/>
  <c r="O46" i="1" s="1"/>
  <c r="G47" i="1"/>
  <c r="O47" i="1" s="1"/>
  <c r="G48" i="1"/>
  <c r="O48" i="1" s="1"/>
  <c r="G49" i="1"/>
  <c r="O49" i="1" s="1"/>
  <c r="G50" i="1"/>
  <c r="O50" i="1" s="1"/>
  <c r="G42" i="1"/>
  <c r="O42" i="1" s="1"/>
  <c r="G39" i="1"/>
  <c r="O39" i="1" s="1"/>
  <c r="G38" i="1"/>
  <c r="O38" i="1" s="1"/>
  <c r="G36" i="1"/>
  <c r="O36" i="1" s="1"/>
  <c r="G27" i="1"/>
  <c r="O27" i="1" s="1"/>
  <c r="G28" i="1"/>
  <c r="O28" i="1" s="1"/>
  <c r="G29" i="1"/>
  <c r="O29" i="1" s="1"/>
  <c r="G30" i="1"/>
  <c r="O30" i="1" s="1"/>
  <c r="G31" i="1"/>
  <c r="O31" i="1" s="1"/>
  <c r="G32" i="1"/>
  <c r="O32" i="1" s="1"/>
  <c r="G33" i="1"/>
  <c r="O33" i="1" s="1"/>
  <c r="G34" i="1"/>
  <c r="O34" i="1" s="1"/>
  <c r="G26" i="1"/>
  <c r="O26" i="1" s="1"/>
  <c r="G23" i="1"/>
  <c r="O23" i="1" s="1"/>
  <c r="G22" i="1"/>
  <c r="O22" i="1" s="1"/>
  <c r="G13" i="1"/>
  <c r="O13" i="1" s="1"/>
  <c r="G14" i="1"/>
  <c r="O14" i="1" s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12" i="1"/>
  <c r="O12" i="1" s="1"/>
  <c r="O64" i="1" l="1"/>
</calcChain>
</file>

<file path=xl/sharedStrings.xml><?xml version="1.0" encoding="utf-8"?>
<sst xmlns="http://schemas.openxmlformats.org/spreadsheetml/2006/main" count="232" uniqueCount="137">
  <si>
    <t>Beschreibung</t>
  </si>
  <si>
    <t>Größen</t>
  </si>
  <si>
    <t>XS</t>
  </si>
  <si>
    <t>S</t>
  </si>
  <si>
    <t>M</t>
  </si>
  <si>
    <t>L</t>
  </si>
  <si>
    <t>XL</t>
  </si>
  <si>
    <t>XXL</t>
  </si>
  <si>
    <t>Cross the Line Tee</t>
  </si>
  <si>
    <t>128-164</t>
  </si>
  <si>
    <t>XS-XXL</t>
  </si>
  <si>
    <t>Cross the Line Singlet</t>
  </si>
  <si>
    <t>Farben</t>
  </si>
  <si>
    <t>schwarz</t>
  </si>
  <si>
    <t>Cross the Line Tee W</t>
  </si>
  <si>
    <t>Cross the Line Singlet W</t>
  </si>
  <si>
    <t>Cross the Line Short Tight W</t>
  </si>
  <si>
    <t>Cross the Line Brief W</t>
  </si>
  <si>
    <t>rot</t>
  </si>
  <si>
    <t>Cross the Line Full Tight</t>
  </si>
  <si>
    <t>Cross the Line Full Tight W</t>
  </si>
  <si>
    <t>Cross the Line Longsleeve</t>
  </si>
  <si>
    <t>S-3XL</t>
  </si>
  <si>
    <t>Cross the Line Tee Y</t>
  </si>
  <si>
    <t>3XL</t>
  </si>
  <si>
    <t>Cross the Line Singlet Y</t>
  </si>
  <si>
    <t>teamLIGA Training Pants Pro</t>
  </si>
  <si>
    <t>Cross the Line Longsleeve Y</t>
  </si>
  <si>
    <t>Cross the Line Longsleeve W</t>
  </si>
  <si>
    <t>teamLIGA Training Pants Pro Jr*</t>
  </si>
  <si>
    <t>UVP</t>
  </si>
  <si>
    <t>Druck</t>
  </si>
  <si>
    <t>Summe</t>
  </si>
  <si>
    <t>Socken</t>
  </si>
  <si>
    <t>35-38</t>
  </si>
  <si>
    <t>39-42</t>
  </si>
  <si>
    <t>43-46</t>
  </si>
  <si>
    <t>47-49</t>
  </si>
  <si>
    <t>einfarbige Sneaker-Socken 3er-Pack</t>
  </si>
  <si>
    <t>weiß</t>
  </si>
  <si>
    <t>einfarbige Quarter-Socken 3er-Pack</t>
  </si>
  <si>
    <t>Herren</t>
  </si>
  <si>
    <t>Damen</t>
  </si>
  <si>
    <t>Kinder</t>
  </si>
  <si>
    <t>rot/schwarz</t>
  </si>
  <si>
    <t>teamLIGA Training Pants Pro Jr.</t>
  </si>
  <si>
    <t>UA</t>
  </si>
  <si>
    <t>-</t>
  </si>
  <si>
    <t xml:space="preserve">teamLIGA Sideline Polo </t>
  </si>
  <si>
    <t>teamGOAL Training Jacket</t>
  </si>
  <si>
    <t xml:space="preserve">teamLIGA Sideline Polo W </t>
  </si>
  <si>
    <t>teamGOAL Backpack</t>
  </si>
  <si>
    <t>teamGOAL Gym Sack</t>
  </si>
  <si>
    <t>teamGOAL Shoe Bag</t>
  </si>
  <si>
    <t>teamGOAL Wheel Teambag L</t>
  </si>
  <si>
    <t>Rucksack &amp; Taschen</t>
  </si>
  <si>
    <t>Name</t>
  </si>
  <si>
    <t>Straße</t>
  </si>
  <si>
    <t>PLZ &amp; Ort</t>
  </si>
  <si>
    <t>Telefon</t>
  </si>
  <si>
    <t>E-mail</t>
  </si>
  <si>
    <t xml:space="preserve">Bitte das Original-Formular komplett ausgefüllt als Excel-Datei an uns zurück mailen. Bitte keine Scans. </t>
  </si>
  <si>
    <t>Versandkosten:</t>
  </si>
  <si>
    <t>Umschlag: 4€</t>
  </si>
  <si>
    <t>Pakete bis 10 kg: 8€</t>
  </si>
  <si>
    <t>Pakete ab 10 kg: 12€</t>
  </si>
  <si>
    <t>Preis</t>
  </si>
  <si>
    <t xml:space="preserve">*Hose für Damen geeignet. Kindergröße 164 ≙ Damengröße S usw. </t>
  </si>
  <si>
    <t>Gesamt</t>
  </si>
  <si>
    <t>Herren-Trainer</t>
  </si>
  <si>
    <t>Damen-Trainer</t>
  </si>
  <si>
    <t>152-176</t>
  </si>
  <si>
    <t>Art.Nr.</t>
  </si>
  <si>
    <t>teamGOAL Casuals Hooded Jacket</t>
  </si>
  <si>
    <t>teamGOAL Jersey</t>
  </si>
  <si>
    <t>teamGOAL Training Jacket Wmn</t>
  </si>
  <si>
    <t>teamGOAL Casuals Hooded Jacket Jr</t>
  </si>
  <si>
    <t>teamGOAL Training Jacket Jr</t>
  </si>
  <si>
    <t>teamGOAL Jersey Wmn</t>
  </si>
  <si>
    <t xml:space="preserve">teamGOAL Wheel Teambag M </t>
  </si>
  <si>
    <t>526756-05</t>
  </si>
  <si>
    <t>526755-05</t>
  </si>
  <si>
    <t>526748-05</t>
  </si>
  <si>
    <t>526767-01</t>
  </si>
  <si>
    <t>Cross the Line Short Tight</t>
  </si>
  <si>
    <t>526774-01</t>
  </si>
  <si>
    <t>526766-05</t>
  </si>
  <si>
    <t>Cross the Line Crop Top W</t>
  </si>
  <si>
    <t>526751-05</t>
  </si>
  <si>
    <t>526752-05</t>
  </si>
  <si>
    <t>526773-05</t>
  </si>
  <si>
    <t>526764-01</t>
  </si>
  <si>
    <t>526765-01</t>
  </si>
  <si>
    <t>526770-01</t>
  </si>
  <si>
    <t>526762-05</t>
  </si>
  <si>
    <t>Cross the Line Crop Top G Y</t>
  </si>
  <si>
    <t>526760-05</t>
  </si>
  <si>
    <t>526758-05</t>
  </si>
  <si>
    <t>526769-05</t>
  </si>
  <si>
    <t>526763-01</t>
  </si>
  <si>
    <t>Cross the Line Short Tight G Y (Mädchen)</t>
  </si>
  <si>
    <t>526761-01</t>
  </si>
  <si>
    <t>Cross the Line Short Tight Y (Jungen)</t>
  </si>
  <si>
    <t>Version 01/2025</t>
  </si>
  <si>
    <t>Anzahl in jeweiliges Größenfeld eintragen</t>
  </si>
  <si>
    <t>Betrag</t>
  </si>
  <si>
    <t>657257-01</t>
  </si>
  <si>
    <t>658595-01</t>
  </si>
  <si>
    <t>658633-01</t>
  </si>
  <si>
    <t>657332-03</t>
  </si>
  <si>
    <t>658636-03</t>
  </si>
  <si>
    <t>657408-01</t>
  </si>
  <si>
    <t>658635-01</t>
  </si>
  <si>
    <t>657335-03</t>
  </si>
  <si>
    <t>658638-03</t>
  </si>
  <si>
    <t>658596-01</t>
  </si>
  <si>
    <t>658634-01</t>
  </si>
  <si>
    <t>090240-03</t>
  </si>
  <si>
    <t>090239-03</t>
  </si>
  <si>
    <t>090243-01</t>
  </si>
  <si>
    <t>090241-01</t>
  </si>
  <si>
    <t>090242-01</t>
  </si>
  <si>
    <t>906807-01</t>
  </si>
  <si>
    <t>906807-03</t>
  </si>
  <si>
    <t>906978-32</t>
  </si>
  <si>
    <t>906978-33</t>
  </si>
  <si>
    <t>Umtausch/Rückgabe</t>
  </si>
  <si>
    <t>nur in berechtigten Gründen wie Qualitätsmängeln!</t>
  </si>
  <si>
    <t xml:space="preserve">Lieferzeit </t>
  </si>
  <si>
    <t>3 Wochen bei sofortiger Verfügbarkeit der Artikel</t>
  </si>
  <si>
    <t>Zahlung</t>
  </si>
  <si>
    <t xml:space="preserve">Vorkasse, Rechnung folgt i.d.R. innerhalb von 2 Werktagen </t>
  </si>
  <si>
    <t>Versandkosten</t>
  </si>
  <si>
    <t>trägt der Besteller</t>
  </si>
  <si>
    <t>Oberteile sind mit dem Logo der LG Landkreis Roth veredelt.</t>
  </si>
  <si>
    <t>526748-01</t>
  </si>
  <si>
    <t>526773-01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</si>
</sst>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_-* #,##0.0\ &quot;€&quot;_-;\-* #,##0.0\ &quot;€&quot;_-;_-* &quot;-&quot;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499984740745262"/>
      <name val="Calibri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1" fillId="3" borderId="0" applyNumberFormat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0" fillId="0" borderId="2" xfId="0" applyBorder="1" applyAlignment="1">
      <alignment horizontal="center"/>
    </xf>
    <xf numFmtId="44" fontId="7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1" fillId="0" borderId="13" xfId="0" applyFont="1" applyBorder="1"/>
    <xf numFmtId="44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" fillId="0" borderId="3" xfId="0" applyFont="1" applyBorder="1"/>
    <xf numFmtId="44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7" xfId="3" applyFill="1" applyBorder="1" applyAlignment="1">
      <alignment vertical="center"/>
    </xf>
    <xf numFmtId="0" fontId="11" fillId="0" borderId="6" xfId="3" applyFill="1" applyBorder="1"/>
    <xf numFmtId="0" fontId="4" fillId="0" borderId="6" xfId="3" applyFont="1" applyFill="1" applyBorder="1"/>
    <xf numFmtId="42" fontId="13" fillId="0" borderId="6" xfId="3" applyNumberFormat="1" applyFont="1" applyFill="1" applyBorder="1" applyAlignment="1">
      <alignment horizontal="center"/>
    </xf>
    <xf numFmtId="42" fontId="13" fillId="0" borderId="3" xfId="3" applyNumberFormat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/>
    <xf numFmtId="44" fontId="5" fillId="0" borderId="3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164" fontId="14" fillId="0" borderId="4" xfId="0" applyNumberFormat="1" applyFont="1" applyBorder="1"/>
    <xf numFmtId="0" fontId="12" fillId="4" borderId="2" xfId="2" applyFill="1" applyBorder="1"/>
    <xf numFmtId="0" fontId="12" fillId="4" borderId="3" xfId="2" applyFill="1" applyBorder="1"/>
    <xf numFmtId="0" fontId="13" fillId="4" borderId="3" xfId="2" applyFont="1" applyFill="1" applyBorder="1"/>
    <xf numFmtId="164" fontId="12" fillId="4" borderId="3" xfId="2" applyNumberFormat="1" applyFill="1" applyBorder="1"/>
    <xf numFmtId="0" fontId="4" fillId="4" borderId="3" xfId="2" applyFont="1" applyFill="1" applyBorder="1" applyAlignment="1">
      <alignment horizontal="center"/>
    </xf>
    <xf numFmtId="42" fontId="13" fillId="0" borderId="0" xfId="0" applyNumberFormat="1" applyFont="1" applyAlignment="1">
      <alignment horizontal="center" vertical="center"/>
    </xf>
    <xf numFmtId="42" fontId="15" fillId="0" borderId="13" xfId="0" applyNumberFormat="1" applyFont="1" applyBorder="1" applyAlignment="1">
      <alignment horizontal="center" vertical="center"/>
    </xf>
    <xf numFmtId="42" fontId="15" fillId="0" borderId="3" xfId="0" applyNumberFormat="1" applyFont="1" applyBorder="1" applyAlignment="1">
      <alignment horizontal="center" vertical="center"/>
    </xf>
    <xf numFmtId="42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42" fontId="15" fillId="0" borderId="5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42" fontId="13" fillId="0" borderId="15" xfId="0" applyNumberFormat="1" applyFont="1" applyBorder="1" applyAlignment="1">
      <alignment horizontal="center" vertical="center"/>
    </xf>
    <xf numFmtId="165" fontId="13" fillId="0" borderId="1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42" fontId="13" fillId="0" borderId="3" xfId="0" applyNumberFormat="1" applyFont="1" applyBorder="1" applyAlignment="1">
      <alignment horizontal="center" vertical="center"/>
    </xf>
    <xf numFmtId="42" fontId="13" fillId="0" borderId="3" xfId="0" applyNumberFormat="1" applyFont="1" applyBorder="1" applyAlignment="1">
      <alignment horizontal="center"/>
    </xf>
    <xf numFmtId="42" fontId="13" fillId="0" borderId="15" xfId="0" applyNumberFormat="1" applyFont="1" applyBorder="1" applyAlignment="1">
      <alignment horizontal="center"/>
    </xf>
    <xf numFmtId="42" fontId="13" fillId="0" borderId="1" xfId="0" applyNumberFormat="1" applyFont="1" applyBorder="1" applyAlignment="1">
      <alignment horizontal="center"/>
    </xf>
    <xf numFmtId="42" fontId="13" fillId="0" borderId="0" xfId="0" applyNumberFormat="1" applyFont="1" applyAlignment="1">
      <alignment horizontal="center"/>
    </xf>
    <xf numFmtId="49" fontId="0" fillId="0" borderId="1" xfId="0" applyNumberFormat="1" applyBorder="1"/>
    <xf numFmtId="0" fontId="1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9" fillId="0" borderId="0" xfId="1" applyNumberFormat="1" applyBorder="1" applyAlignment="1">
      <alignment horizontal="left"/>
    </xf>
    <xf numFmtId="0" fontId="11" fillId="0" borderId="1" xfId="3" applyFill="1" applyBorder="1"/>
    <xf numFmtId="0" fontId="4" fillId="0" borderId="4" xfId="0" applyFont="1" applyBorder="1"/>
    <xf numFmtId="0" fontId="7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9" fillId="0" borderId="22" xfId="1" applyNumberFormat="1" applyBorder="1" applyAlignment="1">
      <alignment horizontal="left"/>
    </xf>
    <xf numFmtId="49" fontId="9" fillId="0" borderId="23" xfId="1" applyNumberFormat="1" applyBorder="1" applyAlignment="1">
      <alignment horizontal="left"/>
    </xf>
    <xf numFmtId="49" fontId="9" fillId="0" borderId="24" xfId="1" applyNumberForma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40 % - Akzent3" xfId="3" builtinId="39"/>
    <cellStyle name="Akzent3" xfId="2" builtinId="37"/>
    <cellStyle name="Link" xfId="1" builtinId="8"/>
    <cellStyle name="Standard" xfId="0" builtinId="0"/>
  </cellStyles>
  <dxfs count="5">
    <dxf>
      <fill>
        <patternFill>
          <bgColor rgb="FFFFC7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561975</xdr:colOff>
          <xdr:row>2</xdr:row>
          <xdr:rowOff>57150</xdr:rowOff>
        </xdr:from>
        <xdr:to>
          <xdr:col>14</xdr:col>
          <xdr:colOff>451597</xdr:colOff>
          <xdr:row>6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0</xdr:row>
          <xdr:rowOff>180975</xdr:rowOff>
        </xdr:from>
        <xdr:to>
          <xdr:col>11</xdr:col>
          <xdr:colOff>221317</xdr:colOff>
          <xdr:row>6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596264</xdr:colOff>
      <xdr:row>7</xdr:row>
      <xdr:rowOff>157842</xdr:rowOff>
    </xdr:from>
    <xdr:ext cx="7452361" cy="65594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03835" y="1638299"/>
          <a:ext cx="7452361" cy="655949"/>
        </a:xfrm>
        <a:prstGeom prst="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200">
              <a:solidFill>
                <a:srgbClr val="FF0000"/>
              </a:solidFill>
            </a:rPr>
            <a:t>Die Artikel werden individuell bestellt und beschriftet. </a:t>
          </a:r>
          <a:r>
            <a:rPr lang="de-DE" sz="1200" b="1">
              <a:solidFill>
                <a:srgbClr val="FF0000"/>
              </a:solidFill>
            </a:rPr>
            <a:t>Deshalb ist ein Umtausch nur bei Qualitätsmängeln möglich</a:t>
          </a:r>
          <a:r>
            <a:rPr lang="de-DE" sz="1200">
              <a:solidFill>
                <a:srgbClr val="FF0000"/>
              </a:solidFill>
            </a:rPr>
            <a:t>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Bitte informiere dich über die Größen der einzelnen Artikel innerhalb deiner Trainingsgruppen.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Bei weiterer Unklarheit kannst du auch vorab mit uns Kontakt aufnehmen.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57150</xdr:rowOff>
        </xdr:from>
        <xdr:to>
          <xdr:col>1</xdr:col>
          <xdr:colOff>1171575</xdr:colOff>
          <xdr:row>6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926419</xdr:colOff>
      <xdr:row>63</xdr:row>
      <xdr:rowOff>167671</xdr:rowOff>
    </xdr:from>
    <xdr:ext cx="1429366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34631" y="12063836"/>
          <a:ext cx="1429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Datum</a:t>
          </a:r>
          <a:r>
            <a:rPr lang="de-DE" sz="1100" baseline="0"/>
            <a:t> der Bestellung</a:t>
          </a:r>
          <a:endParaRPr lang="de-DE" sz="1100"/>
        </a:p>
      </xdr:txBody>
    </xdr:sp>
    <xdr:clientData/>
  </xdr:oneCellAnchor>
  <xdr:oneCellAnchor>
    <xdr:from>
      <xdr:col>2</xdr:col>
      <xdr:colOff>174428</xdr:colOff>
      <xdr:row>71</xdr:row>
      <xdr:rowOff>51162</xdr:rowOff>
    </xdr:from>
    <xdr:ext cx="2914003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33314" y="14006648"/>
          <a:ext cx="2914003" cy="264560"/>
        </a:xfrm>
        <a:prstGeom prst="rect">
          <a:avLst/>
        </a:prstGeom>
        <a:solidFill>
          <a:srgbClr val="FF7C8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Bestellungen an: m-und-m-sports@t-online.de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zoomScaleNormal="100" workbookViewId="0"/>
  </sheetViews>
  <sheetFormatPr baseColWidth="10" defaultRowHeight="15" x14ac:dyDescent="0.25"/>
  <cols>
    <col min="1" max="1" width="10.140625" customWidth="1"/>
    <col min="2" max="2" width="33.7109375" customWidth="1"/>
    <col min="3" max="3" width="10.5703125" customWidth="1"/>
    <col min="4" max="4" width="8.7109375" customWidth="1"/>
    <col min="5" max="5" width="6.85546875" style="63" hidden="1" customWidth="1"/>
    <col min="6" max="6" width="7.42578125" style="63" hidden="1" customWidth="1"/>
    <col min="7" max="7" width="8.28515625" style="14" customWidth="1"/>
    <col min="8" max="13" width="7.7109375" style="1" customWidth="1"/>
    <col min="14" max="14" width="8.7109375" style="1" bestFit="1" customWidth="1"/>
    <col min="15" max="15" width="11" customWidth="1"/>
  </cols>
  <sheetData>
    <row r="1" spans="1:15" ht="28.5" x14ac:dyDescent="0.45">
      <c r="A1" s="5" t="s">
        <v>103</v>
      </c>
    </row>
    <row r="3" spans="1:15" x14ac:dyDescent="0.25">
      <c r="B3" s="30" t="s">
        <v>56</v>
      </c>
      <c r="C3" s="105"/>
      <c r="D3" s="106"/>
      <c r="E3" s="106"/>
      <c r="F3" s="106"/>
      <c r="G3" s="107"/>
    </row>
    <row r="4" spans="1:15" x14ac:dyDescent="0.25">
      <c r="B4" s="30" t="s">
        <v>57</v>
      </c>
      <c r="C4" s="108"/>
      <c r="D4" s="109"/>
      <c r="E4" s="109"/>
      <c r="F4" s="109"/>
      <c r="G4" s="110"/>
    </row>
    <row r="5" spans="1:15" x14ac:dyDescent="0.25">
      <c r="B5" s="30" t="s">
        <v>58</v>
      </c>
      <c r="C5" s="108"/>
      <c r="D5" s="109"/>
      <c r="E5" s="109"/>
      <c r="F5" s="109"/>
      <c r="G5" s="110"/>
    </row>
    <row r="6" spans="1:15" x14ac:dyDescent="0.25">
      <c r="B6" s="30" t="s">
        <v>59</v>
      </c>
      <c r="C6" s="108"/>
      <c r="D6" s="109"/>
      <c r="E6" s="109"/>
      <c r="F6" s="109"/>
      <c r="G6" s="110"/>
    </row>
    <row r="7" spans="1:15" x14ac:dyDescent="0.25">
      <c r="B7" s="30" t="s">
        <v>60</v>
      </c>
      <c r="C7" s="111"/>
      <c r="D7" s="112"/>
      <c r="E7" s="112"/>
      <c r="F7" s="112"/>
      <c r="G7" s="113"/>
    </row>
    <row r="8" spans="1:15" ht="75" customHeight="1" x14ac:dyDescent="0.25">
      <c r="B8" s="30"/>
      <c r="C8" s="84"/>
      <c r="D8" s="84"/>
      <c r="E8" s="84"/>
      <c r="F8" s="84"/>
      <c r="G8" s="84"/>
    </row>
    <row r="9" spans="1:15" s="2" customFormat="1" x14ac:dyDescent="0.25">
      <c r="A9" s="20" t="s">
        <v>72</v>
      </c>
      <c r="B9" s="20" t="s">
        <v>0</v>
      </c>
      <c r="C9" s="20" t="s">
        <v>12</v>
      </c>
      <c r="D9" s="20" t="s">
        <v>1</v>
      </c>
      <c r="E9" s="64" t="s">
        <v>30</v>
      </c>
      <c r="F9" s="64" t="s">
        <v>31</v>
      </c>
      <c r="G9" s="21" t="s">
        <v>66</v>
      </c>
      <c r="H9" s="114" t="s">
        <v>104</v>
      </c>
      <c r="I9" s="115"/>
      <c r="J9" s="115"/>
      <c r="K9" s="115"/>
      <c r="L9" s="115"/>
      <c r="M9" s="116"/>
      <c r="N9" s="11" t="s">
        <v>32</v>
      </c>
      <c r="O9" s="22" t="s">
        <v>105</v>
      </c>
    </row>
    <row r="10" spans="1:15" ht="5.0999999999999996" customHeight="1" x14ac:dyDescent="0.25">
      <c r="A10" s="58"/>
      <c r="B10" s="59"/>
      <c r="C10" s="59"/>
      <c r="D10" s="59"/>
      <c r="E10" s="60"/>
      <c r="F10" s="60"/>
      <c r="G10" s="61"/>
      <c r="H10" s="62"/>
      <c r="I10" s="62"/>
      <c r="J10" s="62"/>
      <c r="K10" s="62"/>
      <c r="L10" s="62"/>
      <c r="M10" s="62"/>
      <c r="N10" s="62"/>
      <c r="O10" s="62"/>
    </row>
    <row r="11" spans="1:15" s="2" customFormat="1" ht="15.75" x14ac:dyDescent="0.25">
      <c r="A11" s="17" t="s">
        <v>41</v>
      </c>
      <c r="B11" s="23"/>
      <c r="C11" s="23"/>
      <c r="D11" s="23"/>
      <c r="E11" s="65"/>
      <c r="F11" s="65"/>
      <c r="G11" s="24"/>
      <c r="H11" s="35" t="s">
        <v>3</v>
      </c>
      <c r="I11" s="35" t="s">
        <v>4</v>
      </c>
      <c r="J11" s="35" t="s">
        <v>5</v>
      </c>
      <c r="K11" s="35" t="s">
        <v>6</v>
      </c>
      <c r="L11" s="35" t="s">
        <v>7</v>
      </c>
      <c r="M11" s="35" t="s">
        <v>24</v>
      </c>
      <c r="N11" s="47"/>
      <c r="O11" s="11"/>
    </row>
    <row r="12" spans="1:15" x14ac:dyDescent="0.25">
      <c r="A12" s="3" t="s">
        <v>80</v>
      </c>
      <c r="B12" s="3" t="s">
        <v>11</v>
      </c>
      <c r="C12" s="3" t="s">
        <v>18</v>
      </c>
      <c r="D12" s="3" t="s">
        <v>22</v>
      </c>
      <c r="E12" s="66">
        <v>35</v>
      </c>
      <c r="F12" s="67">
        <v>5</v>
      </c>
      <c r="G12" s="26">
        <f>(E12*0.7)+F12</f>
        <v>29.5</v>
      </c>
      <c r="H12" s="8"/>
      <c r="I12" s="25"/>
      <c r="J12" s="25"/>
      <c r="K12" s="25"/>
      <c r="L12" s="25"/>
      <c r="M12" s="25"/>
      <c r="N12" s="25">
        <f>SUM(H12:M12)</f>
        <v>0</v>
      </c>
      <c r="O12" s="12">
        <f>SUM(N12*G12)</f>
        <v>0</v>
      </c>
    </row>
    <row r="13" spans="1:15" x14ac:dyDescent="0.25">
      <c r="A13" s="3" t="s">
        <v>81</v>
      </c>
      <c r="B13" s="3" t="s">
        <v>8</v>
      </c>
      <c r="C13" s="3" t="s">
        <v>18</v>
      </c>
      <c r="D13" s="3" t="s">
        <v>22</v>
      </c>
      <c r="E13" s="66">
        <v>35</v>
      </c>
      <c r="F13" s="67">
        <v>5</v>
      </c>
      <c r="G13" s="26">
        <f t="shared" ref="G13:G23" si="0">(E13*0.7)+F13</f>
        <v>29.5</v>
      </c>
      <c r="H13" s="8"/>
      <c r="I13" s="25"/>
      <c r="J13" s="25"/>
      <c r="K13" s="25"/>
      <c r="L13" s="25"/>
      <c r="M13" s="25"/>
      <c r="N13" s="25">
        <f t="shared" ref="N13:N23" si="1">SUM(H13:M13)</f>
        <v>0</v>
      </c>
      <c r="O13" s="12">
        <f t="shared" ref="O13:O23" si="2">SUM(N13*G13)</f>
        <v>0</v>
      </c>
    </row>
    <row r="14" spans="1:15" x14ac:dyDescent="0.25">
      <c r="A14" s="46" t="s">
        <v>82</v>
      </c>
      <c r="B14" s="46" t="s">
        <v>21</v>
      </c>
      <c r="C14" s="3" t="s">
        <v>18</v>
      </c>
      <c r="D14" s="3" t="s">
        <v>22</v>
      </c>
      <c r="E14" s="66">
        <v>45</v>
      </c>
      <c r="F14" s="67">
        <v>5</v>
      </c>
      <c r="G14" s="26">
        <f t="shared" si="0"/>
        <v>36.5</v>
      </c>
      <c r="H14" s="36"/>
      <c r="I14" s="37"/>
      <c r="J14" s="37"/>
      <c r="K14" s="37"/>
      <c r="L14" s="37"/>
      <c r="M14" s="37"/>
      <c r="N14" s="25">
        <f t="shared" si="1"/>
        <v>0</v>
      </c>
      <c r="O14" s="12">
        <f t="shared" si="2"/>
        <v>0</v>
      </c>
    </row>
    <row r="15" spans="1:15" x14ac:dyDescent="0.25">
      <c r="A15" s="3" t="s">
        <v>83</v>
      </c>
      <c r="B15" s="3" t="s">
        <v>84</v>
      </c>
      <c r="C15" s="3" t="s">
        <v>13</v>
      </c>
      <c r="D15" s="3" t="s">
        <v>22</v>
      </c>
      <c r="E15" s="66">
        <v>35</v>
      </c>
      <c r="F15" s="67">
        <v>0</v>
      </c>
      <c r="G15" s="26">
        <f t="shared" si="0"/>
        <v>24.5</v>
      </c>
      <c r="H15" s="8"/>
      <c r="I15" s="25"/>
      <c r="J15" s="25"/>
      <c r="K15" s="25"/>
      <c r="L15" s="25"/>
      <c r="M15" s="25"/>
      <c r="N15" s="25">
        <f t="shared" si="1"/>
        <v>0</v>
      </c>
      <c r="O15" s="12">
        <f t="shared" si="2"/>
        <v>0</v>
      </c>
    </row>
    <row r="16" spans="1:15" x14ac:dyDescent="0.25">
      <c r="A16" s="85" t="s">
        <v>85</v>
      </c>
      <c r="B16" s="3" t="s">
        <v>19</v>
      </c>
      <c r="C16" s="3" t="s">
        <v>13</v>
      </c>
      <c r="D16" s="3" t="s">
        <v>22</v>
      </c>
      <c r="E16" s="66">
        <v>50</v>
      </c>
      <c r="F16" s="67">
        <v>0</v>
      </c>
      <c r="G16" s="26">
        <f t="shared" si="0"/>
        <v>35</v>
      </c>
      <c r="H16" s="8"/>
      <c r="I16" s="25"/>
      <c r="J16" s="25"/>
      <c r="K16" s="25"/>
      <c r="L16" s="25"/>
      <c r="M16" s="25"/>
      <c r="N16" s="25">
        <f t="shared" si="1"/>
        <v>0</v>
      </c>
      <c r="O16" s="12">
        <f t="shared" si="2"/>
        <v>0</v>
      </c>
    </row>
    <row r="17" spans="1:15" x14ac:dyDescent="0.25">
      <c r="A17" s="3" t="s">
        <v>106</v>
      </c>
      <c r="B17" s="3" t="s">
        <v>48</v>
      </c>
      <c r="C17" s="3" t="s">
        <v>18</v>
      </c>
      <c r="D17" s="3" t="s">
        <v>22</v>
      </c>
      <c r="E17" s="66">
        <v>30</v>
      </c>
      <c r="F17" s="67">
        <v>5</v>
      </c>
      <c r="G17" s="26">
        <f t="shared" si="0"/>
        <v>26</v>
      </c>
      <c r="H17" s="36"/>
      <c r="I17" s="37"/>
      <c r="J17" s="37"/>
      <c r="K17" s="37"/>
      <c r="L17" s="37"/>
      <c r="M17" s="37"/>
      <c r="N17" s="25">
        <f t="shared" si="1"/>
        <v>0</v>
      </c>
      <c r="O17" s="12">
        <f t="shared" si="2"/>
        <v>0</v>
      </c>
    </row>
    <row r="18" spans="1:15" x14ac:dyDescent="0.25">
      <c r="A18" s="79" t="s">
        <v>107</v>
      </c>
      <c r="B18" s="3" t="s">
        <v>73</v>
      </c>
      <c r="C18" s="3" t="s">
        <v>18</v>
      </c>
      <c r="D18" s="3" t="s">
        <v>22</v>
      </c>
      <c r="E18" s="66">
        <v>55</v>
      </c>
      <c r="F18" s="67">
        <v>5</v>
      </c>
      <c r="G18" s="26">
        <f t="shared" si="0"/>
        <v>43.5</v>
      </c>
      <c r="H18" s="8"/>
      <c r="I18" s="25"/>
      <c r="J18" s="25"/>
      <c r="K18" s="25"/>
      <c r="L18" s="25"/>
      <c r="M18" s="25"/>
      <c r="N18" s="25">
        <f t="shared" si="1"/>
        <v>0</v>
      </c>
      <c r="O18" s="12">
        <f t="shared" si="2"/>
        <v>0</v>
      </c>
    </row>
    <row r="19" spans="1:15" x14ac:dyDescent="0.25">
      <c r="A19" s="79" t="s">
        <v>108</v>
      </c>
      <c r="B19" s="3" t="s">
        <v>49</v>
      </c>
      <c r="C19" s="3" t="s">
        <v>18</v>
      </c>
      <c r="D19" s="3" t="s">
        <v>22</v>
      </c>
      <c r="E19" s="66">
        <v>50</v>
      </c>
      <c r="F19" s="67">
        <v>5</v>
      </c>
      <c r="G19" s="26">
        <f t="shared" si="0"/>
        <v>40</v>
      </c>
      <c r="H19" s="36"/>
      <c r="I19" s="37"/>
      <c r="J19" s="37"/>
      <c r="K19" s="37"/>
      <c r="L19" s="37"/>
      <c r="M19" s="37"/>
      <c r="N19" s="25">
        <f t="shared" si="1"/>
        <v>0</v>
      </c>
      <c r="O19" s="12">
        <f t="shared" si="2"/>
        <v>0</v>
      </c>
    </row>
    <row r="20" spans="1:15" x14ac:dyDescent="0.25">
      <c r="A20" s="3" t="s">
        <v>109</v>
      </c>
      <c r="B20" s="3" t="s">
        <v>26</v>
      </c>
      <c r="C20" s="3" t="s">
        <v>13</v>
      </c>
      <c r="D20" s="3" t="s">
        <v>22</v>
      </c>
      <c r="E20" s="66">
        <v>55</v>
      </c>
      <c r="F20" s="67">
        <v>0</v>
      </c>
      <c r="G20" s="26">
        <f t="shared" si="0"/>
        <v>38.5</v>
      </c>
      <c r="H20" s="8"/>
      <c r="I20" s="25"/>
      <c r="J20" s="25"/>
      <c r="K20" s="25"/>
      <c r="L20" s="25"/>
      <c r="M20" s="25"/>
      <c r="N20" s="25">
        <f t="shared" si="1"/>
        <v>0</v>
      </c>
      <c r="O20" s="12">
        <f t="shared" si="2"/>
        <v>0</v>
      </c>
    </row>
    <row r="21" spans="1:15" s="2" customFormat="1" x14ac:dyDescent="0.25">
      <c r="A21" s="52" t="s">
        <v>69</v>
      </c>
      <c r="B21" s="23"/>
      <c r="C21" s="23"/>
      <c r="D21" s="23"/>
      <c r="E21" s="65"/>
      <c r="F21" s="68"/>
      <c r="G21" s="28"/>
      <c r="H21" s="35" t="s">
        <v>3</v>
      </c>
      <c r="I21" s="35" t="s">
        <v>4</v>
      </c>
      <c r="J21" s="35" t="s">
        <v>5</v>
      </c>
      <c r="K21" s="35" t="s">
        <v>6</v>
      </c>
      <c r="L21" s="35" t="s">
        <v>7</v>
      </c>
      <c r="M21" s="35" t="s">
        <v>24</v>
      </c>
      <c r="N21" s="10"/>
      <c r="O21" s="12"/>
    </row>
    <row r="22" spans="1:15" x14ac:dyDescent="0.25">
      <c r="A22" s="79" t="s">
        <v>110</v>
      </c>
      <c r="B22" s="3" t="s">
        <v>74</v>
      </c>
      <c r="C22" s="3" t="s">
        <v>13</v>
      </c>
      <c r="D22" s="3" t="s">
        <v>22</v>
      </c>
      <c r="E22" s="66">
        <v>28</v>
      </c>
      <c r="F22" s="67">
        <v>5</v>
      </c>
      <c r="G22" s="26">
        <f t="shared" si="0"/>
        <v>24.599999999999998</v>
      </c>
      <c r="H22" s="8"/>
      <c r="I22" s="8"/>
      <c r="J22" s="8"/>
      <c r="K22" s="8"/>
      <c r="L22" s="8"/>
      <c r="M22" s="8"/>
      <c r="N22" s="25">
        <f t="shared" si="1"/>
        <v>0</v>
      </c>
      <c r="O22" s="12">
        <f t="shared" si="2"/>
        <v>0</v>
      </c>
    </row>
    <row r="23" spans="1:15" x14ac:dyDescent="0.25">
      <c r="A23" s="46" t="s">
        <v>135</v>
      </c>
      <c r="B23" s="3" t="s">
        <v>21</v>
      </c>
      <c r="C23" s="3" t="s">
        <v>13</v>
      </c>
      <c r="D23" s="3" t="s">
        <v>22</v>
      </c>
      <c r="E23" s="66">
        <v>45</v>
      </c>
      <c r="F23" s="67">
        <v>5</v>
      </c>
      <c r="G23" s="26">
        <f t="shared" si="0"/>
        <v>36.5</v>
      </c>
      <c r="H23" s="4"/>
      <c r="I23" s="7"/>
      <c r="J23" s="4"/>
      <c r="K23" s="4"/>
      <c r="L23" s="4"/>
      <c r="M23" s="4"/>
      <c r="N23" s="25">
        <f t="shared" si="1"/>
        <v>0</v>
      </c>
      <c r="O23" s="12">
        <f t="shared" si="2"/>
        <v>0</v>
      </c>
    </row>
    <row r="24" spans="1:15" ht="5.0999999999999996" customHeight="1" x14ac:dyDescent="0.25">
      <c r="A24" s="58"/>
      <c r="B24" s="59"/>
      <c r="C24" s="59"/>
      <c r="D24" s="59"/>
      <c r="E24" s="60"/>
      <c r="F24" s="60"/>
      <c r="G24" s="61"/>
      <c r="H24" s="62"/>
      <c r="I24" s="62"/>
      <c r="J24" s="62"/>
      <c r="K24" s="62"/>
      <c r="L24" s="62"/>
      <c r="M24" s="62"/>
      <c r="N24" s="62"/>
      <c r="O24" s="62"/>
    </row>
    <row r="25" spans="1:15" s="2" customFormat="1" ht="15.75" x14ac:dyDescent="0.25">
      <c r="A25" s="17" t="s">
        <v>42</v>
      </c>
      <c r="B25" s="23"/>
      <c r="C25" s="23"/>
      <c r="D25" s="23"/>
      <c r="E25" s="69"/>
      <c r="F25" s="70"/>
      <c r="G25" s="27"/>
      <c r="H25" s="38" t="s">
        <v>2</v>
      </c>
      <c r="I25" s="38" t="s">
        <v>3</v>
      </c>
      <c r="J25" s="38" t="s">
        <v>4</v>
      </c>
      <c r="K25" s="38" t="s">
        <v>5</v>
      </c>
      <c r="L25" s="38" t="s">
        <v>6</v>
      </c>
      <c r="M25" s="38" t="s">
        <v>7</v>
      </c>
      <c r="N25" s="47"/>
      <c r="O25" s="12"/>
    </row>
    <row r="26" spans="1:15" x14ac:dyDescent="0.25">
      <c r="A26" s="46" t="s">
        <v>86</v>
      </c>
      <c r="B26" s="46" t="s">
        <v>87</v>
      </c>
      <c r="C26" s="18" t="s">
        <v>18</v>
      </c>
      <c r="D26" s="18" t="s">
        <v>10</v>
      </c>
      <c r="E26" s="71">
        <v>35</v>
      </c>
      <c r="F26" s="72">
        <v>5</v>
      </c>
      <c r="G26" s="26">
        <f t="shared" ref="G26:G39" si="3">(E26*0.7)+F26</f>
        <v>29.5</v>
      </c>
      <c r="H26" s="36"/>
      <c r="I26" s="37"/>
      <c r="J26" s="37"/>
      <c r="K26" s="37"/>
      <c r="L26" s="37"/>
      <c r="M26" s="37"/>
      <c r="N26" s="25">
        <f t="shared" ref="N26:N39" si="4">SUM(H26:M26)</f>
        <v>0</v>
      </c>
      <c r="O26" s="12">
        <f t="shared" ref="O26:O39" si="5">SUM(N26*G26)</f>
        <v>0</v>
      </c>
    </row>
    <row r="27" spans="1:15" x14ac:dyDescent="0.25">
      <c r="A27" s="46" t="s">
        <v>88</v>
      </c>
      <c r="B27" s="46" t="s">
        <v>15</v>
      </c>
      <c r="C27" s="3" t="s">
        <v>18</v>
      </c>
      <c r="D27" s="3" t="s">
        <v>10</v>
      </c>
      <c r="E27" s="66">
        <v>30</v>
      </c>
      <c r="F27" s="67">
        <v>5</v>
      </c>
      <c r="G27" s="26">
        <f t="shared" si="3"/>
        <v>26</v>
      </c>
      <c r="H27" s="36"/>
      <c r="I27" s="37"/>
      <c r="J27" s="37"/>
      <c r="K27" s="37"/>
      <c r="L27" s="37"/>
      <c r="M27" s="37"/>
      <c r="N27" s="25">
        <f t="shared" si="4"/>
        <v>0</v>
      </c>
      <c r="O27" s="12">
        <f t="shared" si="5"/>
        <v>0</v>
      </c>
    </row>
    <row r="28" spans="1:15" x14ac:dyDescent="0.25">
      <c r="A28" s="46" t="s">
        <v>89</v>
      </c>
      <c r="B28" s="46" t="s">
        <v>14</v>
      </c>
      <c r="C28" s="3" t="s">
        <v>18</v>
      </c>
      <c r="D28" s="3" t="s">
        <v>10</v>
      </c>
      <c r="E28" s="66">
        <v>35</v>
      </c>
      <c r="F28" s="67">
        <v>5</v>
      </c>
      <c r="G28" s="26">
        <f t="shared" si="3"/>
        <v>29.5</v>
      </c>
      <c r="H28" s="36"/>
      <c r="I28" s="37"/>
      <c r="J28" s="37"/>
      <c r="K28" s="37"/>
      <c r="L28" s="37"/>
      <c r="M28" s="37"/>
      <c r="N28" s="25">
        <f t="shared" si="4"/>
        <v>0</v>
      </c>
      <c r="O28" s="12">
        <f t="shared" si="5"/>
        <v>0</v>
      </c>
    </row>
    <row r="29" spans="1:15" x14ac:dyDescent="0.25">
      <c r="A29" s="46" t="s">
        <v>90</v>
      </c>
      <c r="B29" s="46" t="s">
        <v>28</v>
      </c>
      <c r="C29" s="3" t="s">
        <v>18</v>
      </c>
      <c r="D29" s="3" t="s">
        <v>10</v>
      </c>
      <c r="E29" s="66">
        <v>45</v>
      </c>
      <c r="F29" s="67">
        <v>5</v>
      </c>
      <c r="G29" s="26">
        <f t="shared" si="3"/>
        <v>36.5</v>
      </c>
      <c r="H29" s="36"/>
      <c r="I29" s="37"/>
      <c r="J29" s="37"/>
      <c r="K29" s="37"/>
      <c r="L29" s="37"/>
      <c r="M29" s="37"/>
      <c r="N29" s="25">
        <f t="shared" si="4"/>
        <v>0</v>
      </c>
      <c r="O29" s="12">
        <f t="shared" si="5"/>
        <v>0</v>
      </c>
    </row>
    <row r="30" spans="1:15" x14ac:dyDescent="0.25">
      <c r="A30" s="46" t="s">
        <v>91</v>
      </c>
      <c r="B30" s="46" t="s">
        <v>17</v>
      </c>
      <c r="C30" s="3" t="s">
        <v>13</v>
      </c>
      <c r="D30" s="3" t="s">
        <v>10</v>
      </c>
      <c r="E30" s="66">
        <v>35</v>
      </c>
      <c r="F30" s="67">
        <v>0</v>
      </c>
      <c r="G30" s="26">
        <f t="shared" si="3"/>
        <v>24.5</v>
      </c>
      <c r="H30" s="8"/>
      <c r="I30" s="25"/>
      <c r="J30" s="25"/>
      <c r="K30" s="25"/>
      <c r="L30" s="25"/>
      <c r="M30" s="25"/>
      <c r="N30" s="25">
        <f t="shared" si="4"/>
        <v>0</v>
      </c>
      <c r="O30" s="12">
        <f t="shared" si="5"/>
        <v>0</v>
      </c>
    </row>
    <row r="31" spans="1:15" x14ac:dyDescent="0.25">
      <c r="A31" s="46" t="s">
        <v>92</v>
      </c>
      <c r="B31" s="46" t="s">
        <v>16</v>
      </c>
      <c r="C31" s="3" t="s">
        <v>13</v>
      </c>
      <c r="D31" s="3" t="s">
        <v>10</v>
      </c>
      <c r="E31" s="66">
        <v>35</v>
      </c>
      <c r="F31" s="67">
        <v>0</v>
      </c>
      <c r="G31" s="26">
        <f t="shared" si="3"/>
        <v>24.5</v>
      </c>
      <c r="H31" s="8"/>
      <c r="I31" s="8"/>
      <c r="J31" s="8"/>
      <c r="K31" s="8"/>
      <c r="L31" s="8"/>
      <c r="M31" s="8"/>
      <c r="N31" s="25">
        <f t="shared" si="4"/>
        <v>0</v>
      </c>
      <c r="O31" s="12">
        <f t="shared" si="5"/>
        <v>0</v>
      </c>
    </row>
    <row r="32" spans="1:15" x14ac:dyDescent="0.25">
      <c r="A32" s="46" t="s">
        <v>93</v>
      </c>
      <c r="B32" s="46" t="s">
        <v>20</v>
      </c>
      <c r="C32" s="3" t="s">
        <v>13</v>
      </c>
      <c r="D32" s="3" t="s">
        <v>10</v>
      </c>
      <c r="E32" s="66">
        <v>50</v>
      </c>
      <c r="F32" s="67">
        <v>0</v>
      </c>
      <c r="G32" s="26">
        <f t="shared" si="3"/>
        <v>35</v>
      </c>
      <c r="H32" s="8"/>
      <c r="I32" s="8"/>
      <c r="J32" s="8"/>
      <c r="K32" s="8"/>
      <c r="L32" s="8"/>
      <c r="M32" s="8"/>
      <c r="N32" s="25">
        <f t="shared" si="4"/>
        <v>0</v>
      </c>
      <c r="O32" s="12">
        <f t="shared" si="5"/>
        <v>0</v>
      </c>
    </row>
    <row r="33" spans="1:15" x14ac:dyDescent="0.25">
      <c r="A33" s="3" t="s">
        <v>111</v>
      </c>
      <c r="B33" s="3" t="s">
        <v>50</v>
      </c>
      <c r="C33" s="3" t="s">
        <v>18</v>
      </c>
      <c r="D33" s="3" t="s">
        <v>10</v>
      </c>
      <c r="E33" s="66">
        <v>30</v>
      </c>
      <c r="F33" s="67">
        <v>5</v>
      </c>
      <c r="G33" s="26">
        <f t="shared" si="3"/>
        <v>26</v>
      </c>
      <c r="H33" s="8"/>
      <c r="I33" s="8"/>
      <c r="J33" s="8"/>
      <c r="K33" s="8"/>
      <c r="L33" s="8"/>
      <c r="M33" s="8"/>
      <c r="N33" s="25">
        <f t="shared" si="4"/>
        <v>0</v>
      </c>
      <c r="O33" s="12">
        <f t="shared" si="5"/>
        <v>0</v>
      </c>
    </row>
    <row r="34" spans="1:15" x14ac:dyDescent="0.25">
      <c r="A34" s="79" t="s">
        <v>112</v>
      </c>
      <c r="B34" s="3" t="s">
        <v>75</v>
      </c>
      <c r="C34" s="3" t="s">
        <v>18</v>
      </c>
      <c r="D34" s="3" t="s">
        <v>10</v>
      </c>
      <c r="E34" s="66">
        <v>50</v>
      </c>
      <c r="F34" s="67">
        <v>5</v>
      </c>
      <c r="G34" s="26">
        <f t="shared" si="3"/>
        <v>40</v>
      </c>
      <c r="H34" s="8"/>
      <c r="I34" s="8"/>
      <c r="J34" s="8"/>
      <c r="K34" s="8"/>
      <c r="L34" s="8"/>
      <c r="M34" s="8"/>
      <c r="N34" s="25">
        <f t="shared" si="4"/>
        <v>0</v>
      </c>
      <c r="O34" s="12">
        <f t="shared" si="5"/>
        <v>0</v>
      </c>
    </row>
    <row r="35" spans="1:15" s="9" customFormat="1" ht="11.25" customHeight="1" x14ac:dyDescent="0.25">
      <c r="A35" s="39" t="s">
        <v>67</v>
      </c>
      <c r="B35" s="40"/>
      <c r="C35" s="41"/>
      <c r="D35" s="42"/>
      <c r="E35" s="43"/>
      <c r="F35" s="73"/>
      <c r="H35" s="44">
        <v>152</v>
      </c>
      <c r="I35" s="44">
        <v>164</v>
      </c>
      <c r="J35" s="44">
        <v>176</v>
      </c>
      <c r="K35" s="45"/>
      <c r="L35" s="45"/>
      <c r="M35" s="48"/>
      <c r="N35" s="48"/>
      <c r="O35" s="86"/>
    </row>
    <row r="36" spans="1:15" x14ac:dyDescent="0.25">
      <c r="A36" s="3" t="s">
        <v>113</v>
      </c>
      <c r="B36" s="3" t="s">
        <v>29</v>
      </c>
      <c r="C36" s="3" t="s">
        <v>13</v>
      </c>
      <c r="D36" s="3" t="s">
        <v>71</v>
      </c>
      <c r="E36" s="66">
        <v>50</v>
      </c>
      <c r="F36" s="67">
        <v>0</v>
      </c>
      <c r="G36" s="26">
        <f t="shared" si="3"/>
        <v>35</v>
      </c>
      <c r="H36" s="8"/>
      <c r="I36" s="8"/>
      <c r="J36" s="15"/>
      <c r="K36" s="102"/>
      <c r="L36" s="103"/>
      <c r="M36" s="104"/>
      <c r="N36" s="25">
        <f t="shared" si="4"/>
        <v>0</v>
      </c>
      <c r="O36" s="12">
        <f t="shared" si="5"/>
        <v>0</v>
      </c>
    </row>
    <row r="37" spans="1:15" s="2" customFormat="1" x14ac:dyDescent="0.25">
      <c r="A37" s="52" t="s">
        <v>70</v>
      </c>
      <c r="B37" s="23"/>
      <c r="C37" s="23"/>
      <c r="D37" s="23"/>
      <c r="E37" s="65"/>
      <c r="F37" s="68"/>
      <c r="G37" s="28"/>
      <c r="H37" s="38" t="s">
        <v>2</v>
      </c>
      <c r="I37" s="38" t="s">
        <v>3</v>
      </c>
      <c r="J37" s="38" t="s">
        <v>4</v>
      </c>
      <c r="K37" s="38" t="s">
        <v>5</v>
      </c>
      <c r="L37" s="38" t="s">
        <v>6</v>
      </c>
      <c r="M37" s="38" t="s">
        <v>7</v>
      </c>
      <c r="N37" s="47"/>
      <c r="O37" s="12"/>
    </row>
    <row r="38" spans="1:15" x14ac:dyDescent="0.25">
      <c r="A38" s="79" t="s">
        <v>114</v>
      </c>
      <c r="B38" s="3" t="s">
        <v>78</v>
      </c>
      <c r="C38" s="3" t="s">
        <v>13</v>
      </c>
      <c r="D38" s="3" t="s">
        <v>10</v>
      </c>
      <c r="E38" s="66">
        <v>28</v>
      </c>
      <c r="F38" s="67">
        <v>5</v>
      </c>
      <c r="G38" s="26">
        <f t="shared" si="3"/>
        <v>24.599999999999998</v>
      </c>
      <c r="H38" s="8"/>
      <c r="I38" s="8"/>
      <c r="J38" s="8"/>
      <c r="K38" s="8"/>
      <c r="L38" s="8"/>
      <c r="M38" s="8"/>
      <c r="N38" s="25">
        <f t="shared" si="4"/>
        <v>0</v>
      </c>
      <c r="O38" s="12">
        <f t="shared" si="5"/>
        <v>0</v>
      </c>
    </row>
    <row r="39" spans="1:15" x14ac:dyDescent="0.25">
      <c r="A39" s="46" t="s">
        <v>136</v>
      </c>
      <c r="B39" s="3" t="s">
        <v>28</v>
      </c>
      <c r="C39" s="3" t="s">
        <v>13</v>
      </c>
      <c r="D39" s="3" t="s">
        <v>10</v>
      </c>
      <c r="E39" s="66">
        <v>45</v>
      </c>
      <c r="F39" s="67">
        <v>5</v>
      </c>
      <c r="G39" s="26">
        <f t="shared" si="3"/>
        <v>36.5</v>
      </c>
      <c r="H39" s="4"/>
      <c r="I39" s="4"/>
      <c r="J39" s="4"/>
      <c r="K39" s="4"/>
      <c r="L39" s="13"/>
      <c r="M39" s="8"/>
      <c r="N39" s="25">
        <f t="shared" si="4"/>
        <v>0</v>
      </c>
      <c r="O39" s="12">
        <f t="shared" si="5"/>
        <v>0</v>
      </c>
    </row>
    <row r="40" spans="1:15" ht="5.0999999999999996" customHeight="1" x14ac:dyDescent="0.25">
      <c r="A40" s="58"/>
      <c r="B40" s="59"/>
      <c r="C40" s="59"/>
      <c r="D40" s="59"/>
      <c r="E40" s="60"/>
      <c r="F40" s="60"/>
      <c r="G40" s="61"/>
      <c r="H40" s="62"/>
      <c r="I40" s="62"/>
      <c r="J40" s="62"/>
      <c r="K40" s="62"/>
      <c r="L40" s="62"/>
      <c r="M40" s="62"/>
      <c r="N40" s="62"/>
      <c r="O40" s="62"/>
    </row>
    <row r="41" spans="1:15" s="2" customFormat="1" ht="15.75" x14ac:dyDescent="0.25">
      <c r="A41" s="17" t="s">
        <v>43</v>
      </c>
      <c r="B41" s="23"/>
      <c r="C41" s="23"/>
      <c r="D41" s="23"/>
      <c r="E41" s="65"/>
      <c r="F41" s="68"/>
      <c r="G41" s="28"/>
      <c r="H41" s="35">
        <v>128</v>
      </c>
      <c r="I41" s="35">
        <v>140</v>
      </c>
      <c r="J41" s="35">
        <v>152</v>
      </c>
      <c r="K41" s="35">
        <v>164</v>
      </c>
      <c r="L41" s="47"/>
      <c r="M41" s="47"/>
      <c r="N41" s="47"/>
      <c r="O41" s="12"/>
    </row>
    <row r="42" spans="1:15" x14ac:dyDescent="0.25">
      <c r="A42" s="46" t="s">
        <v>94</v>
      </c>
      <c r="B42" s="46" t="s">
        <v>95</v>
      </c>
      <c r="C42" s="3" t="s">
        <v>18</v>
      </c>
      <c r="D42" s="3" t="s">
        <v>9</v>
      </c>
      <c r="E42" s="66">
        <v>30</v>
      </c>
      <c r="F42" s="67">
        <v>5</v>
      </c>
      <c r="G42" s="26">
        <f t="shared" ref="G42:G50" si="6">(E42*0.7)+F42</f>
        <v>26</v>
      </c>
      <c r="H42" s="25"/>
      <c r="I42" s="25"/>
      <c r="J42" s="25"/>
      <c r="K42" s="10"/>
      <c r="L42" s="99"/>
      <c r="M42" s="94"/>
      <c r="N42" s="25">
        <f t="shared" ref="N42:N50" si="7">SUM(H42:M42)</f>
        <v>0</v>
      </c>
      <c r="O42" s="12">
        <f t="shared" ref="O42:O50" si="8">SUM(N42*G42)</f>
        <v>0</v>
      </c>
    </row>
    <row r="43" spans="1:15" x14ac:dyDescent="0.25">
      <c r="A43" s="46" t="s">
        <v>96</v>
      </c>
      <c r="B43" s="46" t="s">
        <v>25</v>
      </c>
      <c r="C43" s="3" t="s">
        <v>18</v>
      </c>
      <c r="D43" s="3" t="s">
        <v>9</v>
      </c>
      <c r="E43" s="66">
        <v>30</v>
      </c>
      <c r="F43" s="67">
        <v>5</v>
      </c>
      <c r="G43" s="26">
        <f t="shared" si="6"/>
        <v>26</v>
      </c>
      <c r="H43" s="37"/>
      <c r="I43" s="37"/>
      <c r="J43" s="37"/>
      <c r="K43" s="48"/>
      <c r="L43" s="100"/>
      <c r="M43" s="96"/>
      <c r="N43" s="25">
        <f t="shared" si="7"/>
        <v>0</v>
      </c>
      <c r="O43" s="12">
        <f t="shared" si="8"/>
        <v>0</v>
      </c>
    </row>
    <row r="44" spans="1:15" x14ac:dyDescent="0.25">
      <c r="A44" s="46" t="s">
        <v>97</v>
      </c>
      <c r="B44" s="46" t="s">
        <v>23</v>
      </c>
      <c r="C44" s="3" t="s">
        <v>18</v>
      </c>
      <c r="D44" s="3" t="s">
        <v>9</v>
      </c>
      <c r="E44" s="66">
        <v>30</v>
      </c>
      <c r="F44" s="67">
        <v>5</v>
      </c>
      <c r="G44" s="26">
        <f t="shared" si="6"/>
        <v>26</v>
      </c>
      <c r="H44" s="25"/>
      <c r="I44" s="25"/>
      <c r="J44" s="25"/>
      <c r="K44" s="10"/>
      <c r="L44" s="100"/>
      <c r="M44" s="96"/>
      <c r="N44" s="25">
        <f t="shared" si="7"/>
        <v>0</v>
      </c>
      <c r="O44" s="12">
        <f t="shared" si="8"/>
        <v>0</v>
      </c>
    </row>
    <row r="45" spans="1:15" x14ac:dyDescent="0.25">
      <c r="A45" s="46" t="s">
        <v>98</v>
      </c>
      <c r="B45" s="46" t="s">
        <v>27</v>
      </c>
      <c r="C45" s="3" t="s">
        <v>18</v>
      </c>
      <c r="D45" s="3" t="s">
        <v>9</v>
      </c>
      <c r="E45" s="66">
        <v>40</v>
      </c>
      <c r="F45" s="67">
        <v>5</v>
      </c>
      <c r="G45" s="26">
        <f t="shared" si="6"/>
        <v>33</v>
      </c>
      <c r="H45" s="37"/>
      <c r="I45" s="37"/>
      <c r="J45" s="37"/>
      <c r="K45" s="48"/>
      <c r="L45" s="100"/>
      <c r="M45" s="96"/>
      <c r="N45" s="25">
        <f t="shared" si="7"/>
        <v>0</v>
      </c>
      <c r="O45" s="12">
        <f t="shared" si="8"/>
        <v>0</v>
      </c>
    </row>
    <row r="46" spans="1:15" x14ac:dyDescent="0.25">
      <c r="A46" s="46" t="s">
        <v>99</v>
      </c>
      <c r="B46" s="46" t="s">
        <v>100</v>
      </c>
      <c r="C46" s="3" t="s">
        <v>13</v>
      </c>
      <c r="D46" s="3" t="s">
        <v>9</v>
      </c>
      <c r="E46" s="66">
        <v>30</v>
      </c>
      <c r="F46" s="67">
        <v>0</v>
      </c>
      <c r="G46" s="26">
        <f t="shared" si="6"/>
        <v>21</v>
      </c>
      <c r="H46" s="37"/>
      <c r="I46" s="37"/>
      <c r="J46" s="37"/>
      <c r="K46" s="48"/>
      <c r="L46" s="100"/>
      <c r="M46" s="96"/>
      <c r="N46" s="25">
        <f t="shared" si="7"/>
        <v>0</v>
      </c>
      <c r="O46" s="12">
        <f t="shared" si="8"/>
        <v>0</v>
      </c>
    </row>
    <row r="47" spans="1:15" x14ac:dyDescent="0.25">
      <c r="A47" s="46" t="s">
        <v>101</v>
      </c>
      <c r="B47" s="46" t="s">
        <v>102</v>
      </c>
      <c r="C47" s="3" t="s">
        <v>13</v>
      </c>
      <c r="D47" s="3" t="s">
        <v>9</v>
      </c>
      <c r="E47" s="66">
        <v>30</v>
      </c>
      <c r="F47" s="67">
        <v>0</v>
      </c>
      <c r="G47" s="26">
        <f t="shared" si="6"/>
        <v>21</v>
      </c>
      <c r="H47" s="25"/>
      <c r="I47" s="25"/>
      <c r="J47" s="25"/>
      <c r="K47" s="10"/>
      <c r="L47" s="100"/>
      <c r="M47" s="96"/>
      <c r="N47" s="25">
        <f t="shared" si="7"/>
        <v>0</v>
      </c>
      <c r="O47" s="12">
        <f t="shared" si="8"/>
        <v>0</v>
      </c>
    </row>
    <row r="48" spans="1:15" x14ac:dyDescent="0.25">
      <c r="A48" s="79" t="s">
        <v>115</v>
      </c>
      <c r="B48" s="3" t="s">
        <v>76</v>
      </c>
      <c r="C48" s="3" t="s">
        <v>18</v>
      </c>
      <c r="D48" s="3" t="s">
        <v>9</v>
      </c>
      <c r="E48" s="66">
        <v>50</v>
      </c>
      <c r="F48" s="67">
        <v>5</v>
      </c>
      <c r="G48" s="26">
        <f t="shared" si="6"/>
        <v>40</v>
      </c>
      <c r="H48" s="25"/>
      <c r="I48" s="25"/>
      <c r="J48" s="25"/>
      <c r="K48" s="10"/>
      <c r="L48" s="100"/>
      <c r="M48" s="96"/>
      <c r="N48" s="25">
        <f t="shared" si="7"/>
        <v>0</v>
      </c>
      <c r="O48" s="12">
        <f t="shared" si="8"/>
        <v>0</v>
      </c>
    </row>
    <row r="49" spans="1:15" x14ac:dyDescent="0.25">
      <c r="A49" s="79" t="s">
        <v>116</v>
      </c>
      <c r="B49" s="3" t="s">
        <v>77</v>
      </c>
      <c r="C49" s="3" t="s">
        <v>18</v>
      </c>
      <c r="D49" s="3" t="s">
        <v>9</v>
      </c>
      <c r="E49" s="66">
        <v>45</v>
      </c>
      <c r="F49" s="67">
        <v>5</v>
      </c>
      <c r="G49" s="26">
        <f t="shared" si="6"/>
        <v>36.5</v>
      </c>
      <c r="H49" s="37"/>
      <c r="I49" s="37"/>
      <c r="J49" s="37"/>
      <c r="K49" s="48"/>
      <c r="L49" s="100"/>
      <c r="M49" s="96"/>
      <c r="N49" s="25">
        <f t="shared" si="7"/>
        <v>0</v>
      </c>
      <c r="O49" s="12">
        <f t="shared" si="8"/>
        <v>0</v>
      </c>
    </row>
    <row r="50" spans="1:15" x14ac:dyDescent="0.25">
      <c r="A50" s="3" t="s">
        <v>113</v>
      </c>
      <c r="B50" s="3" t="s">
        <v>45</v>
      </c>
      <c r="C50" s="3" t="s">
        <v>13</v>
      </c>
      <c r="D50" s="3" t="s">
        <v>9</v>
      </c>
      <c r="E50" s="66">
        <v>50</v>
      </c>
      <c r="F50" s="67">
        <v>0</v>
      </c>
      <c r="G50" s="26">
        <f t="shared" si="6"/>
        <v>35</v>
      </c>
      <c r="H50" s="36"/>
      <c r="I50" s="37"/>
      <c r="J50" s="37"/>
      <c r="K50" s="48"/>
      <c r="L50" s="101"/>
      <c r="M50" s="98"/>
      <c r="N50" s="25">
        <f t="shared" si="7"/>
        <v>0</v>
      </c>
      <c r="O50" s="12">
        <f t="shared" si="8"/>
        <v>0</v>
      </c>
    </row>
    <row r="51" spans="1:15" ht="5.0999999999999996" customHeight="1" x14ac:dyDescent="0.25">
      <c r="A51" s="58"/>
      <c r="B51" s="59"/>
      <c r="C51" s="59"/>
      <c r="D51" s="59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</row>
    <row r="52" spans="1:15" s="2" customFormat="1" ht="15.75" x14ac:dyDescent="0.25">
      <c r="A52" s="17" t="s">
        <v>55</v>
      </c>
      <c r="B52" s="23"/>
      <c r="C52" s="23"/>
      <c r="D52" s="23"/>
      <c r="E52" s="65"/>
      <c r="F52" s="68"/>
      <c r="G52" s="28"/>
      <c r="H52" s="87" t="s">
        <v>46</v>
      </c>
      <c r="I52" s="49"/>
      <c r="J52" s="50"/>
      <c r="K52" s="51"/>
      <c r="L52" s="51"/>
      <c r="M52" s="51"/>
      <c r="N52" s="51"/>
      <c r="O52" s="12"/>
    </row>
    <row r="53" spans="1:15" x14ac:dyDescent="0.25">
      <c r="A53" s="79" t="s">
        <v>117</v>
      </c>
      <c r="B53" s="3" t="s">
        <v>52</v>
      </c>
      <c r="C53" s="3" t="s">
        <v>44</v>
      </c>
      <c r="D53" s="4" t="s">
        <v>47</v>
      </c>
      <c r="E53" s="66">
        <v>12</v>
      </c>
      <c r="F53" s="67">
        <v>0</v>
      </c>
      <c r="G53" s="26">
        <f t="shared" ref="G53:G57" si="9">(E53*0.7)+F53</f>
        <v>8.3999999999999986</v>
      </c>
      <c r="H53" s="8"/>
      <c r="I53" s="93"/>
      <c r="J53" s="93"/>
      <c r="K53" s="93"/>
      <c r="L53" s="93"/>
      <c r="M53" s="94"/>
      <c r="N53" s="25">
        <f t="shared" ref="N53:N57" si="10">SUM(H53:M53)</f>
        <v>0</v>
      </c>
      <c r="O53" s="12">
        <f t="shared" ref="O53:O57" si="11">SUM(N53*G53)</f>
        <v>0</v>
      </c>
    </row>
    <row r="54" spans="1:15" x14ac:dyDescent="0.25">
      <c r="A54" s="79" t="s">
        <v>118</v>
      </c>
      <c r="B54" s="3" t="s">
        <v>51</v>
      </c>
      <c r="C54" s="3" t="s">
        <v>44</v>
      </c>
      <c r="D54" s="4" t="s">
        <v>47</v>
      </c>
      <c r="E54" s="66">
        <v>38</v>
      </c>
      <c r="F54" s="67">
        <v>0</v>
      </c>
      <c r="G54" s="26">
        <f t="shared" si="9"/>
        <v>26.599999999999998</v>
      </c>
      <c r="H54" s="8"/>
      <c r="I54" s="95"/>
      <c r="J54" s="95"/>
      <c r="K54" s="95"/>
      <c r="L54" s="95"/>
      <c r="M54" s="96"/>
      <c r="N54" s="25">
        <f t="shared" si="10"/>
        <v>0</v>
      </c>
      <c r="O54" s="12">
        <f t="shared" si="11"/>
        <v>0</v>
      </c>
    </row>
    <row r="55" spans="1:15" x14ac:dyDescent="0.25">
      <c r="A55" s="79" t="s">
        <v>119</v>
      </c>
      <c r="B55" s="3" t="s">
        <v>53</v>
      </c>
      <c r="C55" s="3" t="s">
        <v>13</v>
      </c>
      <c r="D55" s="4" t="s">
        <v>47</v>
      </c>
      <c r="E55" s="66">
        <v>16</v>
      </c>
      <c r="F55" s="67">
        <v>0</v>
      </c>
      <c r="G55" s="26">
        <f t="shared" si="9"/>
        <v>11.2</v>
      </c>
      <c r="H55" s="8"/>
      <c r="I55" s="95"/>
      <c r="J55" s="95"/>
      <c r="K55" s="95"/>
      <c r="L55" s="95"/>
      <c r="M55" s="96"/>
      <c r="N55" s="25">
        <f t="shared" si="10"/>
        <v>0</v>
      </c>
      <c r="O55" s="12">
        <f t="shared" si="11"/>
        <v>0</v>
      </c>
    </row>
    <row r="56" spans="1:15" x14ac:dyDescent="0.25">
      <c r="A56" s="79" t="s">
        <v>120</v>
      </c>
      <c r="B56" s="3" t="s">
        <v>79</v>
      </c>
      <c r="C56" s="3" t="s">
        <v>13</v>
      </c>
      <c r="D56" s="4" t="s">
        <v>47</v>
      </c>
      <c r="E56" s="66">
        <v>95</v>
      </c>
      <c r="F56" s="67">
        <v>0</v>
      </c>
      <c r="G56" s="26">
        <f t="shared" si="9"/>
        <v>66.5</v>
      </c>
      <c r="H56" s="8"/>
      <c r="I56" s="95"/>
      <c r="J56" s="95"/>
      <c r="K56" s="95"/>
      <c r="L56" s="95"/>
      <c r="M56" s="96"/>
      <c r="N56" s="25">
        <f t="shared" si="10"/>
        <v>0</v>
      </c>
      <c r="O56" s="12">
        <f t="shared" si="11"/>
        <v>0</v>
      </c>
    </row>
    <row r="57" spans="1:15" x14ac:dyDescent="0.25">
      <c r="A57" s="79" t="s">
        <v>121</v>
      </c>
      <c r="B57" s="3" t="s">
        <v>54</v>
      </c>
      <c r="C57" s="3" t="s">
        <v>13</v>
      </c>
      <c r="D57" s="4" t="s">
        <v>47</v>
      </c>
      <c r="E57" s="66">
        <v>105</v>
      </c>
      <c r="F57" s="67">
        <v>0</v>
      </c>
      <c r="G57" s="26">
        <f t="shared" si="9"/>
        <v>73.5</v>
      </c>
      <c r="H57" s="8"/>
      <c r="I57" s="97"/>
      <c r="J57" s="97"/>
      <c r="K57" s="97"/>
      <c r="L57" s="97"/>
      <c r="M57" s="98"/>
      <c r="N57" s="25">
        <f t="shared" si="10"/>
        <v>0</v>
      </c>
      <c r="O57" s="12">
        <f t="shared" si="11"/>
        <v>0</v>
      </c>
    </row>
    <row r="58" spans="1:15" ht="5.0999999999999996" customHeight="1" x14ac:dyDescent="0.25">
      <c r="A58" s="58"/>
      <c r="B58" s="59"/>
      <c r="C58" s="59"/>
      <c r="D58" s="59"/>
      <c r="E58" s="60"/>
      <c r="F58" s="60"/>
      <c r="G58" s="61"/>
      <c r="H58" s="62"/>
      <c r="I58" s="62"/>
      <c r="J58" s="62"/>
      <c r="K58" s="62"/>
      <c r="L58" s="62"/>
      <c r="M58" s="62"/>
      <c r="N58" s="62"/>
      <c r="O58" s="62"/>
    </row>
    <row r="59" spans="1:15" ht="15.75" x14ac:dyDescent="0.25">
      <c r="A59" s="16" t="s">
        <v>33</v>
      </c>
      <c r="B59" s="6"/>
      <c r="C59" s="6"/>
      <c r="D59" s="6"/>
      <c r="E59" s="74"/>
      <c r="F59" s="75"/>
      <c r="G59" s="53"/>
      <c r="H59" s="54" t="s">
        <v>34</v>
      </c>
      <c r="I59" s="54" t="s">
        <v>35</v>
      </c>
      <c r="J59" s="54" t="s">
        <v>36</v>
      </c>
      <c r="K59" s="54" t="s">
        <v>37</v>
      </c>
      <c r="L59" s="15"/>
      <c r="M59" s="10"/>
      <c r="N59" s="10"/>
      <c r="O59" s="12"/>
    </row>
    <row r="60" spans="1:15" x14ac:dyDescent="0.25">
      <c r="A60" s="3" t="s">
        <v>122</v>
      </c>
      <c r="B60" s="3" t="s">
        <v>38</v>
      </c>
      <c r="C60" s="3" t="s">
        <v>13</v>
      </c>
      <c r="D60" s="4" t="s">
        <v>47</v>
      </c>
      <c r="E60" s="71"/>
      <c r="F60" s="76"/>
      <c r="G60" s="29">
        <v>8</v>
      </c>
      <c r="H60" s="8"/>
      <c r="I60" s="8"/>
      <c r="J60" s="8"/>
      <c r="K60" s="46"/>
      <c r="L60" s="82"/>
      <c r="M60" s="32"/>
      <c r="N60" s="55">
        <f>SUM(H60:M60)</f>
        <v>0</v>
      </c>
      <c r="O60" s="12">
        <f t="shared" ref="O60:O63" si="12">SUM(N60*G60)</f>
        <v>0</v>
      </c>
    </row>
    <row r="61" spans="1:15" x14ac:dyDescent="0.25">
      <c r="A61" s="3" t="s">
        <v>123</v>
      </c>
      <c r="B61" s="3" t="s">
        <v>38</v>
      </c>
      <c r="C61" s="3" t="s">
        <v>39</v>
      </c>
      <c r="D61" s="4" t="s">
        <v>47</v>
      </c>
      <c r="E61" s="66"/>
      <c r="F61" s="77"/>
      <c r="G61" s="29">
        <v>8</v>
      </c>
      <c r="H61" s="8"/>
      <c r="I61" s="8"/>
      <c r="J61" s="8"/>
      <c r="K61" s="46"/>
      <c r="L61" s="82"/>
      <c r="M61" s="32"/>
      <c r="N61" s="8">
        <f t="shared" ref="N61:N63" si="13">SUM(H61:M61)</f>
        <v>0</v>
      </c>
      <c r="O61" s="12">
        <f t="shared" si="12"/>
        <v>0</v>
      </c>
    </row>
    <row r="62" spans="1:15" x14ac:dyDescent="0.25">
      <c r="A62" s="3" t="s">
        <v>124</v>
      </c>
      <c r="B62" s="3" t="s">
        <v>40</v>
      </c>
      <c r="C62" s="3" t="s">
        <v>13</v>
      </c>
      <c r="D62" s="4" t="s">
        <v>47</v>
      </c>
      <c r="E62" s="66"/>
      <c r="F62" s="77"/>
      <c r="G62" s="29">
        <v>8</v>
      </c>
      <c r="H62" s="8"/>
      <c r="I62" s="8"/>
      <c r="J62" s="8"/>
      <c r="K62" s="46"/>
      <c r="L62" s="82"/>
      <c r="M62" s="32"/>
      <c r="N62" s="8">
        <f t="shared" si="13"/>
        <v>0</v>
      </c>
      <c r="O62" s="12">
        <f t="shared" si="12"/>
        <v>0</v>
      </c>
    </row>
    <row r="63" spans="1:15" x14ac:dyDescent="0.25">
      <c r="A63" s="18" t="s">
        <v>125</v>
      </c>
      <c r="B63" s="18" t="s">
        <v>40</v>
      </c>
      <c r="C63" s="18" t="s">
        <v>39</v>
      </c>
      <c r="D63" s="19" t="s">
        <v>47</v>
      </c>
      <c r="E63" s="71"/>
      <c r="F63" s="76"/>
      <c r="G63" s="29">
        <v>8</v>
      </c>
      <c r="H63" s="55"/>
      <c r="I63" s="55"/>
      <c r="J63" s="55"/>
      <c r="K63" s="56"/>
      <c r="L63" s="83"/>
      <c r="M63" s="81"/>
      <c r="N63" s="8">
        <f t="shared" si="13"/>
        <v>0</v>
      </c>
      <c r="O63" s="12">
        <f t="shared" si="12"/>
        <v>0</v>
      </c>
    </row>
    <row r="64" spans="1:15" s="9" customFormat="1" ht="15.75" x14ac:dyDescent="0.25">
      <c r="A64" s="31"/>
      <c r="E64" s="63"/>
      <c r="F64" s="78"/>
      <c r="G64" s="33"/>
      <c r="H64" s="32"/>
      <c r="I64" s="32"/>
      <c r="J64" s="32"/>
      <c r="K64" s="32"/>
      <c r="L64" s="32"/>
      <c r="N64" s="80" t="s">
        <v>68</v>
      </c>
      <c r="O64" s="57">
        <f>SUM(O12:O63)</f>
        <v>0</v>
      </c>
    </row>
    <row r="65" spans="1:14" s="9" customFormat="1" x14ac:dyDescent="0.25">
      <c r="C65" s="88"/>
      <c r="E65" s="63"/>
      <c r="F65" s="78"/>
      <c r="G65" s="33"/>
      <c r="H65" s="32"/>
      <c r="I65" s="32"/>
      <c r="J65" s="32"/>
      <c r="K65" s="32"/>
      <c r="L65" s="32"/>
      <c r="M65" s="32"/>
      <c r="N65" s="32"/>
    </row>
    <row r="66" spans="1:14" s="9" customFormat="1" ht="15.75" x14ac:dyDescent="0.25">
      <c r="A66" s="34" t="s">
        <v>62</v>
      </c>
      <c r="C66" s="89" t="s">
        <v>61</v>
      </c>
      <c r="D66" s="63"/>
      <c r="E66" s="78"/>
      <c r="F66" s="14"/>
      <c r="G66" s="1"/>
      <c r="H66" s="1"/>
      <c r="I66" s="1"/>
      <c r="J66" s="1"/>
      <c r="K66" s="1"/>
      <c r="L66" s="1"/>
      <c r="M66"/>
      <c r="N66"/>
    </row>
    <row r="67" spans="1:14" s="9" customFormat="1" ht="15.75" x14ac:dyDescent="0.25">
      <c r="A67" s="9" t="s">
        <v>63</v>
      </c>
      <c r="C67" s="89" t="s">
        <v>134</v>
      </c>
      <c r="D67" s="63"/>
      <c r="E67" s="78"/>
      <c r="F67" s="14"/>
      <c r="G67" s="1"/>
      <c r="H67" s="1"/>
      <c r="I67" s="1"/>
      <c r="J67" s="1"/>
      <c r="K67" s="1"/>
      <c r="L67" s="1"/>
      <c r="M67"/>
      <c r="N67"/>
    </row>
    <row r="68" spans="1:14" s="9" customFormat="1" ht="15.75" x14ac:dyDescent="0.25">
      <c r="A68" s="9" t="s">
        <v>64</v>
      </c>
      <c r="C68" s="89" t="s">
        <v>126</v>
      </c>
      <c r="D68" s="63"/>
      <c r="E68" s="78"/>
      <c r="F68" s="14"/>
      <c r="G68" s="1"/>
      <c r="H68" s="90" t="s">
        <v>127</v>
      </c>
      <c r="I68" s="91"/>
      <c r="J68" s="1"/>
      <c r="K68" s="1"/>
      <c r="L68" s="1"/>
      <c r="M68"/>
      <c r="N68"/>
    </row>
    <row r="69" spans="1:14" s="9" customFormat="1" ht="15.75" x14ac:dyDescent="0.25">
      <c r="A69" s="9" t="s">
        <v>65</v>
      </c>
      <c r="C69" s="89" t="s">
        <v>128</v>
      </c>
      <c r="D69" s="63"/>
      <c r="E69" s="78"/>
      <c r="F69" s="14"/>
      <c r="G69" s="1"/>
      <c r="H69" s="90" t="s">
        <v>129</v>
      </c>
      <c r="I69" s="91"/>
      <c r="J69" s="1"/>
      <c r="K69" s="1"/>
      <c r="L69" s="1"/>
      <c r="M69"/>
      <c r="N69"/>
    </row>
    <row r="70" spans="1:14" s="9" customFormat="1" ht="15.75" x14ac:dyDescent="0.25">
      <c r="C70" s="89" t="s">
        <v>130</v>
      </c>
      <c r="D70" s="63"/>
      <c r="E70" s="78"/>
      <c r="F70" s="14"/>
      <c r="G70" s="1"/>
      <c r="H70" s="90" t="s">
        <v>131</v>
      </c>
      <c r="I70" s="91"/>
      <c r="J70" s="1"/>
      <c r="K70" s="1"/>
      <c r="L70" s="1"/>
      <c r="M70"/>
      <c r="N70"/>
    </row>
    <row r="71" spans="1:14" s="9" customFormat="1" ht="15.75" x14ac:dyDescent="0.25">
      <c r="C71" s="89" t="s">
        <v>132</v>
      </c>
      <c r="D71" s="63"/>
      <c r="E71" s="78"/>
      <c r="F71" s="14"/>
      <c r="G71" s="1"/>
      <c r="H71" s="90" t="s">
        <v>133</v>
      </c>
      <c r="I71" s="91"/>
      <c r="J71" s="1"/>
      <c r="K71" s="1"/>
      <c r="L71" s="1"/>
      <c r="M71"/>
      <c r="N71"/>
    </row>
    <row r="72" spans="1:14" s="9" customFormat="1" ht="18.75" x14ac:dyDescent="0.3">
      <c r="C72" s="92"/>
      <c r="D72" s="63"/>
      <c r="E72" s="78"/>
      <c r="F72" s="14"/>
      <c r="G72" s="1"/>
      <c r="H72" s="1"/>
      <c r="I72" s="1"/>
      <c r="J72" s="1"/>
      <c r="K72" s="1"/>
      <c r="L72" s="1"/>
      <c r="M72"/>
      <c r="N72"/>
    </row>
  </sheetData>
  <mergeCells count="9">
    <mergeCell ref="I53:M57"/>
    <mergeCell ref="L42:M50"/>
    <mergeCell ref="K36:M36"/>
    <mergeCell ref="C3:G3"/>
    <mergeCell ref="C4:G4"/>
    <mergeCell ref="C5:G5"/>
    <mergeCell ref="C6:G6"/>
    <mergeCell ref="C7:G7"/>
    <mergeCell ref="H9:M9"/>
  </mergeCells>
  <phoneticPr fontId="0" type="noConversion"/>
  <conditionalFormatting sqref="H12:M20 H26:M34 H36:J36 H53:H57 H60:K63 H42:K50">
    <cfRule type="cellIs" dxfId="4" priority="3" operator="greaterThan">
      <formula>0</formula>
    </cfRule>
  </conditionalFormatting>
  <conditionalFormatting sqref="H22:M23 H38:M39">
    <cfRule type="cellIs" dxfId="3" priority="2" operator="greaterThan">
      <formula>0</formula>
    </cfRule>
  </conditionalFormatting>
  <conditionalFormatting sqref="H12:M20 H22:M24 H26:M34 H36:J36 H38:M40 H42:K50 H53:H57 H60:K63">
    <cfRule type="cellIs" dxfId="0" priority="1" operator="greaterThan">
      <formula>0</formula>
    </cfRule>
  </conditionalFormatting>
  <pageMargins left="0.39370078740157483" right="0.39370078740157483" top="0.78740157480314965" bottom="0.35433070866141736" header="0" footer="0"/>
  <pageSetup paperSize="9" scale="63" orientation="portrait" r:id="rId1"/>
  <headerFooter>
    <oddHeader>&amp;L&amp;"-,Fett"&amp;16Drucker 
M und M &amp;C&amp;"-,Fett"&amp;16bestellt am:
verschickt am:&amp;R&amp;"-,Fett"&amp;16Vorkasse
Rechnungsnummer:</oddHeader>
  </headerFooter>
  <ignoredErrors>
    <ignoredError sqref="N60:N63" formulaRange="1"/>
  </ignoredErrors>
  <drawing r:id="rId2"/>
  <legacyDrawing r:id="rId3"/>
  <oleObjects>
    <mc:AlternateContent xmlns:mc="http://schemas.openxmlformats.org/markup-compatibility/2006">
      <mc:Choice Requires="x14">
        <oleObject progId="CorelDRAW.Graphic.14" shapeId="1026" r:id="rId4">
          <objectPr defaultSize="0" autoPict="0" r:id="rId5">
            <anchor moveWithCells="1">
              <from>
                <xdr:col>10</xdr:col>
                <xdr:colOff>561975</xdr:colOff>
                <xdr:row>2</xdr:row>
                <xdr:rowOff>57150</xdr:rowOff>
              </from>
              <to>
                <xdr:col>14</xdr:col>
                <xdr:colOff>447675</xdr:colOff>
                <xdr:row>6</xdr:row>
                <xdr:rowOff>142875</xdr:rowOff>
              </to>
            </anchor>
          </objectPr>
        </oleObject>
      </mc:Choice>
      <mc:Fallback>
        <oleObject progId="CorelDRAW.Graphic.14" shapeId="1026" r:id="rId4"/>
      </mc:Fallback>
    </mc:AlternateContent>
    <mc:AlternateContent xmlns:mc="http://schemas.openxmlformats.org/markup-compatibility/2006">
      <mc:Choice Requires="x14">
        <oleObject progId="CorelDraw.Graphic.20" shapeId="1028" r:id="rId6">
          <objectPr defaultSize="0" autoPict="0" r:id="rId7">
            <anchor moveWithCells="1">
              <from>
                <xdr:col>7</xdr:col>
                <xdr:colOff>323850</xdr:colOff>
                <xdr:row>0</xdr:row>
                <xdr:rowOff>180975</xdr:rowOff>
              </from>
              <to>
                <xdr:col>11</xdr:col>
                <xdr:colOff>219075</xdr:colOff>
                <xdr:row>6</xdr:row>
                <xdr:rowOff>142875</xdr:rowOff>
              </to>
            </anchor>
          </objectPr>
        </oleObject>
      </mc:Choice>
      <mc:Fallback>
        <oleObject progId="CorelDraw.Graphic.20" shapeId="1028" r:id="rId6"/>
      </mc:Fallback>
    </mc:AlternateContent>
    <mc:AlternateContent xmlns:mc="http://schemas.openxmlformats.org/markup-compatibility/2006">
      <mc:Choice Requires="x14">
        <oleObject progId="CorelDRAWPE.Graphic.24" shapeId="1029" r:id="rId8">
          <objectPr defaultSize="0" autoPict="0" r:id="rId9">
            <anchor moveWithCells="1">
              <from>
                <xdr:col>0</xdr:col>
                <xdr:colOff>171450</xdr:colOff>
                <xdr:row>2</xdr:row>
                <xdr:rowOff>57150</xdr:rowOff>
              </from>
              <to>
                <xdr:col>1</xdr:col>
                <xdr:colOff>1171575</xdr:colOff>
                <xdr:row>6</xdr:row>
                <xdr:rowOff>142875</xdr:rowOff>
              </to>
            </anchor>
          </objectPr>
        </oleObject>
      </mc:Choice>
      <mc:Fallback>
        <oleObject progId="CorelDRAWPE.Graphic.24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LG Teamline Textil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MMServer</dc:creator>
  <cp:lastModifiedBy>Markus Mönius</cp:lastModifiedBy>
  <cp:lastPrinted>2025-05-21T15:15:38Z</cp:lastPrinted>
  <dcterms:created xsi:type="dcterms:W3CDTF">2016-10-21T09:29:22Z</dcterms:created>
  <dcterms:modified xsi:type="dcterms:W3CDTF">2025-08-13T12:15:47Z</dcterms:modified>
</cp:coreProperties>
</file>