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owerfinancial-my.sharepoint.com/personal/rerb_lower_com/Documents/FHA Refi Worksheets/"/>
    </mc:Choice>
  </mc:AlternateContent>
  <xr:revisionPtr revIDLastSave="301" documentId="8_{19C130D8-BFC7-44BB-8504-120E05F45152}" xr6:coauthVersionLast="47" xr6:coauthVersionMax="47" xr10:uidLastSave="{7D63602F-7F1F-4020-BF44-4D6C5C030FA8}"/>
  <bookViews>
    <workbookView xWindow="57480" yWindow="-120" windowWidth="29040" windowHeight="15720" xr2:uid="{F51CAA8F-776F-4E9E-9C98-0E399857005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G11" i="1" s="1"/>
  <c r="G13" i="1" s="1"/>
  <c r="G16" i="1" s="1"/>
  <c r="G18" i="1" s="1"/>
  <c r="G25" i="1"/>
  <c r="G27" i="1" s="1"/>
  <c r="G29" i="1" l="1"/>
  <c r="G31" i="1" l="1"/>
  <c r="G3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<sst xmlns="http://schemas.openxmlformats.org/spreadsheetml/2006/main" count="35" uniqueCount="29">
  <si>
    <t>MAXIMUM BASE LOAN AMOUNT (without UFMIP):</t>
  </si>
  <si>
    <t>PRIMARY RESIDENCE (and HUD Approved 2nd Homes)</t>
  </si>
  <si>
    <t xml:space="preserve">The borrower must have made the payments for the mortgage to be paid off,  within the month due for the month prior to mortgage disbursement
  • For example, the loan is scheduled to disburse on May 12; the principal balance used in the calculations below reflects that the April payment has been made.
</t>
  </si>
  <si>
    <t>*Use 0.01 as the UFMIP for loans endorsed by FHA on or before May 31, 2009</t>
  </si>
  <si>
    <t xml:space="preserve">For owner-occupied principal residences and HUD-approved secondary residences, the maximum base loan amount is: </t>
  </si>
  <si>
    <t>Calculate interest, late charges, and escrow shortages for the current mortgage.</t>
  </si>
  <si>
    <t>The lesser of:</t>
  </si>
  <si>
    <r>
      <rPr>
        <b/>
        <sz val="11"/>
        <color rgb="FF132956"/>
        <rFont val="Arial"/>
        <family val="2"/>
      </rPr>
      <t>1)</t>
    </r>
    <r>
      <rPr>
        <sz val="11"/>
        <color rgb="FF132956"/>
        <rFont val="Arial"/>
        <family val="2"/>
      </rPr>
      <t xml:space="preserve"> The outstanding principal balance of the existing mortgage as of the month prior to mortgage disbursement</t>
    </r>
  </si>
  <si>
    <t>Late Charges</t>
  </si>
  <si>
    <t xml:space="preserve">plus: </t>
  </si>
  <si>
    <t>+</t>
  </si>
  <si>
    <t>Escrow Shortages</t>
  </si>
  <si>
    <t>interest due on the existing mortgage; late charges, escrow shortages,</t>
  </si>
  <si>
    <t xml:space="preserve">MIP due on existing mortgage; </t>
  </si>
  <si>
    <t>OR</t>
  </si>
  <si>
    <r>
      <rPr>
        <b/>
        <sz val="11"/>
        <color rgb="FF132956"/>
        <rFont val="Arial"/>
        <family val="2"/>
      </rPr>
      <t xml:space="preserve">2) </t>
    </r>
    <r>
      <rPr>
        <sz val="11"/>
        <color rgb="FF132956"/>
        <rFont val="Arial"/>
        <family val="2"/>
      </rPr>
      <t xml:space="preserve">The original principal balance of the existing mortgage (including financed UFMIP); </t>
    </r>
  </si>
  <si>
    <t>The Lesser of 1) &amp; 2)</t>
  </si>
  <si>
    <r>
      <t xml:space="preserve">Less any refund of UFMIP </t>
    </r>
    <r>
      <rPr>
        <b/>
        <sz val="11"/>
        <color rgb="FF0552C1"/>
        <rFont val="Arial"/>
        <family val="2"/>
      </rPr>
      <t>per the Refinance Authorization</t>
    </r>
    <r>
      <rPr>
        <b/>
        <sz val="11"/>
        <color rgb="FF132956"/>
        <rFont val="Arial"/>
        <family val="2"/>
      </rPr>
      <t xml:space="preserve"> </t>
    </r>
    <r>
      <rPr>
        <sz val="11"/>
        <color rgb="FF132956"/>
        <rFont val="Arial"/>
        <family val="2"/>
      </rPr>
      <t>(if financed in original mortgage).</t>
    </r>
  </si>
  <si>
    <t>INVESTMENT PROPERTIES</t>
  </si>
  <si>
    <t>For investment properties, the maximum base loan amount is:</t>
  </si>
  <si>
    <r>
      <rPr>
        <b/>
        <sz val="11"/>
        <color rgb="FF132956"/>
        <rFont val="Arial"/>
        <family val="2"/>
      </rPr>
      <t xml:space="preserve">1) </t>
    </r>
    <r>
      <rPr>
        <sz val="11"/>
        <color rgb="FF132956"/>
        <rFont val="Arial"/>
        <family val="2"/>
      </rPr>
      <t xml:space="preserve">The outstanding principal balance of the existing mortgage as of the month prior to mortgage disbursement; </t>
    </r>
  </si>
  <si>
    <t xml:space="preserve"> or </t>
  </si>
  <si>
    <r>
      <rPr>
        <b/>
        <sz val="11"/>
        <color rgb="FF132956"/>
        <rFont val="Arial"/>
        <family val="2"/>
      </rPr>
      <t>2)</t>
    </r>
    <r>
      <rPr>
        <sz val="11"/>
        <color rgb="FF132956"/>
        <rFont val="Arial"/>
        <family val="2"/>
      </rPr>
      <t xml:space="preserve"> The original principal balance of the existing mortgage (including financed UFMIP);</t>
    </r>
  </si>
  <si>
    <t>MAXIMUM MORTGAGE AMOUNT (Including UFMIP):</t>
  </si>
  <si>
    <t>Maximum Base Loan Amount:</t>
  </si>
  <si>
    <t>Plus 1.75%*</t>
  </si>
  <si>
    <t>UFMIP</t>
  </si>
  <si>
    <t>Interest Due on the existing 
mortgage</t>
  </si>
  <si>
    <t>This document is intended solely for the information and use of Third-Party Originators (TPO), Brokers, and Independent Mortgage Bankers (IMB). 
It is not for borrower use or distribution. Information is subject to change without notice.
EQUAL HOUSING LENDER | NMLS ID #1124061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</si>
</sst>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132956"/>
      <name val="Arial"/>
      <family val="2"/>
    </font>
    <font>
      <sz val="11"/>
      <color theme="0"/>
      <name val="Arial"/>
      <family val="2"/>
    </font>
    <font>
      <b/>
      <sz val="11"/>
      <color rgb="FF132956"/>
      <name val="Arial"/>
      <family val="2"/>
    </font>
    <font>
      <sz val="11"/>
      <color rgb="FF0552C1"/>
      <name val="Arial"/>
      <family val="2"/>
    </font>
    <font>
      <i/>
      <sz val="11"/>
      <color rgb="FF132956"/>
      <name val="Arial"/>
      <family val="2"/>
    </font>
    <font>
      <b/>
      <sz val="11"/>
      <color rgb="FF0552C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552C1"/>
      <name val="Arial"/>
      <family val="2"/>
    </font>
    <font>
      <sz val="10"/>
      <color rgb="FF132956"/>
      <name val="Arial"/>
      <family val="2"/>
    </font>
    <font>
      <b/>
      <sz val="10"/>
      <color theme="0"/>
      <name val="Arial"/>
      <family val="2"/>
    </font>
    <font>
      <sz val="8"/>
      <color rgb="FF13295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552C1"/>
        <bgColor indexed="64"/>
      </patternFill>
    </fill>
    <fill>
      <patternFill patternType="solid">
        <fgColor rgb="FF1329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6F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BAAF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132956"/>
      </right>
      <top/>
      <bottom/>
      <diagonal/>
    </border>
    <border>
      <left style="medium">
        <color rgb="FF2BAAF7"/>
      </left>
      <right style="medium">
        <color rgb="FF2BAAF7"/>
      </right>
      <top style="medium">
        <color rgb="FF2BAAF7"/>
      </top>
      <bottom style="medium">
        <color rgb="FF2BAAF7"/>
      </bottom>
      <diagonal/>
    </border>
    <border>
      <left/>
      <right/>
      <top style="medium">
        <color rgb="FF2BAAF7"/>
      </top>
      <bottom style="medium">
        <color rgb="FF2BAAF7"/>
      </bottom>
      <diagonal/>
    </border>
    <border>
      <left/>
      <right style="medium">
        <color rgb="FF2BAAF7"/>
      </right>
      <top style="medium">
        <color rgb="FF2BAAF7"/>
      </top>
      <bottom style="medium">
        <color rgb="FF2BAAF7"/>
      </bottom>
      <diagonal/>
    </border>
    <border>
      <left style="thick">
        <color rgb="FF132956"/>
      </left>
      <right/>
      <top/>
      <bottom/>
      <diagonal/>
    </border>
    <border>
      <left/>
      <right style="thick">
        <color rgb="FF132956"/>
      </right>
      <top/>
      <bottom/>
      <diagonal/>
    </border>
    <border>
      <left style="thin">
        <color rgb="FF132956"/>
      </left>
      <right style="thick">
        <color rgb="FF132956"/>
      </right>
      <top style="thin">
        <color rgb="FF132956"/>
      </top>
      <bottom style="thin">
        <color rgb="FF132956"/>
      </bottom>
      <diagonal/>
    </border>
    <border>
      <left style="thick">
        <color rgb="FF132956"/>
      </left>
      <right/>
      <top style="medium">
        <color rgb="FF2BAAF7"/>
      </top>
      <bottom style="medium">
        <color rgb="FF2BAAF7"/>
      </bottom>
      <diagonal/>
    </border>
    <border>
      <left/>
      <right style="thick">
        <color rgb="FF132956"/>
      </right>
      <top style="thin">
        <color rgb="FF132956"/>
      </top>
      <bottom style="thin">
        <color rgb="FF132956"/>
      </bottom>
      <diagonal/>
    </border>
    <border>
      <left style="thick">
        <color rgb="FF132956"/>
      </left>
      <right/>
      <top/>
      <bottom style="thin">
        <color indexed="64"/>
      </bottom>
      <diagonal/>
    </border>
    <border>
      <left/>
      <right style="thick">
        <color rgb="FF132956"/>
      </right>
      <top/>
      <bottom style="thin">
        <color indexed="64"/>
      </bottom>
      <diagonal/>
    </border>
    <border>
      <left style="thin">
        <color rgb="FF132956"/>
      </left>
      <right style="thick">
        <color rgb="FF132956"/>
      </right>
      <top style="thin">
        <color rgb="FF132956"/>
      </top>
      <bottom/>
      <diagonal/>
    </border>
    <border>
      <left style="thin">
        <color rgb="FF132956"/>
      </left>
      <right style="thick">
        <color rgb="FF132956"/>
      </right>
      <top style="medium">
        <color rgb="FF2BAAF7"/>
      </top>
      <bottom style="medium">
        <color rgb="FF2BAAF7"/>
      </bottom>
      <diagonal/>
    </border>
    <border>
      <left style="thick">
        <color rgb="FF132956"/>
      </left>
      <right style="medium">
        <color rgb="FF2BAAF7"/>
      </right>
      <top style="medium">
        <color rgb="FF2BAAF7"/>
      </top>
      <bottom style="medium">
        <color rgb="FF2BAAF7"/>
      </bottom>
      <diagonal/>
    </border>
    <border>
      <left style="medium">
        <color rgb="FF2BAAF7"/>
      </left>
      <right style="thick">
        <color rgb="FF132956"/>
      </right>
      <top style="medium">
        <color rgb="FF2BAAF7"/>
      </top>
      <bottom style="medium">
        <color rgb="FF2BAAF7"/>
      </bottom>
      <diagonal/>
    </border>
    <border>
      <left style="thin">
        <color rgb="FF132956"/>
      </left>
      <right style="thick">
        <color rgb="FF132956"/>
      </right>
      <top/>
      <bottom style="thin">
        <color rgb="FF132956"/>
      </bottom>
      <diagonal/>
    </border>
    <border>
      <left style="thick">
        <color rgb="FF132956"/>
      </left>
      <right/>
      <top style="medium">
        <color rgb="FF2BAAF7"/>
      </top>
      <bottom style="thick">
        <color rgb="FF132956"/>
      </bottom>
      <diagonal/>
    </border>
    <border>
      <left/>
      <right/>
      <top style="medium">
        <color rgb="FF2BAAF7"/>
      </top>
      <bottom style="thick">
        <color rgb="FF132956"/>
      </bottom>
      <diagonal/>
    </border>
    <border>
      <left style="thin">
        <color rgb="FF132956"/>
      </left>
      <right style="thick">
        <color rgb="FF132956"/>
      </right>
      <top style="medium">
        <color rgb="FF2BAAF7"/>
      </top>
      <bottom style="thick">
        <color rgb="FF132956"/>
      </bottom>
      <diagonal/>
    </border>
    <border>
      <left style="thick">
        <color rgb="FF132956"/>
      </left>
      <right style="medium">
        <color rgb="FF2BAAF7"/>
      </right>
      <top style="thick">
        <color rgb="FF132956"/>
      </top>
      <bottom style="medium">
        <color rgb="FF2BAAF7"/>
      </bottom>
      <diagonal/>
    </border>
    <border>
      <left style="medium">
        <color rgb="FF2BAAF7"/>
      </left>
      <right style="medium">
        <color rgb="FF2BAAF7"/>
      </right>
      <top style="thick">
        <color rgb="FF132956"/>
      </top>
      <bottom style="medium">
        <color rgb="FF2BAAF7"/>
      </bottom>
      <diagonal/>
    </border>
    <border>
      <left style="medium">
        <color rgb="FF2BAAF7"/>
      </left>
      <right style="thick">
        <color rgb="FF132956"/>
      </right>
      <top style="thick">
        <color rgb="FF132956"/>
      </top>
      <bottom style="medium">
        <color rgb="FF2BAAF7"/>
      </bottom>
      <diagonal/>
    </border>
    <border>
      <left style="thick">
        <color rgb="FF132956"/>
      </left>
      <right/>
      <top style="thin">
        <color indexed="64"/>
      </top>
      <bottom/>
      <diagonal/>
    </border>
    <border>
      <left/>
      <right style="thick">
        <color rgb="FF132956"/>
      </right>
      <top style="thin">
        <color indexed="64"/>
      </top>
      <bottom/>
      <diagonal/>
    </border>
    <border>
      <left style="thin">
        <color rgb="FF132956"/>
      </left>
      <right style="thin">
        <color rgb="FF132956"/>
      </right>
      <top/>
      <bottom style="thin">
        <color rgb="FF132956"/>
      </bottom>
      <diagonal/>
    </border>
    <border>
      <left style="thin">
        <color rgb="FF132956"/>
      </left>
      <right style="thin">
        <color rgb="FF132956"/>
      </right>
      <top style="thin">
        <color rgb="FF132956"/>
      </top>
      <bottom style="thin">
        <color rgb="FF132956"/>
      </bottom>
      <diagonal/>
    </border>
    <border>
      <left style="thin">
        <color rgb="FF132956"/>
      </left>
      <right/>
      <top style="thin">
        <color rgb="FF132956"/>
      </top>
      <bottom style="thin">
        <color rgb="FF132956"/>
      </bottom>
      <diagonal/>
    </border>
    <border>
      <left/>
      <right style="thin">
        <color rgb="FF132956"/>
      </right>
      <top style="thin">
        <color rgb="FF132956"/>
      </top>
      <bottom style="thin">
        <color rgb="FF132956"/>
      </bottom>
      <diagonal/>
    </border>
    <border>
      <left style="thick">
        <color rgb="FF132956"/>
      </left>
      <right/>
      <top/>
      <bottom style="medium">
        <color rgb="FF2BAAF7"/>
      </bottom>
      <diagonal/>
    </border>
    <border>
      <left/>
      <right/>
      <top/>
      <bottom style="medium">
        <color rgb="FF2BAAF7"/>
      </bottom>
      <diagonal/>
    </border>
    <border>
      <left/>
      <right style="thin">
        <color rgb="FF132956"/>
      </right>
      <top/>
      <bottom style="medium">
        <color rgb="FF2BAAF7"/>
      </bottom>
      <diagonal/>
    </border>
    <border>
      <left/>
      <right/>
      <top/>
      <bottom style="thick">
        <color rgb="FF13295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164" fontId="7" fillId="6" borderId="9" xfId="0" applyNumberFormat="1" applyFont="1" applyFill="1" applyBorder="1" applyAlignment="1" applyProtection="1">
      <alignment horizontal="right"/>
      <protection locked="0"/>
    </xf>
    <xf numFmtId="165" fontId="6" fillId="0" borderId="8" xfId="0" applyNumberFormat="1" applyFont="1" applyBorder="1" applyAlignment="1">
      <alignment horizontal="center"/>
    </xf>
    <xf numFmtId="164" fontId="2" fillId="3" borderId="18" xfId="0" applyNumberFormat="1" applyFont="1" applyFill="1" applyBorder="1" applyAlignment="1">
      <alignment horizontal="right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164" fontId="2" fillId="3" borderId="9" xfId="0" applyNumberFormat="1" applyFont="1" applyFill="1" applyBorder="1" applyAlignment="1">
      <alignment horizontal="right"/>
    </xf>
    <xf numFmtId="165" fontId="2" fillId="2" borderId="1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164" fontId="10" fillId="0" borderId="8" xfId="0" applyNumberFormat="1" applyFont="1" applyBorder="1" applyAlignment="1">
      <alignment horizontal="right"/>
    </xf>
    <xf numFmtId="164" fontId="7" fillId="6" borderId="14" xfId="0" applyNumberFormat="1" applyFont="1" applyFill="1" applyBorder="1" applyAlignment="1" applyProtection="1">
      <alignment horizontal="right"/>
      <protection locked="0"/>
    </xf>
    <xf numFmtId="165" fontId="2" fillId="2" borderId="15" xfId="0" applyNumberFormat="1" applyFont="1" applyFill="1" applyBorder="1" applyAlignment="1">
      <alignment horizontal="right" vertical="center"/>
    </xf>
    <xf numFmtId="165" fontId="2" fillId="2" borderId="21" xfId="1" applyNumberFormat="1" applyFont="1" applyFill="1" applyBorder="1" applyAlignment="1" applyProtection="1">
      <alignment vertical="center"/>
    </xf>
    <xf numFmtId="0" fontId="11" fillId="0" borderId="0" xfId="0" applyFont="1"/>
    <xf numFmtId="44" fontId="11" fillId="0" borderId="0" xfId="1" applyFont="1" applyFill="1" applyBorder="1" applyProtection="1"/>
    <xf numFmtId="10" fontId="4" fillId="4" borderId="9" xfId="1" applyNumberFormat="1" applyFont="1" applyFill="1" applyBorder="1" applyAlignment="1" applyProtection="1">
      <alignment vertical="center"/>
      <protection locked="0"/>
    </xf>
    <xf numFmtId="7" fontId="5" fillId="3" borderId="14" xfId="1" applyNumberFormat="1" applyFont="1" applyFill="1" applyBorder="1" applyProtection="1"/>
    <xf numFmtId="164" fontId="6" fillId="7" borderId="9" xfId="0" applyNumberFormat="1" applyFont="1" applyFill="1" applyBorder="1" applyAlignment="1">
      <alignment horizontal="right"/>
    </xf>
    <xf numFmtId="0" fontId="7" fillId="0" borderId="0" xfId="0" applyFont="1"/>
    <xf numFmtId="44" fontId="12" fillId="6" borderId="27" xfId="1" applyFont="1" applyFill="1" applyBorder="1" applyAlignment="1" applyProtection="1">
      <alignment vertical="center"/>
      <protection locked="0"/>
    </xf>
    <xf numFmtId="44" fontId="12" fillId="6" borderId="28" xfId="1" applyFont="1" applyFill="1" applyBorder="1" applyAlignment="1" applyProtection="1">
      <alignment vertical="center"/>
      <protection locked="0"/>
    </xf>
    <xf numFmtId="0" fontId="3" fillId="0" borderId="28" xfId="0" applyFont="1" applyBorder="1" applyAlignment="1">
      <alignment vertical="center"/>
    </xf>
    <xf numFmtId="164" fontId="2" fillId="7" borderId="28" xfId="1" applyNumberFormat="1" applyFont="1" applyFill="1" applyBorder="1" applyAlignment="1" applyProtection="1">
      <alignment vertical="center"/>
    </xf>
    <xf numFmtId="0" fontId="13" fillId="0" borderId="28" xfId="0" applyFont="1" applyBorder="1" applyAlignment="1">
      <alignment vertical="center"/>
    </xf>
    <xf numFmtId="0" fontId="13" fillId="0" borderId="27" xfId="0" applyFont="1" applyBorder="1" applyAlignment="1">
      <alignment horizontal="left" vertical="center" wrapText="1"/>
    </xf>
    <xf numFmtId="165" fontId="4" fillId="4" borderId="18" xfId="1" applyNumberFormat="1" applyFont="1" applyFill="1" applyBorder="1" applyProtection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14" fillId="7" borderId="29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4" fillId="0" borderId="2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5" borderId="10" xfId="0" applyFont="1" applyFill="1" applyBorder="1" applyAlignment="1">
      <alignment horizontal="right" vertical="center" wrapText="1"/>
    </xf>
    <xf numFmtId="0" fontId="9" fillId="5" borderId="5" xfId="0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right" vertical="center" wrapText="1"/>
    </xf>
    <xf numFmtId="0" fontId="9" fillId="5" borderId="19" xfId="0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7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2" fillId="2" borderId="1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3" fillId="0" borderId="0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32956"/>
      <color rgb="FF0552C1"/>
      <color rgb="FF2BAAF7"/>
      <color rgb="FFF2F6F9"/>
      <color rgb="FFE8F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13994-FC52-4999-8034-8560DEAAA009}">
  <dimension ref="B2:J34"/>
  <sheetViews>
    <sheetView showGridLines="0" showRowColHeaders="0" tabSelected="1" topLeftCell="A6" workbookViewId="0">
      <selection activeCell="G26" activeCellId="7" sqref="J8:J10 G9 G12 G15 G17 G22 G24 G2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25" x14ac:dyDescent="0.2"/>
  <cols>
    <col min="1" max="1" width="1.42578125" style="1" customWidth="1"/>
    <col min="2" max="4" width="9.140625" style="1"/>
    <col min="5" max="5" width="81.42578125" style="1" customWidth="1"/>
    <col min="6" max="6" width="3.5703125" style="1" customWidth="1"/>
    <col min="7" max="7" width="19.7109375" style="1" customWidth="1"/>
    <col min="8" max="8" width="0.85546875" style="1" customWidth="1"/>
    <col min="9" max="9" width="27.28515625" style="1" customWidth="1"/>
    <col min="10" max="10" width="13.85546875" style="1" customWidth="1"/>
    <col min="11" max="11" width="6" style="1" customWidth="1"/>
    <col min="12" max="16384" width="9.140625" style="1"/>
  </cols>
  <sheetData>
    <row r="2" spans="2:10" ht="40.5" customHeight="1" thickBot="1" x14ac:dyDescent="0.25">
      <c r="B2" s="30" t="e" vm="1">
        <v>#VALUE!</v>
      </c>
      <c r="C2" s="30"/>
      <c r="D2" s="30"/>
      <c r="E2" s="30"/>
      <c r="F2" s="30"/>
      <c r="G2" s="30"/>
    </row>
    <row r="3" spans="2:10" ht="9.9499999999999993" customHeight="1" thickTop="1" thickBot="1" x14ac:dyDescent="0.25">
      <c r="B3" s="72"/>
      <c r="C3" s="72"/>
      <c r="D3" s="72"/>
      <c r="E3" s="72"/>
      <c r="F3" s="72"/>
      <c r="G3" s="72"/>
    </row>
    <row r="4" spans="2:10" ht="16.5" thickTop="1" thickBot="1" x14ac:dyDescent="0.3">
      <c r="B4" s="41" t="s">
        <v>0</v>
      </c>
      <c r="C4" s="42"/>
      <c r="D4" s="42"/>
      <c r="E4" s="42"/>
      <c r="F4" s="42"/>
      <c r="G4" s="43"/>
    </row>
    <row r="5" spans="2:10" ht="15" x14ac:dyDescent="0.25">
      <c r="B5" s="38" t="s">
        <v>1</v>
      </c>
      <c r="C5" s="39"/>
      <c r="D5" s="39"/>
      <c r="E5" s="39"/>
      <c r="F5" s="39"/>
      <c r="G5" s="40"/>
    </row>
    <row r="6" spans="2:10" ht="65.25" customHeight="1" x14ac:dyDescent="0.2">
      <c r="B6" s="44" t="s">
        <v>2</v>
      </c>
      <c r="C6" s="45"/>
      <c r="D6" s="45"/>
      <c r="E6" s="45"/>
      <c r="F6" s="45"/>
      <c r="G6" s="46"/>
      <c r="I6" s="34" t="s">
        <v>3</v>
      </c>
      <c r="J6" s="34"/>
    </row>
    <row r="7" spans="2:10" ht="30" customHeight="1" x14ac:dyDescent="0.2">
      <c r="B7" s="47" t="s">
        <v>4</v>
      </c>
      <c r="C7" s="48"/>
      <c r="D7" s="48"/>
      <c r="E7" s="48"/>
      <c r="F7" s="48"/>
      <c r="G7" s="49"/>
      <c r="I7" s="31" t="s">
        <v>5</v>
      </c>
      <c r="J7" s="32"/>
    </row>
    <row r="8" spans="2:10" ht="25.5" x14ac:dyDescent="0.2">
      <c r="B8" s="50" t="s">
        <v>6</v>
      </c>
      <c r="C8" s="51"/>
      <c r="D8" s="51"/>
      <c r="E8" s="51"/>
      <c r="F8" s="51"/>
      <c r="G8" s="5"/>
      <c r="I8" s="26" t="s">
        <v>27</v>
      </c>
      <c r="J8" s="21"/>
    </row>
    <row r="9" spans="2:10" ht="15.75" customHeight="1" x14ac:dyDescent="0.2">
      <c r="B9" s="35" t="s">
        <v>7</v>
      </c>
      <c r="C9" s="36"/>
      <c r="D9" s="36"/>
      <c r="E9" s="36"/>
      <c r="F9" s="37"/>
      <c r="G9" s="2"/>
      <c r="I9" s="25" t="s">
        <v>8</v>
      </c>
      <c r="J9" s="22"/>
    </row>
    <row r="10" spans="2:10" ht="15" x14ac:dyDescent="0.25">
      <c r="B10" s="35" t="s">
        <v>9</v>
      </c>
      <c r="C10" s="36"/>
      <c r="D10" s="36"/>
      <c r="E10" s="36"/>
      <c r="F10" s="36"/>
      <c r="G10" s="3" t="s">
        <v>10</v>
      </c>
      <c r="I10" s="25" t="s">
        <v>11</v>
      </c>
      <c r="J10" s="22"/>
    </row>
    <row r="11" spans="2:10" ht="15.75" customHeight="1" x14ac:dyDescent="0.25">
      <c r="B11" s="35" t="s">
        <v>12</v>
      </c>
      <c r="C11" s="36"/>
      <c r="D11" s="36"/>
      <c r="E11" s="36"/>
      <c r="F11" s="36"/>
      <c r="G11" s="19">
        <f>J11</f>
        <v>0</v>
      </c>
      <c r="I11" s="23"/>
      <c r="J11" s="24">
        <f>SUM(J8:J10)</f>
        <v>0</v>
      </c>
    </row>
    <row r="12" spans="2:10" ht="15.75" customHeight="1" x14ac:dyDescent="0.2">
      <c r="B12" s="35" t="s">
        <v>13</v>
      </c>
      <c r="C12" s="36"/>
      <c r="D12" s="36"/>
      <c r="E12" s="36"/>
      <c r="F12" s="36"/>
      <c r="G12" s="2"/>
    </row>
    <row r="13" spans="2:10" ht="15" x14ac:dyDescent="0.25">
      <c r="B13" s="50"/>
      <c r="C13" s="51"/>
      <c r="D13" s="51"/>
      <c r="E13" s="51"/>
      <c r="F13" s="51"/>
      <c r="G13" s="4">
        <f>G12+G11+G9</f>
        <v>0</v>
      </c>
    </row>
    <row r="14" spans="2:10" ht="15" x14ac:dyDescent="0.2">
      <c r="B14" s="50" t="s">
        <v>14</v>
      </c>
      <c r="C14" s="51"/>
      <c r="D14" s="51"/>
      <c r="E14" s="51"/>
      <c r="F14" s="51"/>
      <c r="G14" s="5"/>
      <c r="I14" s="33"/>
      <c r="J14" s="33"/>
    </row>
    <row r="15" spans="2:10" ht="15" x14ac:dyDescent="0.25">
      <c r="B15" s="35" t="s">
        <v>15</v>
      </c>
      <c r="C15" s="36"/>
      <c r="D15" s="36"/>
      <c r="E15" s="36"/>
      <c r="F15" s="6"/>
      <c r="G15" s="2"/>
      <c r="I15" s="20"/>
      <c r="J15" s="20"/>
    </row>
    <row r="16" spans="2:10" ht="15" customHeight="1" x14ac:dyDescent="0.25">
      <c r="B16" s="55" t="s">
        <v>16</v>
      </c>
      <c r="C16" s="56"/>
      <c r="D16" s="56"/>
      <c r="E16" s="56"/>
      <c r="F16" s="57"/>
      <c r="G16" s="7">
        <f>MIN(G13,G15)</f>
        <v>0</v>
      </c>
      <c r="J16"/>
    </row>
    <row r="17" spans="2:9" ht="15.75" customHeight="1" thickBot="1" x14ac:dyDescent="0.3">
      <c r="B17" s="52" t="s">
        <v>17</v>
      </c>
      <c r="C17" s="53"/>
      <c r="D17" s="53"/>
      <c r="E17" s="53"/>
      <c r="F17" s="54"/>
      <c r="G17" s="2"/>
      <c r="I17"/>
    </row>
    <row r="18" spans="2:9" ht="22.5" customHeight="1" thickBot="1" x14ac:dyDescent="0.25">
      <c r="B18" s="60" t="s">
        <v>0</v>
      </c>
      <c r="C18" s="61"/>
      <c r="D18" s="61"/>
      <c r="E18" s="61"/>
      <c r="F18" s="62"/>
      <c r="G18" s="8">
        <f>ROUNDDOWN(G16-G17,0)</f>
        <v>0</v>
      </c>
    </row>
    <row r="19" spans="2:9" ht="15" x14ac:dyDescent="0.25">
      <c r="B19" s="38" t="s">
        <v>18</v>
      </c>
      <c r="C19" s="39"/>
      <c r="D19" s="39"/>
      <c r="E19" s="39"/>
      <c r="F19" s="39"/>
      <c r="G19" s="40"/>
    </row>
    <row r="20" spans="2:9" ht="15" x14ac:dyDescent="0.25">
      <c r="B20" s="35" t="s">
        <v>19</v>
      </c>
      <c r="C20" s="36"/>
      <c r="D20" s="36"/>
      <c r="E20" s="36"/>
      <c r="F20" s="9"/>
      <c r="G20" s="10"/>
    </row>
    <row r="21" spans="2:9" ht="15" x14ac:dyDescent="0.25">
      <c r="B21" s="58" t="s">
        <v>6</v>
      </c>
      <c r="C21" s="59"/>
      <c r="D21" s="59"/>
      <c r="E21" s="59"/>
      <c r="F21" s="9"/>
      <c r="G21" s="10"/>
    </row>
    <row r="22" spans="2:9" ht="15" x14ac:dyDescent="0.25">
      <c r="B22" s="35" t="s">
        <v>20</v>
      </c>
      <c r="C22" s="36"/>
      <c r="D22" s="36"/>
      <c r="E22" s="36"/>
      <c r="F22" s="9"/>
      <c r="G22" s="2"/>
    </row>
    <row r="23" spans="2:9" ht="15" x14ac:dyDescent="0.25">
      <c r="B23" s="35" t="s">
        <v>21</v>
      </c>
      <c r="C23" s="36"/>
      <c r="D23" s="36"/>
      <c r="E23" s="36"/>
      <c r="F23" s="9"/>
      <c r="G23" s="11"/>
    </row>
    <row r="24" spans="2:9" ht="15" x14ac:dyDescent="0.25">
      <c r="B24" s="35" t="s">
        <v>22</v>
      </c>
      <c r="C24" s="36"/>
      <c r="D24" s="36"/>
      <c r="E24" s="36"/>
      <c r="F24" s="9"/>
      <c r="G24" s="2"/>
    </row>
    <row r="25" spans="2:9" ht="15" x14ac:dyDescent="0.25">
      <c r="B25" s="67" t="s">
        <v>16</v>
      </c>
      <c r="C25" s="68"/>
      <c r="D25" s="68"/>
      <c r="E25" s="68"/>
      <c r="F25" s="9"/>
      <c r="G25" s="7">
        <f>MIN(G22,G24)</f>
        <v>0</v>
      </c>
    </row>
    <row r="26" spans="2:9" ht="15.75" thickBot="1" x14ac:dyDescent="0.3">
      <c r="B26" s="35" t="s">
        <v>17</v>
      </c>
      <c r="C26" s="36"/>
      <c r="D26" s="36"/>
      <c r="E26" s="36"/>
      <c r="F26" s="9"/>
      <c r="G26" s="12"/>
    </row>
    <row r="27" spans="2:9" ht="22.5" customHeight="1" thickBot="1" x14ac:dyDescent="0.25">
      <c r="B27" s="60" t="s">
        <v>0</v>
      </c>
      <c r="C27" s="61"/>
      <c r="D27" s="61"/>
      <c r="E27" s="61"/>
      <c r="F27" s="61"/>
      <c r="G27" s="13">
        <f>ROUNDDOWN(G25-G26,0)</f>
        <v>0</v>
      </c>
    </row>
    <row r="28" spans="2:9" ht="15.75" thickBot="1" x14ac:dyDescent="0.3">
      <c r="B28" s="69" t="s">
        <v>23</v>
      </c>
      <c r="C28" s="70"/>
      <c r="D28" s="70"/>
      <c r="E28" s="70"/>
      <c r="F28" s="70"/>
      <c r="G28" s="71"/>
    </row>
    <row r="29" spans="2:9" ht="15.75" customHeight="1" x14ac:dyDescent="0.2">
      <c r="B29" s="65" t="s">
        <v>24</v>
      </c>
      <c r="C29" s="66"/>
      <c r="D29" s="66"/>
      <c r="E29" s="66"/>
      <c r="F29" s="66"/>
      <c r="G29" s="27">
        <f>ROUNDDOWN(G27+G18,0)</f>
        <v>0</v>
      </c>
    </row>
    <row r="30" spans="2:9" x14ac:dyDescent="0.2">
      <c r="B30" s="35" t="s">
        <v>25</v>
      </c>
      <c r="C30" s="36"/>
      <c r="D30" s="36"/>
      <c r="E30" s="36"/>
      <c r="F30" s="36"/>
      <c r="G30" s="17">
        <v>1.7500000000000002E-2</v>
      </c>
    </row>
    <row r="31" spans="2:9" x14ac:dyDescent="0.2">
      <c r="B31" s="65" t="s">
        <v>26</v>
      </c>
      <c r="C31" s="66"/>
      <c r="D31" s="66"/>
      <c r="E31" s="66"/>
      <c r="F31" s="66"/>
      <c r="G31" s="18">
        <f>G29*G30</f>
        <v>0</v>
      </c>
    </row>
    <row r="32" spans="2:9" ht="22.5" customHeight="1" thickBot="1" x14ac:dyDescent="0.25">
      <c r="B32" s="63" t="s">
        <v>23</v>
      </c>
      <c r="C32" s="64"/>
      <c r="D32" s="64"/>
      <c r="E32" s="64"/>
      <c r="F32" s="64"/>
      <c r="G32" s="14">
        <f>ROUNDDOWN(SUM(G29+G31),0)</f>
        <v>0</v>
      </c>
    </row>
    <row r="33" spans="2:7" ht="3.75" customHeight="1" thickTop="1" x14ac:dyDescent="0.2">
      <c r="B33" s="15"/>
      <c r="C33" s="15"/>
      <c r="D33" s="15"/>
      <c r="E33" s="15"/>
      <c r="F33" s="15"/>
      <c r="G33" s="16"/>
    </row>
    <row r="34" spans="2:7" ht="36" customHeight="1" x14ac:dyDescent="0.2">
      <c r="B34" s="28" t="s">
        <v>28</v>
      </c>
      <c r="C34" s="29"/>
      <c r="D34" s="29"/>
      <c r="E34" s="29"/>
      <c r="F34" s="29"/>
      <c r="G34" s="29"/>
    </row>
  </sheetData>
  <sheetProtection algorithmName="SHA-512" hashValue="Z7d88t5dTvMPIoKEaewHPAu0gboovMHSWckAcD40Ry9KBBGhcVDnkktLBae5hUJs3hYy/1WeBQHobwmrFP3X1w==" saltValue="lw06Nh7/kXsco7QUCUsNBQ==" spinCount="100000" sheet="1" selectLockedCells="1"/>
  <mergeCells count="34">
    <mergeCell ref="B32:F32"/>
    <mergeCell ref="B30:F30"/>
    <mergeCell ref="B29:F29"/>
    <mergeCell ref="B22:E22"/>
    <mergeCell ref="B23:E23"/>
    <mergeCell ref="B24:E24"/>
    <mergeCell ref="B25:E25"/>
    <mergeCell ref="B26:E26"/>
    <mergeCell ref="B27:F27"/>
    <mergeCell ref="B31:F31"/>
    <mergeCell ref="B28:G28"/>
    <mergeCell ref="B14:F14"/>
    <mergeCell ref="B17:F17"/>
    <mergeCell ref="B8:F8"/>
    <mergeCell ref="B16:F16"/>
    <mergeCell ref="B21:E21"/>
    <mergeCell ref="B18:F18"/>
    <mergeCell ref="B19:G19"/>
    <mergeCell ref="B34:G34"/>
    <mergeCell ref="B2:G2"/>
    <mergeCell ref="I7:J7"/>
    <mergeCell ref="I14:J14"/>
    <mergeCell ref="I6:J6"/>
    <mergeCell ref="B9:F9"/>
    <mergeCell ref="B10:F10"/>
    <mergeCell ref="B11:F11"/>
    <mergeCell ref="B12:F12"/>
    <mergeCell ref="B5:G5"/>
    <mergeCell ref="B4:G4"/>
    <mergeCell ref="B6:G6"/>
    <mergeCell ref="B7:G7"/>
    <mergeCell ref="B20:E20"/>
    <mergeCell ref="B15:E15"/>
    <mergeCell ref="B13:F13"/>
  </mergeCells>
  <dataValidations count="1">
    <dataValidation type="list" allowBlank="1" showInputMessage="1" showErrorMessage="1" sqref="G30" xr:uid="{7E5B9C76-8641-4520-9190-DFCBEDAE36BC}">
      <formula1>"1.75%, 0.01%"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Erb</dc:creator>
  <cp:keywords/>
  <dc:description/>
  <cp:lastModifiedBy>Rebecca Erb</cp:lastModifiedBy>
  <cp:revision/>
  <dcterms:created xsi:type="dcterms:W3CDTF">2025-09-29T15:44:11Z</dcterms:created>
  <dcterms:modified xsi:type="dcterms:W3CDTF">2026-04-06T13:27:36Z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8efc48-f63f-4bd6-80b5-86f1b34eb2f5_Enabled">
    <vt:lpwstr>true</vt:lpwstr>
  </property>
  <property fmtid="{D5CDD505-2E9C-101B-9397-08002B2CF9AE}" pid="3" name="MSIP_Label_208efc48-f63f-4bd6-80b5-86f1b34eb2f5_SetDate">
    <vt:lpwstr>2025-09-29T17:35:49Z</vt:lpwstr>
  </property>
  <property fmtid="{D5CDD505-2E9C-101B-9397-08002B2CF9AE}" pid="4" name="MSIP_Label_208efc48-f63f-4bd6-80b5-86f1b34eb2f5_Method">
    <vt:lpwstr>Standard</vt:lpwstr>
  </property>
  <property fmtid="{D5CDD505-2E9C-101B-9397-08002B2CF9AE}" pid="5" name="MSIP_Label_208efc48-f63f-4bd6-80b5-86f1b34eb2f5_Name">
    <vt:lpwstr>defa4170-0d19-0005-0001-bc88714345d2</vt:lpwstr>
  </property>
  <property fmtid="{D5CDD505-2E9C-101B-9397-08002B2CF9AE}" pid="6" name="MSIP_Label_208efc48-f63f-4bd6-80b5-86f1b34eb2f5_SiteId">
    <vt:lpwstr>d33ee255-3097-4e4b-a258-4d97c7818712</vt:lpwstr>
  </property>
  <property fmtid="{D5CDD505-2E9C-101B-9397-08002B2CF9AE}" pid="7" name="MSIP_Label_208efc48-f63f-4bd6-80b5-86f1b34eb2f5_ActionId">
    <vt:lpwstr>c1b9cb83-cf2c-4d15-8361-e814bd491fda</vt:lpwstr>
  </property>
  <property fmtid="{D5CDD505-2E9C-101B-9397-08002B2CF9AE}" pid="8" name="MSIP_Label_208efc48-f63f-4bd6-80b5-86f1b34eb2f5_ContentBits">
    <vt:lpwstr>0</vt:lpwstr>
  </property>
  <property fmtid="{D5CDD505-2E9C-101B-9397-08002B2CF9AE}" pid="9" name="MSIP_Label_208efc48-f63f-4bd6-80b5-86f1b34eb2f5_Tag">
    <vt:lpwstr>10, 3, 0, 2</vt:lpwstr>
  </property>
</Properties>
</file>