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owerfinancial-my.sharepoint.com/personal/rerb_lower_com/Documents/FHA Refi Worksheets/"/>
    </mc:Choice>
  </mc:AlternateContent>
  <xr:revisionPtr revIDLastSave="144" documentId="8_{9EEFDD20-C6C1-4C0E-A1EC-AF03CD03FC33}" xr6:coauthVersionLast="47" xr6:coauthVersionMax="47" xr10:uidLastSave="{9B85F33C-ECB9-4767-8140-C16DA80BD301}"/>
  <bookViews>
    <workbookView xWindow="57480" yWindow="-120" windowWidth="29040" windowHeight="15720" xr2:uid="{3E91DF18-0A27-473E-A456-C1D76CA4D0A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H25" i="1"/>
  <c r="F33" i="1" s="1"/>
  <c r="H41" i="1" l="1"/>
  <c r="F34" i="1"/>
  <c r="F35" i="1" s="1"/>
  <c r="F41" i="1"/>
  <c r="H3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<sst xmlns="http://schemas.openxmlformats.org/spreadsheetml/2006/main" count="29" uniqueCount="29">
  <si>
    <t>Calculation 1 - LTV Limitation</t>
  </si>
  <si>
    <r>
      <rPr>
        <b/>
        <sz val="11"/>
        <color rgb="FF132956"/>
        <rFont val="Arial"/>
        <family val="2"/>
      </rPr>
      <t>Adjusted</t>
    </r>
    <r>
      <rPr>
        <sz val="11"/>
        <color rgb="FF132956"/>
        <rFont val="Arial"/>
        <family val="2"/>
      </rPr>
      <t xml:space="preserve"> </t>
    </r>
    <r>
      <rPr>
        <b/>
        <sz val="11"/>
        <color rgb="FF132956"/>
        <rFont val="Arial"/>
        <family val="2"/>
      </rPr>
      <t>Value</t>
    </r>
    <r>
      <rPr>
        <b/>
        <sz val="14"/>
        <color rgb="FF132956"/>
        <rFont val="Arial"/>
        <family val="2"/>
      </rPr>
      <t>*</t>
    </r>
    <r>
      <rPr>
        <sz val="11"/>
        <color rgb="FF132956"/>
        <rFont val="Arial"/>
        <family val="2"/>
      </rPr>
      <t xml:space="preserve"> </t>
    </r>
  </si>
  <si>
    <r>
      <t xml:space="preserve">LTV Factor </t>
    </r>
    <r>
      <rPr>
        <i/>
        <sz val="11"/>
        <color rgb="FF132956"/>
        <rFont val="Arial"/>
        <family val="2"/>
      </rPr>
      <t xml:space="preserve">X </t>
    </r>
  </si>
  <si>
    <t xml:space="preserve">Equals $ </t>
  </si>
  <si>
    <t>Calculation 2 -  Existing Debt and Costs Associated with Transaction</t>
  </si>
  <si>
    <t>1. The unpaid principal balance of the first mortgage as of the month prior to mortgage disbursement</t>
  </si>
  <si>
    <t>2.  Plus the unpaid principal balance of any purchase money junior mortgage as of the month prior to mortgage disbursement</t>
  </si>
  <si>
    <t xml:space="preserve">3.   Plus the unpaid principal balance of any junior liens over 12 months old as of the date of mortgage disbursement. If the balance or any portion of an equity line of credit in excess of $1,000 was advanced within the past 12 months and was for purposes other than repairs and rehabilitation of the property, that portion above and beyond $1,000 of the line of credit is not eligible for inclusion in the new mortgage. </t>
  </si>
  <si>
    <t>4. Plus the unpaid principal balance of any PACE obligation</t>
  </si>
  <si>
    <t>5. Plus ex-spouse or coborrower equity, per FHA guidelines</t>
  </si>
  <si>
    <t>6. Plus interest due on the existing mortgage(s)</t>
  </si>
  <si>
    <t>7. Plus MIP due on the existing mortgage</t>
  </si>
  <si>
    <t>8. Plus prepayment penalties</t>
  </si>
  <si>
    <t>9. Plus late charges</t>
  </si>
  <si>
    <t>10. Plus escrow shortages</t>
  </si>
  <si>
    <t>11. Plus borrower-paid costs associated with the new mortgage</t>
  </si>
  <si>
    <t>12. Plus  borrower-paid repairs required by the appraisal</t>
  </si>
  <si>
    <r>
      <t xml:space="preserve">13. Minus FHA MIP refund </t>
    </r>
    <r>
      <rPr>
        <b/>
        <sz val="11"/>
        <color rgb="FF0552C1"/>
        <rFont val="Arial"/>
        <family val="2"/>
      </rPr>
      <t xml:space="preserve">per the Refinance Authorization </t>
    </r>
    <r>
      <rPr>
        <sz val="11"/>
        <color rgb="FF132956"/>
        <rFont val="Arial"/>
        <family val="2"/>
      </rPr>
      <t xml:space="preserve">(If paying off an FHA mortgage). </t>
    </r>
  </si>
  <si>
    <t xml:space="preserve">Equals </t>
  </si>
  <si>
    <t>Calculation 3  - Nationwide Mortgage Limit</t>
  </si>
  <si>
    <t xml:space="preserve">Nationwide Mortgage Limit </t>
  </si>
  <si>
    <t>Total Loan Amount including financed UFMIP</t>
  </si>
  <si>
    <r>
      <t xml:space="preserve">Maximum Base Loan Amount </t>
    </r>
    <r>
      <rPr>
        <sz val="11"/>
        <color rgb="FF132956"/>
        <rFont val="Arial"/>
        <family val="2"/>
      </rPr>
      <t xml:space="preserve">(lesser of calculations 1, 2, or 3) </t>
    </r>
  </si>
  <si>
    <r>
      <rPr>
        <b/>
        <sz val="11"/>
        <color rgb="FF132956"/>
        <rFont val="Arial"/>
      </rPr>
      <t xml:space="preserve">Plus 1.75% UFMIP </t>
    </r>
    <r>
      <rPr>
        <sz val="11"/>
        <color rgb="FF132956"/>
        <rFont val="Arial"/>
      </rPr>
      <t>(Financed)</t>
    </r>
  </si>
  <si>
    <t xml:space="preserve">Maximum Mortgage Amount </t>
  </si>
  <si>
    <t>Calculation 4 - Subordinate Financing</t>
  </si>
  <si>
    <t>Total Amount of All Subordinate Liens Remaining After Closing</t>
  </si>
  <si>
    <t xml:space="preserve">CLTV Limit Check </t>
  </si>
  <si>
    <t>This document is intended solely for the information and use of Third-Party Originators (TPO), Brokers, and Independent Mortgage Bankers (IMB). 
It is not for borrower use or distribution. Information is subject to change without notice.
EQUAL HOUSING LENDER | NMLS ID #1124061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</si>
</sst>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7" x14ac:knownFonts="1">
    <font>
      <sz val="11"/>
      <color theme="1"/>
      <name val="Aptos Narrow"/>
      <family val="2"/>
      <scheme val="minor"/>
    </font>
    <font>
      <sz val="10"/>
      <color rgb="FF000000"/>
      <name val="Times New Roman"/>
      <family val="1"/>
    </font>
    <font>
      <b/>
      <sz val="11"/>
      <name val="Arial"/>
      <family val="2"/>
    </font>
    <font>
      <sz val="11"/>
      <name val="Arial"/>
      <family val="2"/>
    </font>
    <font>
      <sz val="11"/>
      <color theme="1"/>
      <name val="Arial"/>
      <family val="2"/>
    </font>
    <font>
      <sz val="8"/>
      <name val="Arial"/>
      <family val="2"/>
    </font>
    <font>
      <b/>
      <sz val="10"/>
      <name val="Arial"/>
      <family val="2"/>
    </font>
    <font>
      <b/>
      <sz val="11"/>
      <color rgb="FFC00000"/>
      <name val="Arial"/>
      <family val="2"/>
    </font>
    <font>
      <sz val="9"/>
      <color theme="1"/>
      <name val="Arial"/>
      <family val="2"/>
    </font>
    <font>
      <b/>
      <sz val="11"/>
      <color theme="1"/>
      <name val="Arial"/>
      <family val="2"/>
    </font>
    <font>
      <b/>
      <sz val="10"/>
      <color theme="1"/>
      <name val="Arial"/>
      <family val="2"/>
    </font>
    <font>
      <b/>
      <sz val="9"/>
      <color theme="1"/>
      <name val="Arial"/>
      <family val="2"/>
    </font>
    <font>
      <b/>
      <sz val="11"/>
      <color theme="0"/>
      <name val="Arial"/>
      <family val="2"/>
    </font>
    <font>
      <sz val="11"/>
      <color rgb="FF132956"/>
      <name val="Arial"/>
      <family val="2"/>
    </font>
    <font>
      <b/>
      <sz val="11"/>
      <color rgb="FF132956"/>
      <name val="Arial"/>
      <family val="2"/>
    </font>
    <font>
      <b/>
      <sz val="11"/>
      <color rgb="FF0552C1"/>
      <name val="Arial"/>
      <family val="2"/>
    </font>
    <font>
      <b/>
      <sz val="14"/>
      <color rgb="FF132956"/>
      <name val="Arial"/>
      <family val="2"/>
    </font>
    <font>
      <b/>
      <sz val="10"/>
      <color rgb="FF132956"/>
      <name val="Arial"/>
      <family val="2"/>
    </font>
    <font>
      <i/>
      <sz val="11"/>
      <color rgb="FF132956"/>
      <name val="Arial"/>
      <family val="2"/>
    </font>
    <font>
      <sz val="11"/>
      <color rgb="FF0552C1"/>
      <name val="Arial"/>
      <family val="2"/>
    </font>
    <font>
      <b/>
      <sz val="11"/>
      <color rgb="FF132956"/>
      <name val="Arial"/>
    </font>
    <font>
      <sz val="11"/>
      <color rgb="FF132956"/>
      <name val="Arial"/>
    </font>
    <font>
      <sz val="11"/>
      <color theme="0"/>
      <name val="Arial"/>
    </font>
    <font>
      <sz val="10"/>
      <color theme="0"/>
      <name val="Arial"/>
    </font>
    <font>
      <b/>
      <sz val="11"/>
      <color theme="0"/>
      <name val="Arial"/>
    </font>
    <font>
      <sz val="11"/>
      <color rgb="FF0552C1"/>
      <name val="Arial"/>
    </font>
    <font>
      <sz val="8"/>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552C1"/>
        <bgColor indexed="64"/>
      </patternFill>
    </fill>
    <fill>
      <patternFill patternType="solid">
        <fgColor rgb="FF132956"/>
        <bgColor indexed="64"/>
      </patternFill>
    </fill>
    <fill>
      <patternFill patternType="solid">
        <fgColor theme="2"/>
        <bgColor indexed="64"/>
      </patternFill>
    </fill>
    <fill>
      <patternFill patternType="solid">
        <fgColor rgb="FFE8F2FC"/>
        <bgColor indexed="64"/>
      </patternFill>
    </fill>
  </fills>
  <borders count="28">
    <border>
      <left/>
      <right/>
      <top/>
      <bottom/>
      <diagonal/>
    </border>
    <border>
      <left style="thin">
        <color rgb="FF132956"/>
      </left>
      <right style="thin">
        <color rgb="FF132956"/>
      </right>
      <top style="thin">
        <color rgb="FF132956"/>
      </top>
      <bottom style="thin">
        <color rgb="FF132956"/>
      </bottom>
      <diagonal/>
    </border>
    <border>
      <left style="thin">
        <color rgb="FF2BAAF7"/>
      </left>
      <right style="thin">
        <color rgb="FF2BAAF7"/>
      </right>
      <top style="thin">
        <color rgb="FF2BAAF7"/>
      </top>
      <bottom style="thin">
        <color rgb="FF2BAAF7"/>
      </bottom>
      <diagonal/>
    </border>
    <border>
      <left/>
      <right/>
      <top style="medium">
        <color rgb="FF2BAAF7"/>
      </top>
      <bottom style="medium">
        <color rgb="FF2BAAF7"/>
      </bottom>
      <diagonal/>
    </border>
    <border>
      <left style="thin">
        <color rgb="FF2BAAF7"/>
      </left>
      <right style="thin">
        <color rgb="FF2BAAF7"/>
      </right>
      <top style="medium">
        <color rgb="FF2BAAF7"/>
      </top>
      <bottom style="medium">
        <color rgb="FF2BAAF7"/>
      </bottom>
      <diagonal/>
    </border>
    <border>
      <left style="medium">
        <color rgb="FF132956"/>
      </left>
      <right/>
      <top style="medium">
        <color rgb="FF132956"/>
      </top>
      <bottom style="medium">
        <color rgb="FF2BAAF7"/>
      </bottom>
      <diagonal/>
    </border>
    <border>
      <left style="medium">
        <color rgb="FF132956"/>
      </left>
      <right/>
      <top/>
      <bottom/>
      <diagonal/>
    </border>
    <border>
      <left/>
      <right style="medium">
        <color rgb="FF132956"/>
      </right>
      <top/>
      <bottom/>
      <diagonal/>
    </border>
    <border>
      <left style="medium">
        <color rgb="FF132956"/>
      </left>
      <right/>
      <top style="medium">
        <color rgb="FF2BAAF7"/>
      </top>
      <bottom style="medium">
        <color rgb="FF2BAAF7"/>
      </bottom>
      <diagonal/>
    </border>
    <border>
      <left/>
      <right style="medium">
        <color rgb="FF132956"/>
      </right>
      <top style="medium">
        <color rgb="FF2BAAF7"/>
      </top>
      <bottom style="medium">
        <color rgb="FF2BAAF7"/>
      </bottom>
      <diagonal/>
    </border>
    <border>
      <left style="thin">
        <color rgb="FF132956"/>
      </left>
      <right style="medium">
        <color rgb="FF132956"/>
      </right>
      <top style="thin">
        <color rgb="FF132956"/>
      </top>
      <bottom style="thin">
        <color rgb="FF132956"/>
      </bottom>
      <diagonal/>
    </border>
    <border>
      <left style="medium">
        <color rgb="FF132956"/>
      </left>
      <right style="thin">
        <color rgb="FF2BAAF7"/>
      </right>
      <top style="thin">
        <color rgb="FF2BAAF7"/>
      </top>
      <bottom style="thin">
        <color rgb="FF2BAAF7"/>
      </bottom>
      <diagonal/>
    </border>
    <border>
      <left style="thin">
        <color rgb="FF2BAAF7"/>
      </left>
      <right style="medium">
        <color rgb="FF132956"/>
      </right>
      <top style="thin">
        <color rgb="FF2BAAF7"/>
      </top>
      <bottom style="thin">
        <color rgb="FF2BAAF7"/>
      </bottom>
      <diagonal/>
    </border>
    <border>
      <left style="medium">
        <color rgb="FF132956"/>
      </left>
      <right style="thin">
        <color rgb="FF2BAAF7"/>
      </right>
      <top style="medium">
        <color rgb="FF2BAAF7"/>
      </top>
      <bottom style="medium">
        <color rgb="FF2BAAF7"/>
      </bottom>
      <diagonal/>
    </border>
    <border>
      <left style="thin">
        <color rgb="FF2BAAF7"/>
      </left>
      <right style="medium">
        <color rgb="FF132956"/>
      </right>
      <top style="medium">
        <color rgb="FF2BAAF7"/>
      </top>
      <bottom style="medium">
        <color rgb="FF2BAAF7"/>
      </bottom>
      <diagonal/>
    </border>
    <border>
      <left style="medium">
        <color rgb="FF132956"/>
      </left>
      <right/>
      <top/>
      <bottom style="medium">
        <color rgb="FF132956"/>
      </bottom>
      <diagonal/>
    </border>
    <border>
      <left/>
      <right/>
      <top/>
      <bottom style="medium">
        <color rgb="FF132956"/>
      </bottom>
      <diagonal/>
    </border>
    <border>
      <left style="thin">
        <color rgb="FF2BAAF7"/>
      </left>
      <right/>
      <top style="thin">
        <color rgb="FF2BAAF7"/>
      </top>
      <bottom style="thin">
        <color rgb="FF2BAAF7"/>
      </bottom>
      <diagonal/>
    </border>
    <border>
      <left style="thin">
        <color rgb="FF2BAAF7"/>
      </left>
      <right/>
      <top style="medium">
        <color rgb="FF2BAAF7"/>
      </top>
      <bottom style="medium">
        <color rgb="FF2BAAF7"/>
      </bottom>
      <diagonal/>
    </border>
    <border>
      <left style="thin">
        <color rgb="FF132956"/>
      </left>
      <right/>
      <top style="thin">
        <color rgb="FF132956"/>
      </top>
      <bottom style="thin">
        <color rgb="FF132956"/>
      </bottom>
      <diagonal/>
    </border>
    <border>
      <left/>
      <right style="thin">
        <color rgb="FF132956"/>
      </right>
      <top style="thin">
        <color rgb="FF132956"/>
      </top>
      <bottom style="thin">
        <color rgb="FF132956"/>
      </bottom>
      <diagonal/>
    </border>
    <border>
      <left/>
      <right style="medium">
        <color rgb="FF132956"/>
      </right>
      <top/>
      <bottom style="medium">
        <color rgb="FF132956"/>
      </bottom>
      <diagonal/>
    </border>
    <border>
      <left style="thin">
        <color rgb="FF2BAAF7"/>
      </left>
      <right/>
      <top style="thin">
        <color rgb="FF2BAAF7"/>
      </top>
      <bottom style="medium">
        <color rgb="FF132956"/>
      </bottom>
      <diagonal/>
    </border>
    <border>
      <left/>
      <right style="thin">
        <color rgb="FF2BAAF7"/>
      </right>
      <top style="thin">
        <color rgb="FF2BAAF7"/>
      </top>
      <bottom style="medium">
        <color rgb="FF132956"/>
      </bottom>
      <diagonal/>
    </border>
    <border>
      <left/>
      <right/>
      <top/>
      <bottom style="medium">
        <color rgb="FF2BAAF7"/>
      </bottom>
      <diagonal/>
    </border>
    <border>
      <left/>
      <right style="medium">
        <color indexed="64"/>
      </right>
      <top/>
      <bottom style="medium">
        <color rgb="FF2BAAF7"/>
      </bottom>
      <diagonal/>
    </border>
    <border>
      <left style="medium">
        <color indexed="64"/>
      </left>
      <right/>
      <top/>
      <bottom style="medium">
        <color rgb="FF2BAAF7"/>
      </bottom>
      <diagonal/>
    </border>
    <border>
      <left/>
      <right/>
      <top style="medium">
        <color rgb="FF132956"/>
      </top>
      <bottom/>
      <diagonal/>
    </border>
  </borders>
  <cellStyleXfs count="3">
    <xf numFmtId="0" fontId="0" fillId="0" borderId="0"/>
    <xf numFmtId="0" fontId="1" fillId="0" borderId="0"/>
    <xf numFmtId="0" fontId="1" fillId="0" borderId="0"/>
  </cellStyleXfs>
  <cellXfs count="95">
    <xf numFmtId="0" fontId="0" fillId="0" borderId="0" xfId="0"/>
    <xf numFmtId="164" fontId="19" fillId="6" borderId="1" xfId="0" applyNumberFormat="1" applyFont="1" applyFill="1" applyBorder="1" applyProtection="1">
      <protection locked="0"/>
    </xf>
    <xf numFmtId="10" fontId="19" fillId="6" borderId="1" xfId="0" applyNumberFormat="1" applyFont="1" applyFill="1" applyBorder="1" applyProtection="1">
      <protection locked="0"/>
    </xf>
    <xf numFmtId="164" fontId="19" fillId="2" borderId="1" xfId="0" applyNumberFormat="1" applyFont="1" applyFill="1" applyBorder="1" applyProtection="1">
      <protection locked="0"/>
    </xf>
    <xf numFmtId="0" fontId="0" fillId="3" borderId="0" xfId="0" applyFill="1"/>
    <xf numFmtId="165" fontId="19" fillId="6" borderId="10" xfId="2" applyNumberFormat="1" applyFont="1" applyFill="1" applyBorder="1" applyAlignment="1" applyProtection="1">
      <alignment wrapText="1"/>
      <protection locked="0"/>
    </xf>
    <xf numFmtId="165" fontId="19" fillId="6" borderId="10" xfId="0" applyNumberFormat="1" applyFont="1" applyFill="1" applyBorder="1" applyProtection="1">
      <protection locked="0"/>
    </xf>
    <xf numFmtId="0" fontId="12" fillId="3" borderId="6" xfId="1" applyFont="1" applyFill="1" applyBorder="1" applyAlignment="1">
      <alignment horizontal="center" vertical="top"/>
    </xf>
    <xf numFmtId="0" fontId="12" fillId="3" borderId="7" xfId="1" applyFont="1" applyFill="1" applyBorder="1" applyAlignment="1">
      <alignment horizontal="center" vertical="top"/>
    </xf>
    <xf numFmtId="0" fontId="4" fillId="0" borderId="7" xfId="0" applyFont="1" applyBorder="1"/>
    <xf numFmtId="0" fontId="5" fillId="0" borderId="7" xfId="2" applyFont="1" applyBorder="1" applyAlignment="1">
      <alignment vertical="top" wrapText="1"/>
    </xf>
    <xf numFmtId="164" fontId="12" fillId="5" borderId="1" xfId="0" applyNumberFormat="1" applyFont="1" applyFill="1" applyBorder="1"/>
    <xf numFmtId="0" fontId="13" fillId="3" borderId="6" xfId="0" applyFont="1" applyFill="1" applyBorder="1"/>
    <xf numFmtId="0" fontId="13" fillId="3" borderId="6" xfId="2" applyFont="1" applyFill="1" applyBorder="1" applyAlignment="1">
      <alignment vertical="top"/>
    </xf>
    <xf numFmtId="164" fontId="12" fillId="5" borderId="10" xfId="0" applyNumberFormat="1" applyFont="1" applyFill="1" applyBorder="1"/>
    <xf numFmtId="0" fontId="6" fillId="0" borderId="6" xfId="2" applyFont="1" applyBorder="1" applyAlignment="1">
      <alignment horizontal="right"/>
    </xf>
    <xf numFmtId="164" fontId="9" fillId="0" borderId="7" xfId="0" applyNumberFormat="1" applyFont="1" applyBorder="1"/>
    <xf numFmtId="0" fontId="10" fillId="0" borderId="6" xfId="0" applyFont="1" applyBorder="1"/>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8" fillId="0" borderId="7" xfId="0" applyFont="1" applyBorder="1" applyAlignment="1">
      <alignment horizontal="left" vertical="center" wrapText="1"/>
    </xf>
    <xf numFmtId="0" fontId="11" fillId="0" borderId="7" xfId="0" applyFont="1" applyBorder="1" applyAlignment="1">
      <alignment horizontal="left" vertical="center" wrapText="1"/>
    </xf>
    <xf numFmtId="0" fontId="7" fillId="0" borderId="7" xfId="0" applyFont="1" applyBorder="1" applyAlignment="1">
      <alignment horizontal="center" vertical="center" wrapText="1"/>
    </xf>
    <xf numFmtId="0" fontId="4" fillId="0" borderId="6" xfId="0" applyFont="1" applyBorder="1"/>
    <xf numFmtId="0" fontId="12" fillId="0" borderId="6" xfId="1" applyFont="1" applyBorder="1" applyAlignment="1">
      <alignment horizontal="left" vertical="top"/>
    </xf>
    <xf numFmtId="0" fontId="12" fillId="0" borderId="7" xfId="0" applyFont="1" applyBorder="1"/>
    <xf numFmtId="0" fontId="13" fillId="0" borderId="6" xfId="0" applyFont="1" applyBorder="1"/>
    <xf numFmtId="0" fontId="0" fillId="0" borderId="0" xfId="0" applyAlignment="1">
      <alignment vertical="center"/>
    </xf>
    <xf numFmtId="164" fontId="19" fillId="2" borderId="0" xfId="0" applyNumberFormat="1" applyFont="1" applyFill="1" applyProtection="1">
      <protection locked="0"/>
    </xf>
    <xf numFmtId="0" fontId="7" fillId="0" borderId="21" xfId="0" applyFont="1" applyBorder="1" applyAlignment="1">
      <alignment horizontal="center"/>
    </xf>
    <xf numFmtId="0" fontId="12" fillId="3" borderId="0" xfId="1" applyFont="1" applyFill="1" applyAlignment="1">
      <alignment horizontal="center" vertical="top"/>
    </xf>
    <xf numFmtId="0" fontId="2" fillId="0" borderId="0" xfId="0" applyFont="1"/>
    <xf numFmtId="0" fontId="4" fillId="0" borderId="0" xfId="0" applyFont="1"/>
    <xf numFmtId="0" fontId="5" fillId="0" borderId="0" xfId="2" applyFont="1" applyAlignment="1">
      <alignment vertical="top" wrapText="1"/>
    </xf>
    <xf numFmtId="0" fontId="3" fillId="0" borderId="0" xfId="0" applyFont="1"/>
    <xf numFmtId="0" fontId="13" fillId="3" borderId="0" xfId="2" applyFont="1" applyFill="1" applyAlignment="1">
      <alignment vertical="top" wrapText="1"/>
    </xf>
    <xf numFmtId="0" fontId="13" fillId="3" borderId="0" xfId="2" applyFont="1" applyFill="1" applyAlignment="1">
      <alignment vertical="center" wrapText="1"/>
    </xf>
    <xf numFmtId="0" fontId="13" fillId="3" borderId="0" xfId="2" applyFont="1" applyFill="1" applyAlignment="1">
      <alignment horizontal="left" vertical="top" wrapText="1"/>
    </xf>
    <xf numFmtId="0" fontId="13" fillId="3" borderId="0" xfId="0" applyFont="1" applyFill="1"/>
    <xf numFmtId="0" fontId="17" fillId="3" borderId="0" xfId="2" applyFont="1" applyFill="1" applyAlignment="1">
      <alignment horizontal="right"/>
    </xf>
    <xf numFmtId="0" fontId="6" fillId="0" borderId="0" xfId="2" applyFont="1" applyAlignment="1">
      <alignment horizontal="right"/>
    </xf>
    <xf numFmtId="0" fontId="9" fillId="0" borderId="0" xfId="0" applyFont="1"/>
    <xf numFmtId="164" fontId="9" fillId="0" borderId="0" xfId="0" applyNumberFormat="1" applyFont="1"/>
    <xf numFmtId="164" fontId="19" fillId="3" borderId="0" xfId="0" applyNumberFormat="1" applyFont="1" applyFill="1"/>
    <xf numFmtId="0" fontId="12" fillId="3" borderId="0" xfId="0" applyFont="1" applyFill="1" applyAlignment="1">
      <alignment horizontal="center" vertical="center"/>
    </xf>
    <xf numFmtId="0" fontId="12" fillId="0" borderId="0" xfId="0" applyFont="1"/>
    <xf numFmtId="0" fontId="13" fillId="0" borderId="0" xfId="0" applyFont="1"/>
    <xf numFmtId="0" fontId="0" fillId="0" borderId="16" xfId="0" applyBorder="1" applyAlignment="1">
      <alignment horizontal="left"/>
    </xf>
    <xf numFmtId="0" fontId="26" fillId="0" borderId="27" xfId="0" applyFont="1" applyBorder="1" applyAlignment="1">
      <alignment horizontal="center" vertical="top" wrapText="1"/>
    </xf>
    <xf numFmtId="0" fontId="15" fillId="7" borderId="15" xfId="0" applyFont="1" applyFill="1" applyBorder="1" applyAlignment="1">
      <alignment horizontal="right"/>
    </xf>
    <xf numFmtId="0" fontId="15" fillId="7" borderId="16" xfId="0" applyFont="1" applyFill="1" applyBorder="1" applyAlignment="1">
      <alignment horizontal="right"/>
    </xf>
    <xf numFmtId="0" fontId="13" fillId="0" borderId="6" xfId="0" applyFont="1" applyBorder="1" applyAlignment="1">
      <alignment horizontal="right"/>
    </xf>
    <xf numFmtId="0" fontId="17" fillId="0" borderId="6" xfId="0" applyFont="1" applyBorder="1" applyAlignment="1">
      <alignment horizontal="right"/>
    </xf>
    <xf numFmtId="0" fontId="0" fillId="0" borderId="26"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2" fillId="4" borderId="13" xfId="1" applyFont="1" applyFill="1" applyBorder="1" applyAlignment="1">
      <alignment horizontal="center" vertical="center"/>
    </xf>
    <xf numFmtId="0" fontId="12" fillId="4" borderId="4" xfId="1" applyFont="1" applyFill="1" applyBorder="1" applyAlignment="1">
      <alignment horizontal="center" vertical="center"/>
    </xf>
    <xf numFmtId="0" fontId="12" fillId="4" borderId="18" xfId="1" applyFont="1" applyFill="1" applyBorder="1" applyAlignment="1">
      <alignment horizontal="center" vertical="center"/>
    </xf>
    <xf numFmtId="0" fontId="12" fillId="4" borderId="14" xfId="1" applyFont="1" applyFill="1" applyBorder="1" applyAlignment="1">
      <alignment horizontal="center" vertical="center"/>
    </xf>
    <xf numFmtId="0" fontId="14" fillId="0" borderId="6" xfId="0" applyFont="1" applyBorder="1" applyAlignment="1">
      <alignment horizontal="right" vertical="center" wrapText="1"/>
    </xf>
    <xf numFmtId="0" fontId="14" fillId="0" borderId="0" xfId="0" applyFont="1" applyAlignment="1">
      <alignment horizontal="right" vertical="center" wrapText="1"/>
    </xf>
    <xf numFmtId="0" fontId="12" fillId="4" borderId="1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4" xfId="0" applyFont="1" applyFill="1" applyBorder="1" applyAlignment="1">
      <alignment horizontal="center" vertical="center"/>
    </xf>
    <xf numFmtId="0" fontId="20" fillId="0" borderId="6" xfId="0" applyFont="1" applyBorder="1" applyAlignment="1">
      <alignment horizontal="right" vertical="center" wrapText="1"/>
    </xf>
    <xf numFmtId="0" fontId="15" fillId="7" borderId="6" xfId="0" applyFont="1" applyFill="1" applyBorder="1" applyAlignment="1">
      <alignment horizontal="right" vertical="center"/>
    </xf>
    <xf numFmtId="0" fontId="15" fillId="7" borderId="0" xfId="0" applyFont="1" applyFill="1" applyAlignment="1">
      <alignment horizontal="right" vertical="center"/>
    </xf>
    <xf numFmtId="0" fontId="14" fillId="0" borderId="6" xfId="0" applyFont="1" applyBorder="1" applyAlignment="1">
      <alignment horizontal="right"/>
    </xf>
    <xf numFmtId="0" fontId="14" fillId="0" borderId="0" xfId="0" applyFont="1" applyAlignment="1">
      <alignment horizontal="right"/>
    </xf>
    <xf numFmtId="164" fontId="22" fillId="5" borderId="2" xfId="0" applyNumberFormat="1" applyFont="1" applyFill="1" applyBorder="1" applyAlignment="1">
      <alignment horizontal="right" vertical="center"/>
    </xf>
    <xf numFmtId="165" fontId="23" fillId="5" borderId="2" xfId="0" applyNumberFormat="1" applyFont="1" applyFill="1" applyBorder="1" applyAlignment="1">
      <alignment horizontal="right"/>
    </xf>
    <xf numFmtId="164" fontId="24" fillId="4" borderId="2" xfId="0" applyNumberFormat="1" applyFont="1" applyFill="1" applyBorder="1" applyAlignment="1">
      <alignment horizontal="right" vertical="center"/>
    </xf>
    <xf numFmtId="164" fontId="25" fillId="6" borderId="19" xfId="0" applyNumberFormat="1" applyFont="1" applyFill="1" applyBorder="1" applyAlignment="1" applyProtection="1">
      <alignment horizontal="right"/>
      <protection locked="0"/>
    </xf>
    <xf numFmtId="164" fontId="25" fillId="6" borderId="20" xfId="0" applyNumberFormat="1" applyFont="1" applyFill="1" applyBorder="1" applyAlignment="1" applyProtection="1">
      <alignment horizontal="right"/>
      <protection locked="0"/>
    </xf>
    <xf numFmtId="10" fontId="24" fillId="4" borderId="22" xfId="0" applyNumberFormat="1" applyFont="1" applyFill="1" applyBorder="1" applyAlignment="1">
      <alignment horizontal="right"/>
    </xf>
    <xf numFmtId="10" fontId="24" fillId="4" borderId="23" xfId="0" applyNumberFormat="1" applyFont="1" applyFill="1" applyBorder="1" applyAlignment="1">
      <alignment horizontal="right"/>
    </xf>
    <xf numFmtId="0" fontId="12" fillId="4" borderId="5" xfId="1" applyFont="1" applyFill="1" applyBorder="1" applyAlignment="1">
      <alignment horizontal="center" vertical="center"/>
    </xf>
    <xf numFmtId="0" fontId="12" fillId="4" borderId="8" xfId="1" applyFont="1" applyFill="1" applyBorder="1" applyAlignment="1">
      <alignment horizontal="center" vertical="center"/>
    </xf>
    <xf numFmtId="0" fontId="12" fillId="4" borderId="3"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11" xfId="1" applyFont="1" applyFill="1" applyBorder="1" applyAlignment="1">
      <alignment horizontal="center" vertical="center"/>
    </xf>
    <xf numFmtId="0" fontId="12" fillId="4" borderId="2" xfId="1" applyFont="1" applyFill="1" applyBorder="1" applyAlignment="1">
      <alignment horizontal="center" vertical="center"/>
    </xf>
    <xf numFmtId="0" fontId="12" fillId="4" borderId="17" xfId="1" applyFont="1" applyFill="1" applyBorder="1" applyAlignment="1">
      <alignment horizontal="center" vertical="center"/>
    </xf>
    <xf numFmtId="0" fontId="12" fillId="4" borderId="12" xfId="1" applyFont="1" applyFill="1" applyBorder="1" applyAlignment="1">
      <alignment horizontal="center" vertical="center"/>
    </xf>
    <xf numFmtId="0" fontId="13" fillId="3" borderId="6" xfId="2" applyFont="1" applyFill="1" applyBorder="1" applyAlignment="1">
      <alignment vertical="top" wrapText="1"/>
    </xf>
    <xf numFmtId="0" fontId="13" fillId="3" borderId="0" xfId="2" applyFont="1" applyFill="1" applyAlignment="1">
      <alignment vertical="top" wrapText="1"/>
    </xf>
    <xf numFmtId="0" fontId="17" fillId="3" borderId="6" xfId="2" applyFont="1" applyFill="1" applyBorder="1" applyAlignment="1">
      <alignment horizontal="right"/>
    </xf>
    <xf numFmtId="0" fontId="17" fillId="3" borderId="0" xfId="2" applyFont="1" applyFill="1" applyAlignment="1">
      <alignment horizontal="right"/>
    </xf>
    <xf numFmtId="0" fontId="13" fillId="3" borderId="6" xfId="2" applyFont="1" applyFill="1" applyBorder="1" applyAlignment="1">
      <alignment vertical="center" wrapText="1"/>
    </xf>
    <xf numFmtId="0" fontId="13" fillId="3" borderId="0" xfId="2" applyFont="1" applyFill="1" applyAlignment="1">
      <alignment vertical="center" wrapText="1"/>
    </xf>
    <xf numFmtId="0" fontId="13" fillId="3" borderId="6" xfId="2" applyFont="1" applyFill="1" applyBorder="1" applyAlignment="1">
      <alignment horizontal="left" vertical="top" wrapText="1"/>
    </xf>
    <xf numFmtId="0" fontId="13" fillId="3" borderId="0" xfId="2" applyFont="1" applyFill="1" applyAlignment="1">
      <alignment horizontal="left" vertical="top" wrapText="1"/>
    </xf>
    <xf numFmtId="0" fontId="0" fillId="0" borderId="0" xfId="0" applyBorder="1" applyAlignment="1">
      <alignment horizontal="left"/>
    </xf>
  </cellXfs>
  <cellStyles count="3">
    <cellStyle name="Normal" xfId="0" builtinId="0"/>
    <cellStyle name="Normal 2" xfId="1" xr:uid="{33647917-F6E5-4A27-BA77-25D85B3531DB}"/>
    <cellStyle name="Normal 3" xfId="2" xr:uid="{2598B7CB-C504-46B3-8DC8-0E1AA4335A1E}"/>
  </cellStyles>
  <dxfs count="3">
    <dxf>
      <font>
        <b/>
        <i val="0"/>
        <color rgb="FFC00000"/>
      </font>
    </dxf>
    <dxf>
      <font>
        <b/>
        <i val="0"/>
        <color rgb="FF00B050"/>
      </font>
    </dxf>
    <dxf>
      <font>
        <color rgb="FFFF0000"/>
      </font>
    </dxf>
  </dxfs>
  <tableStyles count="0" defaultTableStyle="TableStyleMedium2" defaultPivotStyle="PivotStyleLight16"/>
  <colors>
    <mruColors>
      <color rgb="FF0552C1"/>
      <color rgb="FFE8F2FC"/>
      <color rgb="FF132956"/>
      <color rgb="FF2BA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4F12-D314-4DD2-85EF-E1B8ADB82F1F}">
  <dimension ref="B2:H42"/>
  <sheetViews>
    <sheetView showGridLines="0" showRowColHeaders="0" tabSelected="1" topLeftCell="A12" workbookViewId="0">
      <selection activeCell="F39" activeCellId="4" sqref="D6 D7 H12:H24 F29 F39:G39"/>
      <extLst>
        <ext xmlns:xlsdti="http://schemas.microsoft.com/office/spreadsheetml/2023/showDataTypeIcons" uri="{77bfe23e-c014-4d31-8a63-9c772dbf06b6}">
          <xlsdti:showDataTypeIcons visible="0"/>
        </ext>
      </extLst>
    </sheetView>
  </sheetViews>
  <sheetFormatPr defaultRowHeight="15" x14ac:dyDescent="0.25"/>
  <cols>
    <col min="1" max="1" width="0.85546875" customWidth="1"/>
    <col min="2" max="2" width="49.85546875" customWidth="1"/>
    <col min="4" max="4" width="12.85546875" customWidth="1"/>
    <col min="5" max="5" width="9.140625" customWidth="1"/>
    <col min="6" max="6" width="20.28515625" customWidth="1"/>
    <col min="7" max="7" width="0.85546875" customWidth="1"/>
    <col min="8" max="8" width="21" customWidth="1"/>
    <col min="16384" max="16384" width="9.140625" bestFit="1" customWidth="1"/>
  </cols>
  <sheetData>
    <row r="2" spans="2:8" ht="44.25" customHeight="1" thickBot="1" x14ac:dyDescent="0.3">
      <c r="B2" s="47" t="e" vm="1">
        <v>#VALUE!</v>
      </c>
      <c r="C2" s="47"/>
      <c r="D2" s="47"/>
      <c r="E2" s="47"/>
      <c r="F2" s="47"/>
      <c r="G2" s="47"/>
      <c r="H2" s="47"/>
    </row>
    <row r="3" spans="2:8" ht="9.9499999999999993" customHeight="1" thickBot="1" x14ac:dyDescent="0.3">
      <c r="B3" s="94"/>
      <c r="C3" s="94"/>
      <c r="D3" s="94"/>
      <c r="E3" s="94"/>
      <c r="F3" s="94"/>
      <c r="G3" s="94"/>
      <c r="H3" s="94"/>
    </row>
    <row r="4" spans="2:8" s="27" customFormat="1" ht="19.5" customHeight="1" thickBot="1" x14ac:dyDescent="0.3">
      <c r="B4" s="78" t="s">
        <v>0</v>
      </c>
      <c r="C4" s="78"/>
      <c r="D4" s="78"/>
      <c r="E4" s="78"/>
      <c r="F4" s="78"/>
      <c r="G4" s="78"/>
      <c r="H4" s="78"/>
    </row>
    <row r="5" spans="2:8" s="4" customFormat="1" ht="4.5" customHeight="1" x14ac:dyDescent="0.25">
      <c r="B5" s="7"/>
      <c r="C5" s="30"/>
      <c r="D5" s="30"/>
      <c r="E5" s="30"/>
      <c r="F5" s="30"/>
      <c r="G5" s="30"/>
      <c r="H5" s="8"/>
    </row>
    <row r="6" spans="2:8" ht="18" x14ac:dyDescent="0.25">
      <c r="B6" s="51" t="s">
        <v>1</v>
      </c>
      <c r="C6" s="51"/>
      <c r="D6" s="1"/>
      <c r="E6" s="31"/>
      <c r="F6" s="32"/>
      <c r="G6" s="32"/>
      <c r="H6" s="9"/>
    </row>
    <row r="7" spans="2:8" x14ac:dyDescent="0.25">
      <c r="B7" s="51" t="s">
        <v>2</v>
      </c>
      <c r="C7" s="51"/>
      <c r="D7" s="2">
        <v>0.97750000000000004</v>
      </c>
      <c r="F7" s="33"/>
      <c r="G7" s="33"/>
      <c r="H7" s="10"/>
    </row>
    <row r="8" spans="2:8" x14ac:dyDescent="0.25">
      <c r="B8" s="52" t="s">
        <v>3</v>
      </c>
      <c r="C8" s="52"/>
      <c r="D8" s="11">
        <f>D6*D7</f>
        <v>0</v>
      </c>
      <c r="E8" s="34"/>
      <c r="F8" s="32"/>
      <c r="G8" s="32"/>
      <c r="H8" s="9"/>
    </row>
    <row r="9" spans="2:8" ht="4.5" customHeight="1" thickBot="1" x14ac:dyDescent="0.3">
      <c r="B9" s="53"/>
      <c r="C9" s="54"/>
      <c r="D9" s="54"/>
      <c r="E9" s="54"/>
      <c r="F9" s="54"/>
      <c r="G9" s="54"/>
      <c r="H9" s="55"/>
    </row>
    <row r="10" spans="2:8" s="27" customFormat="1" ht="19.5" customHeight="1" thickBot="1" x14ac:dyDescent="0.3">
      <c r="B10" s="79" t="s">
        <v>4</v>
      </c>
      <c r="C10" s="80"/>
      <c r="D10" s="80"/>
      <c r="E10" s="80"/>
      <c r="F10" s="80"/>
      <c r="G10" s="80"/>
      <c r="H10" s="81"/>
    </row>
    <row r="11" spans="2:8" s="4" customFormat="1" ht="4.5" customHeight="1" x14ac:dyDescent="0.25">
      <c r="B11" s="7"/>
      <c r="C11" s="30"/>
      <c r="D11" s="30"/>
      <c r="E11" s="30"/>
      <c r="F11" s="30"/>
      <c r="G11" s="30"/>
      <c r="H11" s="8"/>
    </row>
    <row r="12" spans="2:8" x14ac:dyDescent="0.25">
      <c r="B12" s="86" t="s">
        <v>5</v>
      </c>
      <c r="C12" s="87"/>
      <c r="D12" s="87"/>
      <c r="E12" s="87"/>
      <c r="F12" s="87"/>
      <c r="G12" s="35"/>
      <c r="H12" s="5"/>
    </row>
    <row r="13" spans="2:8" ht="30.75" customHeight="1" x14ac:dyDescent="0.25">
      <c r="B13" s="86" t="s">
        <v>6</v>
      </c>
      <c r="C13" s="87"/>
      <c r="D13" s="87"/>
      <c r="E13" s="87"/>
      <c r="F13" s="87"/>
      <c r="G13" s="35"/>
      <c r="H13" s="5"/>
    </row>
    <row r="14" spans="2:8" ht="59.25" customHeight="1" x14ac:dyDescent="0.25">
      <c r="B14" s="90" t="s">
        <v>7</v>
      </c>
      <c r="C14" s="91"/>
      <c r="D14" s="91"/>
      <c r="E14" s="91"/>
      <c r="F14" s="91"/>
      <c r="G14" s="36"/>
      <c r="H14" s="6"/>
    </row>
    <row r="15" spans="2:8" x14ac:dyDescent="0.25">
      <c r="B15" s="92" t="s">
        <v>8</v>
      </c>
      <c r="C15" s="93"/>
      <c r="D15" s="93"/>
      <c r="E15" s="93"/>
      <c r="F15" s="93"/>
      <c r="G15" s="37"/>
      <c r="H15" s="6"/>
    </row>
    <row r="16" spans="2:8" x14ac:dyDescent="0.25">
      <c r="B16" s="12" t="s">
        <v>9</v>
      </c>
      <c r="C16" s="35"/>
      <c r="D16" s="35"/>
      <c r="E16" s="35"/>
      <c r="F16" s="35"/>
      <c r="G16" s="35"/>
      <c r="H16" s="6"/>
    </row>
    <row r="17" spans="2:8" x14ac:dyDescent="0.25">
      <c r="B17" s="13" t="s">
        <v>10</v>
      </c>
      <c r="C17" s="38"/>
      <c r="D17" s="38"/>
      <c r="E17" s="38"/>
      <c r="F17" s="38"/>
      <c r="G17" s="38"/>
      <c r="H17" s="5"/>
    </row>
    <row r="18" spans="2:8" x14ac:dyDescent="0.25">
      <c r="B18" s="13" t="s">
        <v>11</v>
      </c>
      <c r="C18" s="38"/>
      <c r="D18" s="38"/>
      <c r="E18" s="38"/>
      <c r="F18" s="38"/>
      <c r="G18" s="38"/>
      <c r="H18" s="6"/>
    </row>
    <row r="19" spans="2:8" x14ac:dyDescent="0.25">
      <c r="B19" s="86" t="s">
        <v>12</v>
      </c>
      <c r="C19" s="87"/>
      <c r="D19" s="87"/>
      <c r="E19" s="87"/>
      <c r="F19" s="87"/>
      <c r="G19" s="35"/>
      <c r="H19" s="6"/>
    </row>
    <row r="20" spans="2:8" x14ac:dyDescent="0.25">
      <c r="B20" s="86" t="s">
        <v>13</v>
      </c>
      <c r="C20" s="87"/>
      <c r="D20" s="87"/>
      <c r="E20" s="87"/>
      <c r="F20" s="87"/>
      <c r="G20" s="35"/>
      <c r="H20" s="6"/>
    </row>
    <row r="21" spans="2:8" x14ac:dyDescent="0.25">
      <c r="B21" s="13" t="s">
        <v>14</v>
      </c>
      <c r="C21" s="38"/>
      <c r="D21" s="38"/>
      <c r="E21" s="38"/>
      <c r="F21" s="38"/>
      <c r="G21" s="38"/>
      <c r="H21" s="6"/>
    </row>
    <row r="22" spans="2:8" x14ac:dyDescent="0.25">
      <c r="B22" s="13" t="s">
        <v>15</v>
      </c>
      <c r="C22" s="38"/>
      <c r="D22" s="38"/>
      <c r="E22" s="38"/>
      <c r="F22" s="38"/>
      <c r="G22" s="38"/>
      <c r="H22" s="5"/>
    </row>
    <row r="23" spans="2:8" x14ac:dyDescent="0.25">
      <c r="B23" s="13" t="s">
        <v>16</v>
      </c>
      <c r="C23" s="38"/>
      <c r="D23" s="38"/>
      <c r="E23" s="38"/>
      <c r="F23" s="38"/>
      <c r="G23" s="38"/>
      <c r="H23" s="6"/>
    </row>
    <row r="24" spans="2:8" x14ac:dyDescent="0.25">
      <c r="B24" s="86" t="s">
        <v>17</v>
      </c>
      <c r="C24" s="87"/>
      <c r="D24" s="87"/>
      <c r="E24" s="87"/>
      <c r="F24" s="87"/>
      <c r="G24" s="35"/>
      <c r="H24" s="6"/>
    </row>
    <row r="25" spans="2:8" x14ac:dyDescent="0.25">
      <c r="B25" s="88" t="s">
        <v>18</v>
      </c>
      <c r="C25" s="89"/>
      <c r="D25" s="89"/>
      <c r="E25" s="89"/>
      <c r="F25" s="89"/>
      <c r="G25" s="39"/>
      <c r="H25" s="14">
        <f>ROUNDDOWN(SUM(H12:H23)-H24,0)</f>
        <v>0</v>
      </c>
    </row>
    <row r="26" spans="2:8" ht="4.5" customHeight="1" x14ac:dyDescent="0.25">
      <c r="B26" s="15"/>
      <c r="C26" s="40"/>
      <c r="D26" s="40"/>
      <c r="E26" s="40"/>
      <c r="F26" s="40"/>
      <c r="G26" s="40"/>
      <c r="H26" s="16"/>
    </row>
    <row r="27" spans="2:8" s="27" customFormat="1" ht="19.5" customHeight="1" x14ac:dyDescent="0.25">
      <c r="B27" s="82" t="s">
        <v>19</v>
      </c>
      <c r="C27" s="83"/>
      <c r="D27" s="83"/>
      <c r="E27" s="83"/>
      <c r="F27" s="83"/>
      <c r="G27" s="84"/>
      <c r="H27" s="85"/>
    </row>
    <row r="28" spans="2:8" ht="4.5" customHeight="1" x14ac:dyDescent="0.25">
      <c r="B28" s="17"/>
      <c r="C28" s="41"/>
      <c r="D28" s="41"/>
      <c r="E28" s="41"/>
      <c r="F28" s="42"/>
      <c r="G28" s="42"/>
      <c r="H28" s="9"/>
    </row>
    <row r="29" spans="2:8" ht="16.5" customHeight="1" x14ac:dyDescent="0.25">
      <c r="B29" s="69" t="s">
        <v>20</v>
      </c>
      <c r="C29" s="70"/>
      <c r="D29" s="70"/>
      <c r="E29" s="43"/>
      <c r="F29" s="3"/>
      <c r="G29" s="28"/>
      <c r="H29" s="9"/>
    </row>
    <row r="30" spans="2:8" ht="4.5" customHeight="1" x14ac:dyDescent="0.25">
      <c r="B30" s="17"/>
      <c r="C30" s="41"/>
      <c r="D30" s="41"/>
      <c r="E30" s="41"/>
      <c r="F30" s="42"/>
      <c r="G30" s="42"/>
      <c r="H30" s="9"/>
    </row>
    <row r="31" spans="2:8" s="27" customFormat="1" ht="19.5" customHeight="1" x14ac:dyDescent="0.25">
      <c r="B31" s="62" t="s">
        <v>21</v>
      </c>
      <c r="C31" s="63"/>
      <c r="D31" s="63"/>
      <c r="E31" s="63"/>
      <c r="F31" s="63"/>
      <c r="G31" s="64"/>
      <c r="H31" s="65"/>
    </row>
    <row r="32" spans="2:8" s="4" customFormat="1" ht="4.5" customHeight="1" x14ac:dyDescent="0.25">
      <c r="B32" s="18"/>
      <c r="C32" s="44"/>
      <c r="D32" s="44"/>
      <c r="E32" s="44"/>
      <c r="F32" s="44"/>
      <c r="G32" s="44"/>
      <c r="H32" s="19"/>
    </row>
    <row r="33" spans="2:8" x14ac:dyDescent="0.25">
      <c r="B33" s="60" t="s">
        <v>22</v>
      </c>
      <c r="C33" s="61"/>
      <c r="D33" s="61"/>
      <c r="E33" s="61"/>
      <c r="F33" s="71">
        <f>MIN(D8,H25,E29)</f>
        <v>0</v>
      </c>
      <c r="G33" s="71"/>
      <c r="H33" s="20"/>
    </row>
    <row r="34" spans="2:8" ht="15.75" customHeight="1" x14ac:dyDescent="0.25">
      <c r="B34" s="66" t="s">
        <v>23</v>
      </c>
      <c r="C34" s="61"/>
      <c r="D34" s="61"/>
      <c r="E34" s="61"/>
      <c r="F34" s="72">
        <f>F33*0.0175</f>
        <v>0</v>
      </c>
      <c r="G34" s="72"/>
      <c r="H34" s="21"/>
    </row>
    <row r="35" spans="2:8" x14ac:dyDescent="0.25">
      <c r="B35" s="67" t="s">
        <v>24</v>
      </c>
      <c r="C35" s="68"/>
      <c r="D35" s="68"/>
      <c r="E35" s="68"/>
      <c r="F35" s="73">
        <f>ROUNDDOWN(SUM(F34,F33),0)</f>
        <v>0</v>
      </c>
      <c r="G35" s="73"/>
      <c r="H35" s="22" t="str">
        <f>IF(F35&gt;D6,"(Must be &lt;= 100% of the Appraised Value)",IF(H41="Ineligible","Ineligible","Validated"))</f>
        <v>Validated</v>
      </c>
    </row>
    <row r="36" spans="2:8" ht="4.5" customHeight="1" x14ac:dyDescent="0.25">
      <c r="B36" s="23"/>
      <c r="C36" s="32"/>
      <c r="D36" s="32"/>
      <c r="E36" s="32"/>
      <c r="F36" s="32"/>
      <c r="G36" s="32"/>
      <c r="H36" s="9"/>
    </row>
    <row r="37" spans="2:8" s="27" customFormat="1" ht="19.5" customHeight="1" x14ac:dyDescent="0.25">
      <c r="B37" s="56" t="s">
        <v>25</v>
      </c>
      <c r="C37" s="57"/>
      <c r="D37" s="57"/>
      <c r="E37" s="57"/>
      <c r="F37" s="57"/>
      <c r="G37" s="58"/>
      <c r="H37" s="59"/>
    </row>
    <row r="38" spans="2:8" ht="4.5" customHeight="1" x14ac:dyDescent="0.25">
      <c r="B38" s="24"/>
      <c r="C38" s="45"/>
      <c r="D38" s="45"/>
      <c r="E38" s="45"/>
      <c r="F38" s="45"/>
      <c r="G38" s="45"/>
      <c r="H38" s="25"/>
    </row>
    <row r="39" spans="2:8" x14ac:dyDescent="0.25">
      <c r="B39" s="26" t="s">
        <v>26</v>
      </c>
      <c r="C39" s="46"/>
      <c r="D39" s="46"/>
      <c r="F39" s="74"/>
      <c r="G39" s="75"/>
      <c r="H39" s="9"/>
    </row>
    <row r="40" spans="2:8" x14ac:dyDescent="0.25">
      <c r="B40" s="26"/>
      <c r="C40" s="46"/>
      <c r="D40" s="46"/>
      <c r="E40" s="32"/>
      <c r="F40" s="32"/>
      <c r="G40" s="32"/>
      <c r="H40" s="9"/>
    </row>
    <row r="41" spans="2:8" ht="15.75" thickBot="1" x14ac:dyDescent="0.3">
      <c r="B41" s="49" t="s">
        <v>27</v>
      </c>
      <c r="C41" s="50"/>
      <c r="D41" s="50"/>
      <c r="E41" s="50"/>
      <c r="F41" s="76" t="e">
        <f>(F33+F39)/D6</f>
        <v>#DIV/0!</v>
      </c>
      <c r="G41" s="77"/>
      <c r="H41" s="29" t="str">
        <f>IF((F33+F39)&gt;D8,"Ineligible","Eligible")</f>
        <v>Eligible</v>
      </c>
    </row>
    <row r="42" spans="2:8" ht="40.5" customHeight="1" x14ac:dyDescent="0.25">
      <c r="B42" s="48" t="s">
        <v>28</v>
      </c>
      <c r="C42" s="48"/>
      <c r="D42" s="48"/>
      <c r="E42" s="48"/>
      <c r="F42" s="48"/>
      <c r="G42" s="48"/>
      <c r="H42" s="48"/>
    </row>
  </sheetData>
  <sheetProtection algorithmName="SHA-512" hashValue="j/XIoqwYQSyI4NGq9pwBeCZ5cnTlxVGBhu+ms/DMaUSR3NRJkTmo1nM5jW0ifmB53yrJl8baqiQcAH0mAyt+dA==" saltValue="MhyM27evM+Gd2WW/59g0aQ==" spinCount="100000" sheet="1" selectLockedCells="1"/>
  <mergeCells count="29">
    <mergeCell ref="F39:G39"/>
    <mergeCell ref="F41:G41"/>
    <mergeCell ref="B4:H4"/>
    <mergeCell ref="B10:H10"/>
    <mergeCell ref="B27:H27"/>
    <mergeCell ref="B20:F20"/>
    <mergeCell ref="B24:F24"/>
    <mergeCell ref="B25:F25"/>
    <mergeCell ref="B12:F12"/>
    <mergeCell ref="B13:F13"/>
    <mergeCell ref="B14:F14"/>
    <mergeCell ref="B15:F15"/>
    <mergeCell ref="B19:F19"/>
    <mergeCell ref="B2:H2"/>
    <mergeCell ref="B42:H42"/>
    <mergeCell ref="B41:E41"/>
    <mergeCell ref="B6:C6"/>
    <mergeCell ref="B7:C7"/>
    <mergeCell ref="B8:C8"/>
    <mergeCell ref="B9:H9"/>
    <mergeCell ref="B37:H37"/>
    <mergeCell ref="B33:E33"/>
    <mergeCell ref="B31:H31"/>
    <mergeCell ref="B34:E34"/>
    <mergeCell ref="B35:E35"/>
    <mergeCell ref="B29:D29"/>
    <mergeCell ref="F33:G33"/>
    <mergeCell ref="F34:G34"/>
    <mergeCell ref="F35:G35"/>
  </mergeCells>
  <conditionalFormatting sqref="F35">
    <cfRule type="expression" dxfId="2" priority="5">
      <formula>#REF!&gt;$F$13</formula>
    </cfRule>
  </conditionalFormatting>
  <conditionalFormatting sqref="H35">
    <cfRule type="expression" dxfId="1" priority="4">
      <formula>#REF!="Validated"</formula>
    </cfRule>
  </conditionalFormatting>
  <conditionalFormatting sqref="H41">
    <cfRule type="expression" dxfId="0" priority="1">
      <formula>$I$48="Ineligible"</formula>
    </cfRule>
  </conditionalFormatting>
  <dataValidations count="1">
    <dataValidation type="list" allowBlank="1" showInputMessage="1" showErrorMessage="1" sqref="D7" xr:uid="{A3C6A2F8-83CE-431E-8780-DE05C7DC0A03}">
      <formula1>"85.0% , 97.75%"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Erb</dc:creator>
  <cp:keywords/>
  <dc:description/>
  <cp:lastModifiedBy>Rebecca Erb</cp:lastModifiedBy>
  <cp:revision/>
  <dcterms:created xsi:type="dcterms:W3CDTF">2025-09-29T19:05:35Z</dcterms:created>
  <dcterms:modified xsi:type="dcterms:W3CDTF">2026-04-06T13:22:25Z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8efc48-f63f-4bd6-80b5-86f1b34eb2f5_Enabled">
    <vt:lpwstr>true</vt:lpwstr>
  </property>
  <property fmtid="{D5CDD505-2E9C-101B-9397-08002B2CF9AE}" pid="3" name="MSIP_Label_208efc48-f63f-4bd6-80b5-86f1b34eb2f5_SetDate">
    <vt:lpwstr>2025-09-29T19:48:00Z</vt:lpwstr>
  </property>
  <property fmtid="{D5CDD505-2E9C-101B-9397-08002B2CF9AE}" pid="4" name="MSIP_Label_208efc48-f63f-4bd6-80b5-86f1b34eb2f5_Method">
    <vt:lpwstr>Standard</vt:lpwstr>
  </property>
  <property fmtid="{D5CDD505-2E9C-101B-9397-08002B2CF9AE}" pid="5" name="MSIP_Label_208efc48-f63f-4bd6-80b5-86f1b34eb2f5_Name">
    <vt:lpwstr>defa4170-0d19-0005-0001-bc88714345d2</vt:lpwstr>
  </property>
  <property fmtid="{D5CDD505-2E9C-101B-9397-08002B2CF9AE}" pid="6" name="MSIP_Label_208efc48-f63f-4bd6-80b5-86f1b34eb2f5_SiteId">
    <vt:lpwstr>d33ee255-3097-4e4b-a258-4d97c7818712</vt:lpwstr>
  </property>
  <property fmtid="{D5CDD505-2E9C-101B-9397-08002B2CF9AE}" pid="7" name="MSIP_Label_208efc48-f63f-4bd6-80b5-86f1b34eb2f5_ActionId">
    <vt:lpwstr>1012f34e-2d6e-4b72-976b-e4887f874f84</vt:lpwstr>
  </property>
  <property fmtid="{D5CDD505-2E9C-101B-9397-08002B2CF9AE}" pid="8" name="MSIP_Label_208efc48-f63f-4bd6-80b5-86f1b34eb2f5_ContentBits">
    <vt:lpwstr>0</vt:lpwstr>
  </property>
  <property fmtid="{D5CDD505-2E9C-101B-9397-08002B2CF9AE}" pid="9" name="MSIP_Label_208efc48-f63f-4bd6-80b5-86f1b34eb2f5_Tag">
    <vt:lpwstr>10, 3, 0, 1</vt:lpwstr>
  </property>
</Properties>
</file>