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https://d.docs.live.net/3d337aebe0c12eef/Programming/AHK/Clinitalk Files/Clinitalk Files Sub folders/Assurance documents/DCB/"/>
    </mc:Choice>
  </mc:AlternateContent>
  <xr:revisionPtr revIDLastSave="376" documentId="8_{C81487A0-A9DB-47D4-A3BC-370AF7023581}" xr6:coauthVersionLast="47" xr6:coauthVersionMax="47" xr10:uidLastSave="{70817650-5ABC-422B-8C8E-CAA6D642F0DF}"/>
  <bookViews>
    <workbookView xWindow="-120" yWindow="-120" windowWidth="29040" windowHeight="15720" activeTab="1" xr2:uid="{CB17AAF0-6354-4051-9371-13CC7DBCF9D5}"/>
  </bookViews>
  <sheets>
    <sheet name="Title sheet" sheetId="13" r:id="rId1"/>
    <sheet name="Version Control" sheetId="14" r:id="rId2"/>
    <sheet name="Introduction" sheetId="1" r:id="rId3"/>
    <sheet name="Summary" sheetId="11" r:id="rId4"/>
    <sheet name="Section 2" sheetId="5" r:id="rId5"/>
    <sheet name="Section 3" sheetId="6" r:id="rId6"/>
    <sheet name="Section 4" sheetId="7" r:id="rId7"/>
    <sheet name="Section 5" sheetId="8" r:id="rId8"/>
    <sheet name="Section 6" sheetId="9" r:id="rId9"/>
    <sheet name="Section 7" sheetId="10" r:id="rId10"/>
  </sheets>
  <definedNames>
    <definedName name="_Toc350847280" localSheetId="1">'Version Control'!$A$2</definedName>
    <definedName name="_Toc350847281" localSheetId="1">'Version Control'!$A$11</definedName>
    <definedName name="_Toc350847282" localSheetId="1">'Version Control'!$A$21</definedName>
    <definedName name="_xlnm.Print_Area" localSheetId="2">Introduction!$A$1:$C$12</definedName>
    <definedName name="_xlnm.Print_Area" localSheetId="4">'Section 2'!$A$1:$E$24</definedName>
    <definedName name="_xlnm.Print_Area" localSheetId="5">'Section 3'!$A$1:$E$33</definedName>
    <definedName name="_xlnm.Print_Area" localSheetId="6">'Section 4'!$A$1:$E$15</definedName>
    <definedName name="_xlnm.Print_Area" localSheetId="7">'Section 5'!$A$1:$E$8</definedName>
    <definedName name="_xlnm.Print_Area" localSheetId="8">'Section 6'!$A$1:$E$20</definedName>
    <definedName name="_xlnm.Print_Area" localSheetId="9">'Section 7'!$A$1:$E$21</definedName>
    <definedName name="_xlnm.Print_Area" localSheetId="3">Summary!$A$1:$H$22</definedName>
    <definedName name="_xlnm.Print_Area" localSheetId="0">'Title sheet'!$A$1:$E$41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1" i="11" l="1"/>
  <c r="H20" i="11"/>
  <c r="G20" i="11"/>
  <c r="D20" i="11"/>
  <c r="E20" i="11"/>
  <c r="F20" i="11"/>
  <c r="D21" i="11"/>
  <c r="E21" i="11"/>
  <c r="F21" i="11"/>
  <c r="G21" i="11"/>
  <c r="C21" i="11"/>
  <c r="C20" i="11"/>
  <c r="H14" i="11"/>
  <c r="G14" i="11"/>
  <c r="F14" i="11"/>
  <c r="E14" i="11"/>
  <c r="D14" i="11"/>
  <c r="C14" i="11"/>
  <c r="H12" i="11"/>
  <c r="H13" i="11"/>
  <c r="G13" i="11"/>
  <c r="F13" i="11"/>
  <c r="E13" i="11"/>
  <c r="D13" i="11"/>
  <c r="C13" i="11"/>
  <c r="F12" i="11"/>
  <c r="H11" i="11"/>
  <c r="G11" i="11"/>
  <c r="F11" i="11"/>
  <c r="E11" i="11"/>
  <c r="D11" i="11"/>
  <c r="C11" i="11"/>
  <c r="D12" i="11"/>
  <c r="E12" i="11"/>
  <c r="G12" i="11"/>
  <c r="E9" i="11"/>
  <c r="F9" i="11"/>
  <c r="G9" i="11"/>
  <c r="E10" i="11"/>
  <c r="F10" i="11"/>
  <c r="G10" i="11"/>
  <c r="D10" i="11"/>
  <c r="C12" i="11"/>
  <c r="C10" i="11"/>
  <c r="D9" i="11"/>
  <c r="H9" i="11"/>
  <c r="C9" i="11"/>
  <c r="H10" i="11" l="1"/>
  <c r="H22" i="11" l="1"/>
  <c r="H15" i="11"/>
  <c r="F22" i="11"/>
  <c r="G22" i="11"/>
  <c r="E22" i="11"/>
  <c r="D22" i="11"/>
  <c r="C22" i="11"/>
  <c r="F15" i="11"/>
  <c r="G15" i="11" l="1"/>
  <c r="E15" i="11"/>
  <c r="D15" i="11"/>
  <c r="C15" i="1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<sst xmlns="http://schemas.openxmlformats.org/spreadsheetml/2006/main" count="608" uniqueCount="350">
  <si>
    <t>DCB 0129 Compliance Assessment</t>
  </si>
  <si>
    <t>IT System:</t>
  </si>
  <si>
    <t>Clinitalk</t>
  </si>
  <si>
    <t>Version Number:</t>
  </si>
  <si>
    <t>Release Number:</t>
  </si>
  <si>
    <t>Date of Release:</t>
  </si>
  <si>
    <t>Release Notes:</t>
  </si>
  <si>
    <t>Version 1</t>
  </si>
  <si>
    <t>Data Coordination Board (DCB) - Standard 0129</t>
  </si>
  <si>
    <t>Document filename</t>
  </si>
  <si>
    <t>1035 - DCB-0129-compliance-assessment-v5 Clinitalk.xlsx</t>
  </si>
  <si>
    <t>Organisation</t>
  </si>
  <si>
    <t>Clinitalk Limited</t>
  </si>
  <si>
    <t>Project</t>
  </si>
  <si>
    <t>1035 - DCB-0129-compliance-assessment-v5 Clinitalk</t>
  </si>
  <si>
    <t>Directors</t>
  </si>
  <si>
    <t>Status</t>
  </si>
  <si>
    <t>Owners</t>
  </si>
  <si>
    <t>Version</t>
  </si>
  <si>
    <t>Authors</t>
  </si>
  <si>
    <t>Version issue date</t>
  </si>
  <si>
    <t>Notes:</t>
  </si>
  <si>
    <t>Document Management</t>
  </si>
  <si>
    <t>Revision History</t>
  </si>
  <si>
    <t>Date</t>
  </si>
  <si>
    <t>Summary of Changes</t>
  </si>
  <si>
    <t>1.0</t>
  </si>
  <si>
    <t>Reviewers</t>
  </si>
  <si>
    <t xml:space="preserve">This document was reviewed by the following people: </t>
  </si>
  <si>
    <t>Reviewer name</t>
  </si>
  <si>
    <t>Title / Responsibility</t>
  </si>
  <si>
    <t>Approved by</t>
  </si>
  <si>
    <t xml:space="preserve">This document is to be approved by the following people: </t>
  </si>
  <si>
    <t>Name</t>
  </si>
  <si>
    <t>Title</t>
  </si>
  <si>
    <t xml:space="preserve">This spreadsheet records compliance of a project with the requirements of the Data Coordination Board standard 0129 (DCB 0129) "Clinical Risk Management: its Application in the Manufacture of Health IT Systems Version 5" </t>
  </si>
  <si>
    <t>The text shown in italics in the column Evidence shall be replaced with relevant statements by the user.
In completing the spreadsheet the user is directed towards the Implementation Guidance for the standard as to what evidence is required to show compliance. In the majority of cases, the user shall provide clear references to documents or repositories that contain such evidence. 
The spreadsheet does allow a review to be conducted part way through a particular development with the provision of the [Awaiting] assignment, see below, though it is expected that a reasonable number of the expected clinical risk management activities have been completed before an assessment is made. 
Within this spreadsheet a distinction has been drawn between Mgt System evidence and Project specific evidence. For manufacturers wishing to simply demonstrate an established clinical risk management process only the requirements identified as Mgt System need be populated. However, compliance with DCB 0129 cannot be claimed based on this limited assessment.
In accordance with requirement 3.1.3, this spreadsheet shall be retained in the Clinical Risk Management File.</t>
  </si>
  <si>
    <t>The Specification requirements use either MUST or SHOULD , where:
• MUST: “means that the definition is an absolute requirement of the specification”
• SHOULD: “means that there may exist valid reasons in particular circumstances to ignore a particular item, but the full implications must be understood and carefully weighed before choosing a different course”.
In order to claim conformance with this Specification, a Manufacturer MUST implement the clinical risk analysis activities defined in sections 2 to 7, within the bounds of the definitions above.</t>
  </si>
  <si>
    <t>Under the compliance heading there are five possible entries, though not all five options may be available for a requirement.
It is important suitable evidence is provided for all entries except [No].</t>
  </si>
  <si>
    <t>Yes</t>
  </si>
  <si>
    <t xml:space="preserve">Evidence has been referenced which clearly demonstrates that the organisation is compliant with this requirement. </t>
  </si>
  <si>
    <t>No</t>
  </si>
  <si>
    <t>The organisation is known not to be compliant or no evidence can be referenced which clearly demonstrates compliance with this requirement.</t>
  </si>
  <si>
    <t>Not Applicable</t>
  </si>
  <si>
    <t>For this particular project, the requirement is not applicable. For example, the risk analysis has identified that all risk are acceptable therefore no risk control measures are required. A statement as why the requirement is not applicable shall be provided in the evidence column.
This entry shall also be used when a SHOULD requirement has been intentionally omitted. In this case the evidence column shall provide a rationale as to why it was deemed appropriate to omit this requirement or provide a reference to supporting evidence. Where no evidence can be presented, then [No] must be selected instead.</t>
  </si>
  <si>
    <t>Partial</t>
  </si>
  <si>
    <t>This requirement covers a number of lifecycle phases and the review is being carried out before completion of the project, for example a staged Clinical Safety Case Report. This assignment can only be used where the requirements has been fulfilled and suitable evidence identified for the completed phase(s) but further work is still to be undertaken to fully meet the requirement.  If the requirement has not been fulfilled for a completed lifecycle phase then [No] must be selected instead. 
Where this compliance statement is to be supplied to a Health Organisation, or NHS England, to support the release of a Health IT System then a further review should be undertaken by the Manufacturer to re-assign this mark to [Yes] and [No] as far as is practicable.</t>
  </si>
  <si>
    <t>Awaiting</t>
  </si>
  <si>
    <t>The requirement is lifecycle dependent and the review is being carried out before this requirements would normally be undertaken. For example, this assignment may be used for appropriate post-deployment requirements that are indeterminate at the time this review is done.
Where this compliance statement is to be supplied to a Health organisation to support the release of a Health IT System then a further review should be undertaken to re-assign this mark to [Yes] and [No] as far as is practicable.</t>
  </si>
  <si>
    <t>Compliance Summary</t>
  </si>
  <si>
    <t>The following tables provide a summary of the level of compliance achieved.</t>
  </si>
  <si>
    <t>The tables also identify the number of outstanding responses. These values should be zero as all requirements must be responded to.</t>
  </si>
  <si>
    <t>Section</t>
  </si>
  <si>
    <t>Heading</t>
  </si>
  <si>
    <t>Level of Compliance</t>
  </si>
  <si>
    <t>Outstanding</t>
  </si>
  <si>
    <t>General Requirements</t>
  </si>
  <si>
    <t>Project Safety Documentation and Repositories</t>
  </si>
  <si>
    <t>Clinical Risk Analysis</t>
  </si>
  <si>
    <t>Clinical Risk Evaluation</t>
  </si>
  <si>
    <t>Clinical Risk Control</t>
  </si>
  <si>
    <t>Delivery, Monitoring and Modification</t>
  </si>
  <si>
    <t xml:space="preserve">Total  </t>
  </si>
  <si>
    <t>Area</t>
  </si>
  <si>
    <t>Mgt System</t>
  </si>
  <si>
    <t>Ref #</t>
  </si>
  <si>
    <t>Requirement</t>
  </si>
  <si>
    <t>Evidence supporting compliance (include project references where appropriate)</t>
  </si>
  <si>
    <t>Compliance</t>
  </si>
  <si>
    <t>General Requirements and Conformance Criteria for Clinical Risk Management</t>
  </si>
  <si>
    <t>Clinical Risk Management Process</t>
  </si>
  <si>
    <t>2.1.1</t>
  </si>
  <si>
    <t>The Manufacturer MUST define and document a clinical risk management process which recognises the risk management activities shown in Figure 1.</t>
  </si>
  <si>
    <t>The Manufacturer has an approved clinical risk management process which is cognisant of the key risk management activities identified in the standard and is readily available to staff.</t>
  </si>
  <si>
    <t>Top Management responsibilities</t>
  </si>
  <si>
    <t>2.2.1</t>
  </si>
  <si>
    <t>In implementing the clinical risk management process for a given deployment, Top Management MUST:
• make available sufficient resources
• assign competent personnel (see section 2.4)  from each of the specialist areas that are involved in developing and assuring the Health IT System
• nominate a Clinical Safety Officer.</t>
  </si>
  <si>
    <t>The Manufacturer has a defined process for ensuring that  appropriate resources are assigned to projects.</t>
  </si>
  <si>
    <t>For the project being reviewed, evidence shall be referenced which shows Top Management has discharged these obligations.</t>
  </si>
  <si>
    <t>2.2.2</t>
  </si>
  <si>
    <t>Top Management MUST ensure that appropriate levels of authorisation for the Health IT System and its safety documentation are defined in the Clinical Risk Management Plan.</t>
  </si>
  <si>
    <t>A Clinical Risk Management Plan has been produced for a given Health IT System and that those responsible for approving the Health IT System and  associated safety documentation are named in the Plan.</t>
  </si>
  <si>
    <t>Clinical Safety Officer</t>
  </si>
  <si>
    <t>2.3.1</t>
  </si>
  <si>
    <t>A Clinical Safety Officer MUST be a suitably qualified and experienced clinician.</t>
  </si>
  <si>
    <t>Evidence of the Clinical Safety Officer's clinical credentials is available.</t>
  </si>
  <si>
    <t>2.3.2</t>
  </si>
  <si>
    <t>A Clinical Safety Officer MUST hold a current registration with an appropriate professional body relevant to their training and experience.</t>
  </si>
  <si>
    <t>Evidence of the Clinical Safety Officer's valid registration shall be provided.</t>
  </si>
  <si>
    <t>2.3.3</t>
  </si>
  <si>
    <t>A Clinical Safety Officer MUST be knowledgeable in risk management and its application to clinical domains.</t>
  </si>
  <si>
    <t>Evidence of the Clinical Safety Officer's risk management knowledge shall be presented.</t>
  </si>
  <si>
    <t>2.3.4</t>
  </si>
  <si>
    <t>A Clinical Safety Officer MUST make sure that the processes defined by the clinical risk management process are followed.</t>
  </si>
  <si>
    <t>Evidence that the Clinical Safety Officer has ensured that the organisation's clinical risk management process has been followed for the particular Health IT System.</t>
  </si>
  <si>
    <t>Competencies of personnel</t>
  </si>
  <si>
    <t>2.4.1</t>
  </si>
  <si>
    <t>Personnel MUST have the knowledge, experience and competencies appropriate to undertaking the clinical risk management tasks assigned to them.</t>
  </si>
  <si>
    <t>Evidence the clinical risk management personnel named for this project have the appropriate knowledge, experience and competencies.</t>
  </si>
  <si>
    <t>2.4.2</t>
  </si>
  <si>
    <t>Competency and experience records for the personnel involved in performing the clinical risk tasks MUST be maintained.</t>
  </si>
  <si>
    <t>The Manufacturer has a defined process for maintaining competency records for clinical risk management personnel.</t>
  </si>
  <si>
    <t>Suitable records are available for the clinical risk management personnel named for the particular Health IT System.</t>
  </si>
  <si>
    <t>Third party products</t>
  </si>
  <si>
    <t>2.5.1</t>
  </si>
  <si>
    <t>The Manufacturer has a defined process for assessing third party products.</t>
  </si>
  <si>
    <t>Evidence available to show  that the inclusion of any third party products has been assessed.</t>
  </si>
  <si>
    <t>2.5.2</t>
  </si>
  <si>
    <t>The nature of this assessment MUST be included in Clinical Safety Case Reports.</t>
  </si>
  <si>
    <t>The third party assessments is provided in all of the Clinical Safety Case Reports.</t>
  </si>
  <si>
    <t>Regular clinical risk management process review</t>
  </si>
  <si>
    <t>2.6.1</t>
  </si>
  <si>
    <t>The Manufacturer MUST formally review its clinical risk management process at planned, regular intervals.</t>
  </si>
  <si>
    <t>Evidence is available to show that the clinical risk management process is being regularly reviewed by the organisation.
If the clinical risk management process has been in operation for more than one year without review then the assignment [Awaiting] is not permissible; [No] must be selected instead.</t>
  </si>
  <si>
    <t>Clinical Risk Management File</t>
  </si>
  <si>
    <t>3.1.1</t>
  </si>
  <si>
    <t>The Manufacturer MUST establish at the start of a project a Clinical Risk Management File for the Health IT System.</t>
  </si>
  <si>
    <t>The Manufacturer has a defined process for the retention of safety documentation and has established a mechanism for the safe keeping of safety documentation.</t>
  </si>
  <si>
    <t>There is a Clinical Risk Management File for the Health IT System.</t>
  </si>
  <si>
    <t>3.1.2</t>
  </si>
  <si>
    <t>The Clinical Risk Management File MUST be maintained for the life of the Health IT System.</t>
  </si>
  <si>
    <t>Evidence that the Clinical Risk Management File is being maintained for the entirety of the Health IT System.</t>
  </si>
  <si>
    <t>3.1.3</t>
  </si>
  <si>
    <t>All formal documents and evidence of compliance with the requirements of this standard MUST be recorded in the Clinical Risk Management File.</t>
  </si>
  <si>
    <t>Evidence that all safety documentation related to the Health IT System produced to date has been placed in the Clinical Risk Management File.</t>
  </si>
  <si>
    <t>3.1.4</t>
  </si>
  <si>
    <t>Any decisions made that influence the clinical risk management activities undertaken MUST be recorded in the Clinical Risk Management File.</t>
  </si>
  <si>
    <t>Evidence that relevant decisions have been add to the Clinical Risk Management File.</t>
  </si>
  <si>
    <t>Clinical Risk Management Plan</t>
  </si>
  <si>
    <t>3.2.1</t>
  </si>
  <si>
    <t>The Manufacturer MUST produce at the start of a project a Clinical Risk Management Plan, which will include risk acceptability criteria, for the Health IT System.</t>
  </si>
  <si>
    <t>The Manufacturer has a defined process for the definition and management of the Clinical Risk Management Plan.</t>
  </si>
  <si>
    <t>There is a Clinical Risk Management Plan for the Health IT System.</t>
  </si>
  <si>
    <t>3.2.2</t>
  </si>
  <si>
    <t>A Clinical Safety Officer MUST approve the Clinical Risk Management Plan.</t>
  </si>
  <si>
    <t>The Clinical Safety Officer approved the Clinical Risk Management Plan for the Health IT System.</t>
  </si>
  <si>
    <t>3.2.3</t>
  </si>
  <si>
    <t>If the nature of the project changes, or key people change, during the development or modification of a Health IT System, then the Clinical Risk Management Plan MUST be updated.</t>
  </si>
  <si>
    <t>There is evidence to show that the Clinical Risk Management Plan has been kept up-to-date with changes affecting the nature of the project.</t>
  </si>
  <si>
    <t>3.2.4</t>
  </si>
  <si>
    <t>The Clinical Risk Management Plan MUST be maintained throughout the life of the Health IT System.</t>
  </si>
  <si>
    <t>Evidence that the Clinical Risk Management Plan is being maintained.</t>
  </si>
  <si>
    <t>Hazard Log</t>
  </si>
  <si>
    <t>3.3.1</t>
  </si>
  <si>
    <t>The Manufacturer MUST establish and maintain a Hazard Log.</t>
  </si>
  <si>
    <t>The Manufacturer has a defined process for the definition and management of hazards.</t>
  </si>
  <si>
    <t>There is a Hazard Log for the Health IT System.</t>
  </si>
  <si>
    <t>Evidence that the Hazard Log is being actively maintained.</t>
  </si>
  <si>
    <t>3.3.2</t>
  </si>
  <si>
    <t>A Clinical Safety Officer MUST approve each version of the Hazard Log.</t>
  </si>
  <si>
    <t>The Clinical Safety Officer approved each issue of the Hazard Log for the Health IT System.</t>
  </si>
  <si>
    <t>3.3.3</t>
  </si>
  <si>
    <t>An issued Hazard Log MUST accompany each Clinical Safety Case Report.</t>
  </si>
  <si>
    <t>The Hazard Log has accompanied each version of the Clinical Safety Case Report.</t>
  </si>
  <si>
    <t>Clinical Safety Case</t>
  </si>
  <si>
    <t>3.4.1</t>
  </si>
  <si>
    <t>The Manufacturer MUST develop and maintain a Clinical Safety Case for the Health IT System.</t>
  </si>
  <si>
    <t>The Manufacturer has a defined process for the definition and management of a Clinical Safety Case.</t>
  </si>
  <si>
    <t>A Clinical Safety Case has been defined for the Health IT System.</t>
  </si>
  <si>
    <t>Evidence that the Clinical Safety Case is being actively maintained.</t>
  </si>
  <si>
    <t>Clinical Safety Case Reports</t>
  </si>
  <si>
    <t>3.5.1</t>
  </si>
  <si>
    <t>The Manufacturer MUST produce a Clinical Safety Case Report at each lifecycle phase defined in the Clinical Risk Management Plan.</t>
  </si>
  <si>
    <t>An approved Clinical Safety Case Report has been produced in accordance with the Clinical Risk Management Plan.</t>
  </si>
  <si>
    <t>3.5.2</t>
  </si>
  <si>
    <t>A Clinical Safety Officer MUST approve each Clinical Safety Case Report.</t>
  </si>
  <si>
    <t>The Clinical Safety Officer approved all Clinical Safety Case Reports for the Health IT System as defined in the Clinical Risk Management Plan.</t>
  </si>
  <si>
    <t>3.5.3</t>
  </si>
  <si>
    <t>The Manufacturer MUST make available each Clinical Safety Case Report to a receiving organisation, which may be a Health Organisation or another Manufacturer.</t>
  </si>
  <si>
    <t>Every formal issue of the Clinical Safety Case Report has been made available to the Health Organisation. Where no hazards were identified for the Health IT System then the Manufacturer should make the rationale for this decision available to the Health Organisation in lieu of the Clinical Safety Case Report.</t>
  </si>
  <si>
    <t>Safety Incident Management Log</t>
  </si>
  <si>
    <t>3.6.1</t>
  </si>
  <si>
    <t>The Manufacturer MUST maintain a Safety Incident Management Log.</t>
  </si>
  <si>
    <t>The Manufacturer has a defined safety incident management process.</t>
  </si>
  <si>
    <t xml:space="preserve">A safety incident management log has been created specifically for the project or the project is recognised in a global  incident log. </t>
  </si>
  <si>
    <t xml:space="preserve">For all incidents recorded in the log there is evidence which demonstrates they are being actively managed. </t>
  </si>
  <si>
    <t>Clinical risk analysis</t>
  </si>
  <si>
    <t>Clinical risk analysis process</t>
  </si>
  <si>
    <t>4.1.1</t>
  </si>
  <si>
    <t>The Manufacturer MUST implement the clinical risk analysis activities defined in the Clinical Risk Management Plan.</t>
  </si>
  <si>
    <t>The Manufacturer has a defined process for clinical risk analysis.</t>
  </si>
  <si>
    <t>All of the clinical risk analysis activities defined in the Clinical Risk Management Plan for the Health IT System have been conducted.The process may halt when no hazards are identified for the Health IT System. When this occurs, provided evidence to support this judgement is recorded then [Yes] can be selected.</t>
  </si>
  <si>
    <t>4.1.2</t>
  </si>
  <si>
    <t>Clinical risk analysis SHOULD be carried out by a multi-disciplinary group including a Clinical Safety Officer.</t>
  </si>
  <si>
    <t>There is evidence which shows that the clinical risk analysis has been undertaken by a multi-disciplined group.</t>
  </si>
  <si>
    <t>4.1.3</t>
  </si>
  <si>
    <t>The extent of clinical risk analysis MUST be commensurate with the scale, complexity and level of clinical risk associated with the Release.</t>
  </si>
  <si>
    <t>There is evidence to show that the clinical risk analysis is appropriate to the Release.</t>
  </si>
  <si>
    <t>Health IT System scope definition</t>
  </si>
  <si>
    <t>4.2.1</t>
  </si>
  <si>
    <t>The Manufacturer MUST define the clinical scope of the Health IT System which is to be delivered.</t>
  </si>
  <si>
    <t>The clinical scope of the Health IT System has been defined.</t>
  </si>
  <si>
    <t>4.2.2</t>
  </si>
  <si>
    <t>The Manufacturer MUST define the intended use of the Health IT System which is to be delivered.</t>
  </si>
  <si>
    <t>The intended use of the Health IT System has been defined.</t>
  </si>
  <si>
    <t>Identification of hazards to patients</t>
  </si>
  <si>
    <t>4.3.1</t>
  </si>
  <si>
    <t>The Manufacturer MUST identify and document known and foreseeable hazards to patients with respect to the intended use of the Health IT System in both normal and fault conditions.</t>
  </si>
  <si>
    <r>
      <t xml:space="preserve">There is evidence to demonstrate that known and foreseeable hazards to patients with respect to the intended use of the Health IT System in </t>
    </r>
    <r>
      <rPr>
        <b/>
        <i/>
        <sz val="10"/>
        <color theme="1"/>
        <rFont val="Arial"/>
        <family val="2"/>
      </rPr>
      <t>both</t>
    </r>
    <r>
      <rPr>
        <i/>
        <sz val="10"/>
        <color theme="1"/>
        <rFont val="Arial"/>
        <family val="2"/>
      </rPr>
      <t xml:space="preserve"> normal and fault conditions have been recorded. 
Where no hazards have been identified for the Health IT System then the Manufacturer shall record the rationale for this decision.</t>
    </r>
  </si>
  <si>
    <t>Estimation of the clinical risks</t>
  </si>
  <si>
    <t>4.4.1</t>
  </si>
  <si>
    <t>For each identified hazard the Manufacturer MUST estimate, using the criteria specified in the Clinical Risk Management Plan:
• the severity of the hazard
• the likelihood of the hazard
• the resulting clinical risk.</t>
  </si>
  <si>
    <t>The clinical risk for each hazard has been estimated according to the criteria in the Clinical Risk Management Plan.</t>
  </si>
  <si>
    <t>Clinical risk evaluation</t>
  </si>
  <si>
    <t>Initial clinical risk evaluation</t>
  </si>
  <si>
    <t>5.1.1</t>
  </si>
  <si>
    <t>For each identified hazard, the Manufacturer MUST evaluate whether the initial clinical risk is acceptable. This evaluation MUST use the risk acceptability criteria defined in the Clinical Risk Management Plan.</t>
  </si>
  <si>
    <t>The Manufacturer has a defined process for the evaluation of clinical risk.</t>
  </si>
  <si>
    <t>Risk acceptably criteria have been defined in the Clinical Risk Management Plan for the Health IT System.</t>
  </si>
  <si>
    <t>There is evidence to demonstrate that clinical risk has been calculated for each hazard in accordance with the defined evaluation process and risk acceptability criteria.</t>
  </si>
  <si>
    <t>5.1.2</t>
  </si>
  <si>
    <t>If the initial clinical risk is acceptable, then the risk control requirements defined in sections 6.1 to 6.3 do not apply to this hazard.</t>
  </si>
  <si>
    <t xml:space="preserve">There is evidence to demonstrate that the risk control requirements defined in sections 6.1 to 6.3 have been applied to all unacceptable clinical risks. </t>
  </si>
  <si>
    <t>Clinical risk control</t>
  </si>
  <si>
    <t>Clinical risk control option analysis</t>
  </si>
  <si>
    <t>6.1.1</t>
  </si>
  <si>
    <t>The Manufacturer MUST identify appropriate clinical risk control measures to remove any unacceptable clinical risk.</t>
  </si>
  <si>
    <t>The Manufacturer has a defined process for clinical risk control.</t>
  </si>
  <si>
    <t>There is evidence to demonstrate the identification of clinical risk control measures.</t>
  </si>
  <si>
    <t>6.1.2</t>
  </si>
  <si>
    <t>Proposed clinical risk control measures MUST be assessed by the Manufacturer to determine whether:
• new hazards will be introduced as a result of the measures
• the clinical risks for previously identified hazards will be affected.</t>
  </si>
  <si>
    <t>There is evidence to demonstrate that proposed clinical risk control measures have been assessed.</t>
  </si>
  <si>
    <t>6.1.3</t>
  </si>
  <si>
    <t>The Manufacturer MUST manage any new hazards or increased clinical risks in accordance with sections 4.4 to 6.4.</t>
  </si>
  <si>
    <t>There is evidence to demonstrate that new hazards or increased risk have been managed in accordance with the stated sections.</t>
  </si>
  <si>
    <t>6.1.4</t>
  </si>
  <si>
    <t>The Manufacturer MUST evaluate the residual clinical risk. This evaluation MUST use the risk acceptability criteria defined in the Clinical Risk Management Plan.</t>
  </si>
  <si>
    <t>There is evidence to demonstrate that residual clinical risk control has been assessed.</t>
  </si>
  <si>
    <t>6.1.5</t>
  </si>
  <si>
    <t>Where a residual clinical risk is judged unacceptable, the Manufacturer MUST identify additional clinical risk control measures in order to reduce the clinical risk.</t>
  </si>
  <si>
    <t>There is evidence to demonstrate that additional clinical risk control measured have been considered when the residual clinical risk is judged unacceptable.</t>
  </si>
  <si>
    <t>6.1.6</t>
  </si>
  <si>
    <t>If the Manufacturer determines that no suitable risk control measures are possible then the Manufacturer MUST conduct a clinical risk benefit analysis of the clinical risk (section 6.2).</t>
  </si>
  <si>
    <t>There is evidence of clinical risk benefit analysis for situations when no clinical risk control measures are possible.</t>
  </si>
  <si>
    <t>Clinical risk benefit analysis</t>
  </si>
  <si>
    <t>6.2.1</t>
  </si>
  <si>
    <t>Where a residual clinical risk is deemed unacceptable and further clinical risk control is not practicable, the Manufacturer MUST determine if the clinical benefits of the intended use outweigh the residual clinical risk.</t>
  </si>
  <si>
    <t>There is evidence to demonstrate that the clinical benefits of the intended use outweigh the residual clinical risk.</t>
  </si>
  <si>
    <t>6.2.2</t>
  </si>
  <si>
    <t>If the clinical benefits do not outweigh the residual clinical risk, then the clinical risk remains unacceptable and the project SHOULD be re-appraised.</t>
  </si>
  <si>
    <t>There is evidence to demonstrate that the project has been re-appraised when the residual clinical risk remains unacceptable.
If the development continues following re-appraisal then a justification for this decision, along with the appropriate analysis, shall be recorded.</t>
  </si>
  <si>
    <t>Implementation of clinical risk control measures</t>
  </si>
  <si>
    <t>6.3.1</t>
  </si>
  <si>
    <t>The Manufacturer MUST implement the clinical risk control measures identified in section 6.1.1, except where these are to be implemented by another organisation.</t>
  </si>
  <si>
    <t>There is evidence to demonstrate that the effectiveness of all clinical risk control measures has been verified.
Where the clinical risk control measure is to be implemented by another organisation then there is evidence to show that any clinical risks being transferred are clearly identified.</t>
  </si>
  <si>
    <t>6.3.2</t>
  </si>
  <si>
    <t>The Manufacturer MUST verify each clinical risk control measure implemented under 6.3.1.</t>
  </si>
  <si>
    <t>There is evidence to demonstrate that the implementation of all clinical risk control measures has been verified.</t>
  </si>
  <si>
    <t>6.3.3</t>
  </si>
  <si>
    <t>The Manufacturer MUST verify the effectiveness of each clinical risk control measure implemented under 6.3.1.</t>
  </si>
  <si>
    <t>There is evidence to demonstrate that the effectiveness of all clinical risk control measures has been verified.</t>
  </si>
  <si>
    <t>Completeness of clinical risk control</t>
  </si>
  <si>
    <t>6.4.1</t>
  </si>
  <si>
    <t>The Manufacturer MUST ensure that the clinical risks from all identified hazards have been considered and accepted.</t>
  </si>
  <si>
    <t>There is evidence to demonstrate that all hazards have been considered and accepted.</t>
  </si>
  <si>
    <t>Delivery</t>
  </si>
  <si>
    <t>7.1.1</t>
  </si>
  <si>
    <t>The Manufacturer MUST undertake a formal review of the Health IT System, prior to its delivery, to ensure that all of the requirements of this standard have been addressed.</t>
  </si>
  <si>
    <t>The Manufacturer has a defined process for formal reviewing a Health IT System before delivery.</t>
  </si>
  <si>
    <t>There is evidence to demonstrate the Health IT System has been reviewed before delivery.</t>
  </si>
  <si>
    <t>7.1.2</t>
  </si>
  <si>
    <t>The results of this review MUST be recorded in the Clinical Safety Case Report.</t>
  </si>
  <si>
    <t>The review of the Health IT System is documented in the Clinical Safety Case Report.</t>
  </si>
  <si>
    <t>7.1.3</t>
  </si>
  <si>
    <t>The Health IT System configuration for the release MUST be recorded in the Clinical Safety Case Report.</t>
  </si>
  <si>
    <t>The configuration of the Health IT System is documented in the Clinical Safety Case Report.</t>
  </si>
  <si>
    <t>Post-deployment monitoring</t>
  </si>
  <si>
    <t>7.2.1</t>
  </si>
  <si>
    <t>The Manufacturer MUST establish, document and maintain a process to collect and review reported safety concerns and safety incidents for the Health IT System following its deployment.</t>
  </si>
  <si>
    <t>The Manufacturer has a defined process for post deployment monitoring.</t>
  </si>
  <si>
    <t>There is evidence to demonstrate that safety concerns and safety incidents are being recorded.</t>
  </si>
  <si>
    <t>7.2.2</t>
  </si>
  <si>
    <t>The Manufacturer MUST assess the impact of any such information on the on-going validity of the Clinical Safety Case.</t>
  </si>
  <si>
    <t>There is evidence to demonstrate that the impact of safety concerns or safety incidents is being considered.</t>
  </si>
  <si>
    <t>7.2.3</t>
  </si>
  <si>
    <t>Where any such evidence is assessed to undermine the safety case the Manufacturer MUST take appropriate corrective action in accordance with the Clinical Risk Management Plan and document it in the Clinical Safety Case Report.</t>
  </si>
  <si>
    <t>Any corrective action is recorded in the Clinical Safety Case Report.</t>
  </si>
  <si>
    <t>7.2.4</t>
  </si>
  <si>
    <t>The Manufacturer MUST ensure safety related incidents are reported and resolved in a timely manner.</t>
  </si>
  <si>
    <t>There is evidence to demonstrate that safety incidents are being resolved in a timely manner.</t>
  </si>
  <si>
    <t>7.2.5</t>
  </si>
  <si>
    <t>A record of safety incidents, including their resolution, MUST be maintained by the Manufacturer in a Safety Incident Management Log.</t>
  </si>
  <si>
    <t>Safety incidents are recorded in the Safety Incident Management Log.</t>
  </si>
  <si>
    <t>Modification</t>
  </si>
  <si>
    <t>7.3.1</t>
  </si>
  <si>
    <t>The Manufacturer MUST apply their clinical risk management process to any modifications or updates of the deployed Health IT System.</t>
  </si>
  <si>
    <t>The Manufacturer has a defined process for post deployment modifications</t>
  </si>
  <si>
    <t>There is evidence to demonstrate the application of clinical risk control management associated with modifications and upgrades.</t>
  </si>
  <si>
    <t>7.3.2</t>
  </si>
  <si>
    <t>The application of this process MUST be commensurate with the scale and extent of the change and the introduction of any new clinical risks.</t>
  </si>
  <si>
    <t>There is evidence to demonstrate the process is commensurate with the defined criteria.</t>
  </si>
  <si>
    <t>7.3.3</t>
  </si>
  <si>
    <t>The Manufacturer MUST issue a Clinical Safety Case Report to support any modification to the Health IT System that changes its clinical risk.</t>
  </si>
  <si>
    <t>A Clinical Safety Case Report has been issued to support any modifications.</t>
  </si>
  <si>
    <t>7.3.4</t>
  </si>
  <si>
    <t>The Manufacturer MUST maintain an audit trail of all versions and patches released for deployment.</t>
  </si>
  <si>
    <t>An audit trail of all versions and patches released for deployment exists.</t>
  </si>
  <si>
    <t>Comments</t>
  </si>
  <si>
    <t>Doc: 1017 Personnel register
Detail: Lists organisational roles and responsibilities</t>
  </si>
  <si>
    <t>Dr Nicola Turner - CSO training certificate</t>
  </si>
  <si>
    <t>GMC 3614112</t>
  </si>
  <si>
    <t>Training certification and in work evidence</t>
  </si>
  <si>
    <t>Doc: 1040 Training Needs Analysis Summary
Details: Training needs assessment
Doc: 1017 Personnel register
Detail: Lists organisational roles and responsibilities and training log</t>
  </si>
  <si>
    <t>Doc: 1037 DevOps log</t>
  </si>
  <si>
    <t>Doc: 1043 Incident log</t>
  </si>
  <si>
    <t>Doc: 1037 DevOps log
Doc: 1043 Incident log</t>
  </si>
  <si>
    <t>Doc: 1006 Information Security Management System
System scope
Note Clinitalk is not a Health IT system. It is an educational system</t>
  </si>
  <si>
    <t>We actively seek and record user feedback through surveys and ad hoc reports. We meet weekly and log incidents.</t>
  </si>
  <si>
    <t>No incidents to date</t>
  </si>
  <si>
    <t>No significant system modifications</t>
  </si>
  <si>
    <t xml:space="preserve">Clinitalk </t>
  </si>
  <si>
    <t>Complete</t>
  </si>
  <si>
    <t>Dr Peter Salmon, Dr Nicholas Boeckx, Prof Anwar Khan, Dr Nicola Turner</t>
  </si>
  <si>
    <t>Dr Peter Salmon, Dr Nicholas Boeckx, Dr Nicola Turner</t>
  </si>
  <si>
    <r>
      <t>Document Reference</t>
    </r>
    <r>
      <rPr>
        <sz val="11"/>
        <rFont val="Arial"/>
        <family val="2"/>
      </rPr>
      <t> </t>
    </r>
  </si>
  <si>
    <t>Clinitalk first submission</t>
  </si>
  <si>
    <t>Dr N.Boeckx</t>
  </si>
  <si>
    <t>Dr P.Salmon</t>
  </si>
  <si>
    <t>Dr N.Turner</t>
  </si>
  <si>
    <t>CEO</t>
  </si>
  <si>
    <t>CSO</t>
  </si>
  <si>
    <t>CTO</t>
  </si>
  <si>
    <t>1.1</t>
  </si>
  <si>
    <t>Review</t>
  </si>
  <si>
    <t xml:space="preserve">A health IT system is defined in NHS assurance documentation DCB0129/ DCB0160 as a product used to provide electronic information for health or social care purposes. The purpose of DCB0129/ DCB0160 is to provide a framework for Clinical risk management i.e. the systematic evaluation of clinical risk.
Clinitalk is an educational IT system that provides information for educational purposes and it does not provide information for health or social care purposes. Clinitalk provides feedback on the doctors consultation skills after the consultation is complete. 
NHS Digital recommends that DCB0129/ DCB0160 are adopted in all circumstances where digital products are deployed to support health or social care purposes. As Clinitalk is an educational tool and not a tool for the provision of health or social care purposes it falls outside of the scope of DCB0129/ DCB0160.
Clinitalk provides training to doctors preparing to become General Practitioners. It does not support or manage the direct care of patients or service users and it does not provide information for health and social care purposes. Clinitalk is not a medical device or accessory implemented within a health IT system. We are a standalone browser-based service and not integrated within health IT structure. 
Clinitalk is committed to helping trainees, training schemes and ultimately patients by improving the delivery of medical training for UK General Practice (GP).
Our innovative digital solution addresses the pressing need in the UK for more trainee mentoring in the context of high patient demand, lack of human resource and the costs of scaling. We deliver the additional mentoring through analysis of general practice consultation audio using our innovative insights engine to generate post consultation feedback. </t>
  </si>
  <si>
    <r>
      <t xml:space="preserve">The Manufacturer MUST assess any third party product that is included within a release as part of the clinical risk management </t>
    </r>
    <r>
      <rPr>
        <sz val="10"/>
        <rFont val="Arial"/>
        <family val="2"/>
      </rPr>
      <t>process</t>
    </r>
    <r>
      <rPr>
        <sz val="10"/>
        <color theme="1"/>
        <rFont val="Arial"/>
        <family val="2"/>
      </rPr>
      <t>.</t>
    </r>
  </si>
  <si>
    <t>Doc: 1028 Clinitalk risk management file
Detail: Risk analysis, evaulation, controls and hazard log.</t>
  </si>
  <si>
    <t>Doc: 1007 Information security policy
Detail: Outlines principles, goals and standards
Doc: 1028 Clinitalk risk management file
Detail: Project specific risk analysis, evaulation, controls and hazard log.
Note: Clinitalk is not a health IT system. It is solely an educational IT system</t>
  </si>
  <si>
    <t>Doc: 1028 Clinitalk risk management file
Detail: Project specific risk analysis, evaulation, controls and hazard log.</t>
  </si>
  <si>
    <t>Doc: 1017 Personnel register
Detail: Lists organisational roles and responsibilities and training log
Doc: 1028 Clinitalk risk management file
Detail: Project specific risk analysis, evaulation, controls and hazard log.</t>
  </si>
  <si>
    <t>Doc: 1028 Clinitalk risk management file, Data Processing Agreement Assembly
Detail: Project specific risk analysis, evaulation, controls and hazard log.</t>
  </si>
  <si>
    <t>Doc: 1028 Clinitalk risk management file</t>
  </si>
  <si>
    <t>Doc: 1028 Clinitalk risk management file
Detail: See safety case report section</t>
  </si>
  <si>
    <t>Doc: 1028 Clinitalk risk management file
Detail: See system configuration section.</t>
  </si>
  <si>
    <t>Doc: 1028 Clinitalk risk management file
Detail: Mitigations are documented in the safety case report. No incidents to date have required corrective action.</t>
  </si>
  <si>
    <t>Doc: 1028 Clinitalk risk management file
Detail: See planning process.</t>
  </si>
  <si>
    <t>Doc: 1028 section 3.1. Clinitalk risk management file
Detail: Risk analysis, evaulation, controls and hazard log.</t>
  </si>
  <si>
    <t>Doc: 1006 Information Security Management System
Doc: 1028 Clinitalk risk management file section 3.2</t>
  </si>
  <si>
    <t>Doc: 1028 Clinitalk risk management file section 3.2j
Detail: Risk analysis, evaulation, controls and hazard log.</t>
  </si>
  <si>
    <t>Doc: 1028 Clinitalk risk management file section 3.3
Detail: Risk analysis, evaulation, controls and hazard log.</t>
  </si>
  <si>
    <t>Doc: 1028 Clinitalk risk management file section 3.4
Detail: Risk analysis, evaulation, controls and hazard log.</t>
  </si>
  <si>
    <t>Doc: 1028 Clinitalk risk management file section 3.5
Detail: Risk analysis, evaulation, controls and hazard log.</t>
  </si>
  <si>
    <t>Doc: 1013 Securtiy incident policy and 1043 Incident log</t>
  </si>
  <si>
    <t>Doc: 1028 Clinitalk risk management file section 4.1
Detail: Risk analysis, evaulation, controls and hazard log.</t>
  </si>
  <si>
    <t>Doc: 1006 Information Security Management System. 1028 Clinitalk risk management file section 4.2
System scope
Note Clinitalk is not a Health IT system. It is an educational system</t>
  </si>
  <si>
    <t>Doc: 1028 Clinitalk risk management file  section 3.3
Detail: Risk analysis, evaulation, controls and hazard log.</t>
  </si>
  <si>
    <t>Doc: 1028 Clinitalk risk management file section 6.1
Detail: Risk analysis, evaulation, controls and hazard log.</t>
  </si>
  <si>
    <t>Clinitalk is not a health IT system, the manufacturer has a defined process for review as documented in the safety case
Doc: 1028 Clinitalk risk management file
Detail: Risk analysis, evaulation, controls and hazard log.</t>
  </si>
  <si>
    <t>Interim Review</t>
  </si>
  <si>
    <t>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</si>
</sst>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4" x14ac:knownFonts="1">
    <font>
      <sz val="11"/>
      <color theme="1"/>
      <name val="Arial"/>
      <family val="2"/>
    </font>
    <font>
      <sz val="11"/>
      <color theme="1"/>
      <name val="Calibri"/>
      <family val="2"/>
      <scheme val="minor"/>
    </font>
    <font>
      <sz val="11"/>
      <color rgb="FF006100"/>
      <name val="Arial"/>
      <family val="2"/>
    </font>
    <font>
      <sz val="11"/>
      <color rgb="FF9C0006"/>
      <name val="Arial"/>
      <family val="2"/>
    </font>
    <font>
      <b/>
      <sz val="11"/>
      <color theme="0"/>
      <name val="Arial"/>
      <family val="2"/>
    </font>
    <font>
      <sz val="11"/>
      <color rgb="FFFF0000"/>
      <name val="Arial"/>
      <family val="2"/>
    </font>
    <font>
      <b/>
      <sz val="11"/>
      <color theme="1"/>
      <name val="Arial"/>
      <family val="2"/>
    </font>
    <font>
      <b/>
      <sz val="11"/>
      <color theme="7" tint="-0.499984740745262"/>
      <name val="Arial"/>
      <family val="2"/>
    </font>
    <font>
      <b/>
      <sz val="11"/>
      <color theme="8" tint="-0.499984740745262"/>
      <name val="Arial"/>
      <family val="2"/>
    </font>
    <font>
      <sz val="35"/>
      <color rgb="FF4F81BD"/>
      <name val="Calibri"/>
      <family val="2"/>
    </font>
    <font>
      <sz val="10"/>
      <color theme="1"/>
      <name val="Arial"/>
      <family val="2"/>
    </font>
    <font>
      <sz val="10"/>
      <name val="Arial"/>
      <family val="2"/>
    </font>
    <font>
      <sz val="10.5"/>
      <color rgb="FF000000"/>
      <name val="Arial"/>
      <family val="2"/>
    </font>
    <font>
      <sz val="12"/>
      <color theme="1"/>
      <name val="Arial"/>
      <family val="2"/>
    </font>
    <font>
      <b/>
      <sz val="10"/>
      <color theme="1"/>
      <name val="Arial"/>
      <family val="2"/>
    </font>
    <font>
      <b/>
      <sz val="12"/>
      <color theme="1"/>
      <name val="Arial"/>
      <family val="2"/>
    </font>
    <font>
      <b/>
      <sz val="11"/>
      <color rgb="FF006100"/>
      <name val="Arial"/>
      <family val="2"/>
    </font>
    <font>
      <sz val="11"/>
      <name val="Arial"/>
      <family val="2"/>
    </font>
    <font>
      <b/>
      <sz val="11"/>
      <color rgb="FF9C0006"/>
      <name val="Arial"/>
      <family val="2"/>
    </font>
    <font>
      <b/>
      <sz val="11"/>
      <color theme="2" tint="-0.89999084444715716"/>
      <name val="Arial"/>
      <family val="2"/>
    </font>
    <font>
      <b/>
      <sz val="11"/>
      <name val="Arial"/>
      <family val="2"/>
    </font>
    <font>
      <b/>
      <sz val="12"/>
      <color rgb="FF006100"/>
      <name val="Arial"/>
      <family val="2"/>
    </font>
    <font>
      <b/>
      <sz val="12"/>
      <color rgb="FF9C0006"/>
      <name val="Arial"/>
      <family val="2"/>
    </font>
    <font>
      <b/>
      <sz val="12"/>
      <color theme="8" tint="-0.499984740745262"/>
      <name val="Arial"/>
      <family val="2"/>
    </font>
    <font>
      <b/>
      <sz val="12"/>
      <color theme="0"/>
      <name val="Arial"/>
      <family val="2"/>
    </font>
    <font>
      <i/>
      <sz val="10"/>
      <color theme="1"/>
      <name val="Arial"/>
      <family val="2"/>
    </font>
    <font>
      <i/>
      <sz val="10"/>
      <color indexed="8"/>
      <name val="Arial"/>
      <family val="2"/>
    </font>
    <font>
      <b/>
      <i/>
      <sz val="10"/>
      <color theme="1"/>
      <name val="Arial"/>
      <family val="2"/>
    </font>
    <font>
      <b/>
      <sz val="10"/>
      <color theme="8" tint="-0.499984740745262"/>
      <name val="Arial"/>
      <family val="2"/>
    </font>
    <font>
      <b/>
      <sz val="10"/>
      <color rgb="FF006100"/>
      <name val="Arial"/>
      <family val="2"/>
    </font>
    <font>
      <b/>
      <sz val="10"/>
      <color rgb="FF9C0006"/>
      <name val="Arial"/>
      <family val="2"/>
    </font>
    <font>
      <b/>
      <sz val="10"/>
      <color theme="2" tint="-0.89999084444715716"/>
      <name val="Arial"/>
      <family val="2"/>
    </font>
    <font>
      <b/>
      <sz val="10"/>
      <color theme="7" tint="-0.499984740745262"/>
      <name val="Arial"/>
      <family val="2"/>
    </font>
    <font>
      <sz val="14"/>
      <color rgb="FF4F81BD"/>
      <name val="Calibri"/>
      <family val="2"/>
    </font>
    <font>
      <b/>
      <sz val="14"/>
      <color rgb="FF4F81BD"/>
      <name val="Calibri"/>
      <family val="2"/>
    </font>
    <font>
      <sz val="12"/>
      <color rgb="FF0000FF"/>
      <name val="Arial"/>
      <family val="2"/>
    </font>
    <font>
      <sz val="11"/>
      <color rgb="FF0000FF"/>
      <name val="Calibri"/>
      <family val="2"/>
      <scheme val="minor"/>
    </font>
    <font>
      <sz val="35"/>
      <color rgb="FF003350"/>
      <name val="Calibri"/>
      <family val="2"/>
    </font>
    <font>
      <b/>
      <sz val="14"/>
      <color rgb="FF003350"/>
      <name val="Calibri"/>
      <family val="2"/>
    </font>
    <font>
      <b/>
      <sz val="14"/>
      <color rgb="FF003350"/>
      <name val="Arial"/>
      <family val="2"/>
    </font>
    <font>
      <sz val="18"/>
      <color rgb="FF003350"/>
      <name val="Calibri"/>
      <family val="2"/>
    </font>
    <font>
      <sz val="18"/>
      <color theme="1"/>
      <name val="Calibri"/>
      <family val="2"/>
      <scheme val="minor"/>
    </font>
    <font>
      <b/>
      <sz val="20"/>
      <color rgb="FF003350"/>
      <name val="Arial"/>
      <family val="2"/>
    </font>
    <font>
      <b/>
      <sz val="18"/>
      <color rgb="FF003350"/>
      <name val="Calibri"/>
      <family val="2"/>
    </font>
  </fonts>
  <fills count="14">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9" tint="-0.499984740745262"/>
        <bgColor indexed="64"/>
      </patternFill>
    </fill>
    <fill>
      <patternFill patternType="solid">
        <fgColor rgb="FFF6FCA4"/>
        <bgColor indexed="64"/>
      </patternFill>
    </fill>
    <fill>
      <patternFill patternType="solid">
        <fgColor rgb="FFC6EFCE"/>
      </patternFill>
    </fill>
    <fill>
      <patternFill patternType="solid">
        <fgColor rgb="FFFFC7CE"/>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4" tint="-0.499984740745262"/>
        <bgColor indexed="64"/>
      </patternFill>
    </fill>
    <fill>
      <patternFill patternType="solid">
        <fgColor theme="9" tint="0.79998168889431442"/>
        <bgColor indexed="64"/>
      </patternFill>
    </fill>
    <fill>
      <patternFill patternType="solid">
        <fgColor theme="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style="thin">
        <color rgb="FFB9B9B9"/>
      </top>
      <bottom style="thin">
        <color rgb="FFB9B9B9"/>
      </bottom>
      <diagonal/>
    </border>
    <border>
      <left style="thin">
        <color rgb="FFB9B9B9"/>
      </left>
      <right/>
      <top style="thin">
        <color rgb="FFB9B9B9"/>
      </top>
      <bottom style="thin">
        <color rgb="FFB9B9B9"/>
      </bottom>
      <diagonal/>
    </border>
    <border>
      <left/>
      <right style="thin">
        <color indexed="64"/>
      </right>
      <top style="thin">
        <color indexed="64"/>
      </top>
      <bottom style="thin">
        <color indexed="64"/>
      </bottom>
      <diagonal/>
    </border>
  </borders>
  <cellStyleXfs count="4">
    <xf numFmtId="0" fontId="0" fillId="0" borderId="0"/>
    <xf numFmtId="0" fontId="2" fillId="6" borderId="0" applyNumberFormat="0" applyBorder="0" applyAlignment="0" applyProtection="0"/>
    <xf numFmtId="0" fontId="3" fillId="7" borderId="0" applyNumberFormat="0" applyBorder="0" applyAlignment="0" applyProtection="0"/>
    <xf numFmtId="0" fontId="1" fillId="0" borderId="0"/>
  </cellStyleXfs>
  <cellXfs count="231">
    <xf numFmtId="0" fontId="0" fillId="0" borderId="0" xfId="0"/>
    <xf numFmtId="0" fontId="1" fillId="0" borderId="0" xfId="3"/>
    <xf numFmtId="0" fontId="10" fillId="0" borderId="0" xfId="0" applyFont="1" applyAlignment="1">
      <alignment vertical="center" wrapText="1"/>
    </xf>
    <xf numFmtId="0" fontId="0" fillId="0" borderId="0" xfId="0" applyAlignment="1">
      <alignment vertical="center"/>
    </xf>
    <xf numFmtId="0" fontId="14" fillId="0" borderId="0" xfId="0" applyFont="1" applyAlignment="1">
      <alignment vertical="center" wrapText="1"/>
    </xf>
    <xf numFmtId="0" fontId="10" fillId="0" borderId="0" xfId="0" applyFont="1"/>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left" vertical="center" wrapText="1"/>
    </xf>
    <xf numFmtId="0" fontId="18" fillId="7" borderId="1" xfId="2" applyFont="1" applyBorder="1" applyAlignment="1">
      <alignment horizontal="center" vertical="center" wrapText="1"/>
    </xf>
    <xf numFmtId="0" fontId="0" fillId="0" borderId="0" xfId="0" applyAlignment="1">
      <alignment vertical="top" wrapText="1"/>
    </xf>
    <xf numFmtId="0" fontId="7" fillId="0" borderId="0" xfId="0" applyFont="1" applyAlignment="1">
      <alignment horizontal="center" vertical="center" wrapText="1"/>
    </xf>
    <xf numFmtId="0" fontId="17" fillId="0" borderId="0" xfId="0" applyFont="1" applyAlignment="1">
      <alignment horizontal="left" vertical="center" wrapText="1"/>
    </xf>
    <xf numFmtId="0" fontId="0" fillId="0" borderId="0" xfId="0" applyAlignment="1">
      <alignment horizontal="center" vertical="top" wrapText="1"/>
    </xf>
    <xf numFmtId="0" fontId="6" fillId="0" borderId="0" xfId="0" applyFont="1" applyAlignment="1">
      <alignment vertical="center" wrapText="1"/>
    </xf>
    <xf numFmtId="0" fontId="13" fillId="0" borderId="0" xfId="0" applyFont="1" applyAlignment="1">
      <alignment vertical="center" wrapText="1"/>
    </xf>
    <xf numFmtId="0" fontId="15" fillId="0" borderId="0" xfId="0" applyFont="1" applyAlignment="1">
      <alignment vertical="center"/>
    </xf>
    <xf numFmtId="0" fontId="0" fillId="0" borderId="0" xfId="0" applyAlignment="1">
      <alignment horizontal="center" vertical="center"/>
    </xf>
    <xf numFmtId="0" fontId="16" fillId="6" borderId="11" xfId="1" applyFont="1" applyBorder="1" applyAlignment="1">
      <alignment horizontal="center" vertical="center"/>
    </xf>
    <xf numFmtId="0" fontId="18" fillId="7" borderId="11" xfId="2" applyFont="1" applyBorder="1" applyAlignment="1">
      <alignment horizontal="center" vertical="center"/>
    </xf>
    <xf numFmtId="0" fontId="7" fillId="8" borderId="11" xfId="0" applyFont="1" applyFill="1" applyBorder="1" applyAlignment="1">
      <alignment horizontal="center" vertical="center"/>
    </xf>
    <xf numFmtId="0" fontId="19" fillId="9" borderId="11" xfId="0" applyFont="1" applyFill="1" applyBorder="1" applyAlignment="1">
      <alignment horizontal="center" vertical="center"/>
    </xf>
    <xf numFmtId="0" fontId="6" fillId="0" borderId="12" xfId="0" applyFont="1" applyBorder="1" applyAlignment="1">
      <alignment horizontal="center" vertical="center"/>
    </xf>
    <xf numFmtId="0" fontId="17" fillId="12" borderId="21" xfId="0" applyFont="1" applyFill="1" applyBorder="1" applyAlignment="1">
      <alignment horizontal="center" vertical="center"/>
    </xf>
    <xf numFmtId="0" fontId="17" fillId="12" borderId="24" xfId="0" applyFont="1" applyFill="1" applyBorder="1" applyAlignment="1">
      <alignment horizontal="left" vertical="center" wrapText="1"/>
    </xf>
    <xf numFmtId="0" fontId="16" fillId="6" borderId="24" xfId="1" applyFont="1" applyBorder="1" applyAlignment="1">
      <alignment horizontal="center" vertical="center" wrapText="1"/>
    </xf>
    <xf numFmtId="0" fontId="18" fillId="7" borderId="24" xfId="2" applyFont="1" applyBorder="1" applyAlignment="1">
      <alignment horizontal="center" vertical="center" wrapText="1"/>
    </xf>
    <xf numFmtId="0" fontId="8" fillId="10" borderId="24" xfId="0" applyFont="1" applyFill="1" applyBorder="1" applyAlignment="1">
      <alignment horizontal="center" vertical="center" wrapText="1"/>
    </xf>
    <xf numFmtId="0" fontId="7" fillId="8" borderId="24" xfId="0" applyFont="1" applyFill="1" applyBorder="1" applyAlignment="1">
      <alignment horizontal="center" vertical="center"/>
    </xf>
    <xf numFmtId="0" fontId="19" fillId="9" borderId="24" xfId="0" applyFont="1" applyFill="1" applyBorder="1" applyAlignment="1">
      <alignment horizontal="center" vertical="center"/>
    </xf>
    <xf numFmtId="0" fontId="20" fillId="0" borderId="31" xfId="0" applyFont="1" applyBorder="1" applyAlignment="1">
      <alignment horizontal="center" vertical="center" wrapText="1"/>
    </xf>
    <xf numFmtId="0" fontId="17" fillId="0" borderId="0" xfId="0" applyFont="1" applyAlignment="1">
      <alignment vertical="center"/>
    </xf>
    <xf numFmtId="0" fontId="0" fillId="12" borderId="8" xfId="0" applyFill="1" applyBorder="1" applyAlignment="1">
      <alignment horizontal="center" vertical="center"/>
    </xf>
    <xf numFmtId="0" fontId="17" fillId="12" borderId="1" xfId="0" applyFont="1" applyFill="1" applyBorder="1" applyAlignment="1">
      <alignment horizontal="left" vertical="center" wrapText="1"/>
    </xf>
    <xf numFmtId="0" fontId="16" fillId="6" borderId="1" xfId="1" applyFont="1" applyBorder="1" applyAlignment="1">
      <alignment horizontal="center" vertical="center" wrapText="1"/>
    </xf>
    <xf numFmtId="0" fontId="8" fillId="10" borderId="1" xfId="0" applyFont="1" applyFill="1" applyBorder="1" applyAlignment="1">
      <alignment horizontal="center" vertical="center" wrapText="1"/>
    </xf>
    <xf numFmtId="0" fontId="7" fillId="8" borderId="1" xfId="0" applyFont="1" applyFill="1" applyBorder="1" applyAlignment="1">
      <alignment horizontal="center" vertical="center"/>
    </xf>
    <xf numFmtId="0" fontId="19" fillId="9" borderId="1" xfId="0" applyFont="1" applyFill="1" applyBorder="1" applyAlignment="1">
      <alignment horizontal="center" vertical="center"/>
    </xf>
    <xf numFmtId="0" fontId="20" fillId="0" borderId="9" xfId="0" applyFont="1" applyBorder="1" applyAlignment="1">
      <alignment horizontal="center" vertical="center" wrapText="1"/>
    </xf>
    <xf numFmtId="0" fontId="0" fillId="12" borderId="10" xfId="0" applyFill="1" applyBorder="1" applyAlignment="1">
      <alignment horizontal="center" vertical="center"/>
    </xf>
    <xf numFmtId="0" fontId="17" fillId="12" borderId="11" xfId="0" applyFont="1" applyFill="1" applyBorder="1" applyAlignment="1">
      <alignment horizontal="left" vertical="center" wrapText="1"/>
    </xf>
    <xf numFmtId="0" fontId="16" fillId="6" borderId="11" xfId="1" applyFont="1" applyBorder="1" applyAlignment="1">
      <alignment horizontal="center" vertical="center" wrapText="1"/>
    </xf>
    <xf numFmtId="0" fontId="18" fillId="7" borderId="11" xfId="2" applyFont="1" applyBorder="1" applyAlignment="1">
      <alignment horizontal="center" vertical="center" wrapText="1"/>
    </xf>
    <xf numFmtId="0" fontId="8" fillId="10" borderId="11" xfId="0" applyFont="1" applyFill="1" applyBorder="1" applyAlignment="1">
      <alignment horizontal="center" vertical="center" wrapText="1"/>
    </xf>
    <xf numFmtId="0" fontId="20" fillId="0" borderId="12" xfId="0" applyFont="1" applyBorder="1" applyAlignment="1">
      <alignment horizontal="center" vertical="center" wrapText="1"/>
    </xf>
    <xf numFmtId="0" fontId="6" fillId="0" borderId="0" xfId="0" applyFont="1" applyAlignment="1">
      <alignment horizontal="right" vertical="center"/>
    </xf>
    <xf numFmtId="0" fontId="21" fillId="6" borderId="32" xfId="1" applyFont="1" applyBorder="1" applyAlignment="1">
      <alignment horizontal="center" vertical="center"/>
    </xf>
    <xf numFmtId="0" fontId="22" fillId="7" borderId="25" xfId="2" applyFont="1" applyBorder="1" applyAlignment="1">
      <alignment horizontal="center" vertical="center" wrapText="1"/>
    </xf>
    <xf numFmtId="0" fontId="23" fillId="10" borderId="25" xfId="1" applyFont="1" applyFill="1" applyBorder="1" applyAlignment="1">
      <alignment horizontal="center" vertical="center"/>
    </xf>
    <xf numFmtId="0" fontId="21" fillId="8" borderId="25" xfId="1" applyFont="1" applyFill="1" applyBorder="1" applyAlignment="1">
      <alignment horizontal="center" vertical="center"/>
    </xf>
    <xf numFmtId="0" fontId="21" fillId="9" borderId="25" xfId="1" applyFont="1" applyFill="1" applyBorder="1" applyAlignment="1">
      <alignment horizontal="center" vertical="center"/>
    </xf>
    <xf numFmtId="0" fontId="16" fillId="6" borderId="29" xfId="1" applyFont="1" applyBorder="1" applyAlignment="1">
      <alignment horizontal="center" vertical="center" wrapText="1"/>
    </xf>
    <xf numFmtId="0" fontId="18" fillId="7" borderId="24" xfId="2" applyFont="1" applyBorder="1" applyAlignment="1">
      <alignment horizontal="center" vertical="center"/>
    </xf>
    <xf numFmtId="0" fontId="19" fillId="0" borderId="31" xfId="0" applyFont="1" applyBorder="1" applyAlignment="1">
      <alignment horizontal="center" vertical="center"/>
    </xf>
    <xf numFmtId="0" fontId="16" fillId="6" borderId="36" xfId="1" applyFont="1" applyBorder="1" applyAlignment="1">
      <alignment horizontal="center" vertical="center" wrapText="1"/>
    </xf>
    <xf numFmtId="0" fontId="19" fillId="0" borderId="12" xfId="0" applyFont="1" applyBorder="1" applyAlignment="1">
      <alignment horizontal="center" vertical="center"/>
    </xf>
    <xf numFmtId="0" fontId="18" fillId="7" borderId="25" xfId="2" applyFont="1" applyBorder="1" applyAlignment="1">
      <alignment horizontal="center" vertical="center"/>
    </xf>
    <xf numFmtId="0" fontId="8" fillId="10" borderId="25" xfId="0" applyFont="1" applyFill="1" applyBorder="1" applyAlignment="1">
      <alignment horizontal="center" vertical="center"/>
    </xf>
    <xf numFmtId="0" fontId="24" fillId="4" borderId="5" xfId="0" applyFont="1" applyFill="1" applyBorder="1" applyAlignment="1">
      <alignment horizontal="left" vertical="center" wrapText="1"/>
    </xf>
    <xf numFmtId="0" fontId="15" fillId="0" borderId="0" xfId="0" applyFont="1" applyAlignment="1">
      <alignment vertical="center" wrapText="1"/>
    </xf>
    <xf numFmtId="0" fontId="6" fillId="3" borderId="8"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0" fontId="14" fillId="3" borderId="3" xfId="0" applyFont="1" applyFill="1" applyBorder="1" applyAlignment="1">
      <alignment horizontal="center" vertical="center" wrapText="1"/>
    </xf>
    <xf numFmtId="0" fontId="14" fillId="3" borderId="3" xfId="0" applyFont="1" applyFill="1" applyBorder="1" applyAlignment="1">
      <alignment vertical="center" wrapText="1"/>
    </xf>
    <xf numFmtId="0" fontId="14" fillId="3" borderId="4" xfId="0" applyFont="1" applyFill="1" applyBorder="1" applyAlignment="1">
      <alignment horizontal="center" vertical="center" wrapText="1"/>
    </xf>
    <xf numFmtId="0" fontId="14" fillId="0" borderId="0" xfId="0" applyFont="1" applyAlignment="1">
      <alignment horizontal="left" vertical="center" wrapText="1"/>
    </xf>
    <xf numFmtId="0" fontId="14" fillId="0" borderId="0" xfId="0" applyFont="1" applyAlignment="1">
      <alignment horizontal="center" vertical="center" wrapText="1"/>
    </xf>
    <xf numFmtId="0" fontId="10" fillId="0" borderId="8" xfId="0" applyFont="1" applyBorder="1" applyAlignment="1">
      <alignment horizontal="left" vertical="center" wrapText="1"/>
    </xf>
    <xf numFmtId="0" fontId="10" fillId="0" borderId="1" xfId="0" applyFont="1" applyBorder="1" applyAlignment="1">
      <alignment vertical="center" wrapText="1"/>
    </xf>
    <xf numFmtId="0" fontId="10" fillId="2"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0" borderId="10" xfId="0" applyFont="1" applyBorder="1" applyAlignment="1">
      <alignment horizontal="left" vertical="center" wrapText="1"/>
    </xf>
    <xf numFmtId="0" fontId="10" fillId="0" borderId="11" xfId="0" applyFont="1" applyBorder="1" applyAlignment="1">
      <alignment vertical="center" wrapText="1"/>
    </xf>
    <xf numFmtId="0" fontId="10" fillId="5" borderId="11" xfId="0" applyFont="1" applyFill="1" applyBorder="1" applyAlignment="1">
      <alignment horizontal="center" vertical="center" wrapText="1"/>
    </xf>
    <xf numFmtId="0" fontId="10" fillId="5" borderId="19" xfId="0" applyFont="1" applyFill="1" applyBorder="1" applyAlignment="1">
      <alignment horizontal="center" vertical="center" wrapText="1"/>
    </xf>
    <xf numFmtId="0" fontId="10" fillId="0" borderId="0" xfId="0" applyFont="1" applyAlignment="1">
      <alignment horizontal="left" vertical="center" wrapText="1"/>
    </xf>
    <xf numFmtId="0" fontId="10" fillId="0" borderId="0" xfId="0" applyFont="1" applyAlignment="1">
      <alignment horizontal="center" vertical="center" wrapText="1"/>
    </xf>
    <xf numFmtId="0" fontId="10" fillId="5" borderId="25" xfId="0" applyFont="1" applyFill="1" applyBorder="1" applyAlignment="1">
      <alignment horizontal="center" vertical="center" wrapText="1"/>
    </xf>
    <xf numFmtId="0" fontId="29" fillId="6" borderId="6" xfId="1" applyFont="1" applyBorder="1" applyAlignment="1">
      <alignment horizontal="center" vertical="center" wrapText="1"/>
    </xf>
    <xf numFmtId="0" fontId="11" fillId="6" borderId="7" xfId="1" applyFont="1" applyBorder="1" applyAlignment="1">
      <alignment horizontal="left" vertical="center" wrapText="1"/>
    </xf>
    <xf numFmtId="0" fontId="30" fillId="7" borderId="1" xfId="2" applyFont="1" applyBorder="1" applyAlignment="1">
      <alignment horizontal="center" vertical="center" wrapText="1"/>
    </xf>
    <xf numFmtId="0" fontId="11" fillId="7" borderId="9" xfId="2" applyFont="1" applyBorder="1" applyAlignment="1">
      <alignment horizontal="left" vertical="center" wrapText="1"/>
    </xf>
    <xf numFmtId="0" fontId="28" fillId="2" borderId="1" xfId="0" applyFont="1" applyFill="1" applyBorder="1" applyAlignment="1">
      <alignment horizontal="center" vertical="center" wrapText="1"/>
    </xf>
    <xf numFmtId="0" fontId="11" fillId="2" borderId="9" xfId="0" applyFont="1" applyFill="1" applyBorder="1" applyAlignment="1">
      <alignment horizontal="left" vertical="center" wrapText="1"/>
    </xf>
    <xf numFmtId="0" fontId="31" fillId="9" borderId="1" xfId="0" applyFont="1" applyFill="1" applyBorder="1" applyAlignment="1">
      <alignment horizontal="center" vertical="center" wrapText="1"/>
    </xf>
    <xf numFmtId="0" fontId="11" fillId="9" borderId="9" xfId="0" applyFont="1" applyFill="1" applyBorder="1" applyAlignment="1">
      <alignment horizontal="left" vertical="center" wrapText="1"/>
    </xf>
    <xf numFmtId="0" fontId="32" fillId="8" borderId="11" xfId="0" applyFont="1" applyFill="1" applyBorder="1" applyAlignment="1">
      <alignment horizontal="center" vertical="center" wrapText="1"/>
    </xf>
    <xf numFmtId="0" fontId="11" fillId="8" borderId="12" xfId="0" applyFont="1" applyFill="1" applyBorder="1" applyAlignment="1">
      <alignment horizontal="left" vertical="center" wrapText="1"/>
    </xf>
    <xf numFmtId="0" fontId="33" fillId="0" borderId="0" xfId="0" applyFont="1" applyAlignment="1">
      <alignment horizontal="left" vertical="center" readingOrder="1"/>
    </xf>
    <xf numFmtId="0" fontId="34" fillId="0" borderId="0" xfId="0" applyFont="1" applyAlignment="1">
      <alignment horizontal="left" vertical="center" readingOrder="1"/>
    </xf>
    <xf numFmtId="0" fontId="13" fillId="0" borderId="0" xfId="0" applyFont="1" applyAlignment="1">
      <alignment horizontal="left" vertical="center" readingOrder="1"/>
    </xf>
    <xf numFmtId="0" fontId="13" fillId="0" borderId="0" xfId="0" applyFont="1" applyAlignment="1">
      <alignment vertical="center"/>
    </xf>
    <xf numFmtId="0" fontId="8" fillId="10" borderId="11" xfId="0" applyFont="1" applyFill="1" applyBorder="1" applyAlignment="1">
      <alignment horizontal="center" vertical="center"/>
    </xf>
    <xf numFmtId="0" fontId="8" fillId="10" borderId="24" xfId="0" applyFont="1" applyFill="1" applyBorder="1" applyAlignment="1">
      <alignment horizontal="center" vertical="center"/>
    </xf>
    <xf numFmtId="0" fontId="15" fillId="0" borderId="33" xfId="1" applyFont="1" applyFill="1" applyBorder="1" applyAlignment="1">
      <alignment horizontal="center" vertical="center"/>
    </xf>
    <xf numFmtId="0" fontId="38" fillId="0" borderId="0" xfId="0" applyFont="1" applyAlignment="1">
      <alignment horizontal="left" vertical="center" readingOrder="1"/>
    </xf>
    <xf numFmtId="0" fontId="39" fillId="0" borderId="0" xfId="0" applyFont="1" applyAlignment="1">
      <alignment horizontal="left" vertical="center" readingOrder="1"/>
    </xf>
    <xf numFmtId="0" fontId="20" fillId="0" borderId="40" xfId="0" applyFont="1" applyBorder="1" applyAlignment="1">
      <alignment vertical="center" wrapText="1"/>
    </xf>
    <xf numFmtId="0" fontId="40" fillId="0" borderId="0" xfId="0" applyFont="1" applyAlignment="1">
      <alignment horizontal="left" vertical="center" readingOrder="1"/>
    </xf>
    <xf numFmtId="0" fontId="41" fillId="0" borderId="0" xfId="3" applyFont="1"/>
    <xf numFmtId="0" fontId="25" fillId="0" borderId="1" xfId="0" applyFont="1" applyBorder="1" applyAlignment="1" applyProtection="1">
      <alignment vertical="center" wrapText="1"/>
      <protection locked="0"/>
    </xf>
    <xf numFmtId="0" fontId="25" fillId="0" borderId="11" xfId="0" applyFont="1" applyBorder="1" applyAlignment="1" applyProtection="1">
      <alignment vertical="center" wrapText="1"/>
      <protection locked="0"/>
    </xf>
    <xf numFmtId="0" fontId="10" fillId="0" borderId="9" xfId="0" applyFont="1" applyBorder="1" applyAlignment="1" applyProtection="1">
      <alignment horizontal="center" vertical="center" wrapText="1"/>
      <protection locked="0"/>
    </xf>
    <xf numFmtId="0" fontId="10" fillId="0" borderId="12" xfId="0" applyFont="1" applyBorder="1" applyAlignment="1" applyProtection="1">
      <alignment horizontal="center" vertical="center" wrapText="1"/>
      <protection locked="0"/>
    </xf>
    <xf numFmtId="0" fontId="1" fillId="0" borderId="0" xfId="3" applyProtection="1">
      <protection locked="0"/>
    </xf>
    <xf numFmtId="0" fontId="35" fillId="0" borderId="0" xfId="3" applyFont="1" applyProtection="1">
      <protection locked="0"/>
    </xf>
    <xf numFmtId="0" fontId="36" fillId="0" borderId="0" xfId="3" applyFont="1" applyProtection="1">
      <protection locked="0"/>
    </xf>
    <xf numFmtId="0" fontId="12" fillId="0" borderId="0" xfId="0" applyFont="1" applyAlignment="1" applyProtection="1">
      <alignment horizontal="left" vertical="center" readingOrder="1"/>
      <protection locked="0"/>
    </xf>
    <xf numFmtId="0" fontId="26" fillId="0" borderId="1" xfId="0" applyFont="1" applyBorder="1" applyAlignment="1" applyProtection="1">
      <alignment vertical="center" wrapText="1"/>
      <protection locked="0"/>
    </xf>
    <xf numFmtId="0" fontId="25" fillId="0" borderId="19" xfId="0" applyFont="1" applyBorder="1" applyAlignment="1" applyProtection="1">
      <alignment vertical="center" wrapText="1"/>
      <protection locked="0"/>
    </xf>
    <xf numFmtId="0" fontId="10" fillId="0" borderId="31" xfId="0" applyFont="1" applyBorder="1" applyAlignment="1" applyProtection="1">
      <alignment horizontal="center" vertical="center" wrapText="1"/>
      <protection locked="0"/>
    </xf>
    <xf numFmtId="0" fontId="26" fillId="0" borderId="11" xfId="0" applyFont="1" applyBorder="1" applyAlignment="1" applyProtection="1">
      <alignment vertical="center" wrapText="1"/>
      <protection locked="0"/>
    </xf>
    <xf numFmtId="0" fontId="42" fillId="0" borderId="0" xfId="0" applyFont="1" applyAlignment="1">
      <alignment vertical="center"/>
    </xf>
    <xf numFmtId="0" fontId="39" fillId="0" borderId="0" xfId="0" applyFont="1" applyAlignment="1">
      <alignment vertical="center"/>
    </xf>
    <xf numFmtId="0" fontId="6" fillId="0" borderId="1" xfId="0" applyFont="1" applyBorder="1" applyAlignment="1">
      <alignment vertical="center" wrapText="1"/>
    </xf>
    <xf numFmtId="0" fontId="5" fillId="0" borderId="1" xfId="0" applyFont="1" applyBorder="1" applyAlignment="1">
      <alignment vertical="center" wrapText="1"/>
    </xf>
    <xf numFmtId="0" fontId="6" fillId="0" borderId="1" xfId="0" applyFont="1" applyBorder="1" applyAlignment="1">
      <alignment horizontal="center" vertical="center" wrapText="1"/>
    </xf>
    <xf numFmtId="164" fontId="5" fillId="0" borderId="1" xfId="0" applyNumberFormat="1" applyFont="1" applyBorder="1" applyAlignment="1">
      <alignment horizontal="center" vertical="center"/>
    </xf>
    <xf numFmtId="0" fontId="14" fillId="3" borderId="2" xfId="0" applyFont="1" applyFill="1" applyBorder="1" applyAlignment="1" applyProtection="1">
      <alignment horizontal="left" vertical="center" wrapText="1"/>
      <protection locked="0"/>
    </xf>
    <xf numFmtId="0" fontId="14" fillId="3" borderId="3" xfId="0" applyFont="1" applyFill="1" applyBorder="1" applyAlignment="1" applyProtection="1">
      <alignment horizontal="center" vertical="center" wrapText="1"/>
      <protection locked="0"/>
    </xf>
    <xf numFmtId="0" fontId="14" fillId="3" borderId="3" xfId="0" applyFont="1" applyFill="1" applyBorder="1" applyAlignment="1" applyProtection="1">
      <alignment vertical="center" wrapText="1"/>
      <protection locked="0"/>
    </xf>
    <xf numFmtId="0" fontId="14" fillId="3" borderId="4" xfId="0" applyFont="1" applyFill="1" applyBorder="1" applyAlignment="1" applyProtection="1">
      <alignment horizontal="center" vertical="center" wrapText="1"/>
      <protection locked="0"/>
    </xf>
    <xf numFmtId="0" fontId="10" fillId="0" borderId="0" xfId="0" applyFont="1" applyAlignment="1" applyProtection="1">
      <alignment vertical="center" wrapText="1"/>
      <protection locked="0"/>
    </xf>
    <xf numFmtId="0" fontId="14" fillId="0" borderId="0" xfId="0" applyFont="1" applyAlignment="1" applyProtection="1">
      <alignment horizontal="left" vertical="center" wrapText="1"/>
      <protection locked="0"/>
    </xf>
    <xf numFmtId="0" fontId="14" fillId="0" borderId="0" xfId="0" applyFont="1" applyAlignment="1" applyProtection="1">
      <alignment horizontal="center" vertical="center" wrapText="1"/>
      <protection locked="0"/>
    </xf>
    <xf numFmtId="0" fontId="14" fillId="0" borderId="0" xfId="0" applyFont="1" applyAlignment="1" applyProtection="1">
      <alignment vertical="center" wrapText="1"/>
      <protection locked="0"/>
    </xf>
    <xf numFmtId="0" fontId="24" fillId="4" borderId="5" xfId="0" applyFont="1" applyFill="1" applyBorder="1" applyAlignment="1" applyProtection="1">
      <alignment horizontal="left" vertical="center" wrapText="1"/>
      <protection locked="0"/>
    </xf>
    <xf numFmtId="0" fontId="13" fillId="0" borderId="0" xfId="0" applyFont="1" applyAlignment="1" applyProtection="1">
      <alignment vertical="center" wrapText="1"/>
      <protection locked="0"/>
    </xf>
    <xf numFmtId="0" fontId="6" fillId="3" borderId="8" xfId="0" applyFont="1" applyFill="1" applyBorder="1" applyAlignment="1" applyProtection="1">
      <alignment horizontal="left" vertical="center" wrapText="1"/>
      <protection locked="0"/>
    </xf>
    <xf numFmtId="0" fontId="0" fillId="0" borderId="0" xfId="0" applyAlignment="1" applyProtection="1">
      <alignment vertical="center" wrapText="1"/>
      <protection locked="0"/>
    </xf>
    <xf numFmtId="0" fontId="10" fillId="0" borderId="8" xfId="0" applyFont="1" applyBorder="1" applyAlignment="1" applyProtection="1">
      <alignment horizontal="left" vertical="center" wrapText="1"/>
      <protection locked="0"/>
    </xf>
    <xf numFmtId="0" fontId="10" fillId="2" borderId="1" xfId="0" applyFont="1" applyFill="1" applyBorder="1" applyAlignment="1" applyProtection="1">
      <alignment horizontal="center" vertical="center" wrapText="1"/>
      <protection locked="0"/>
    </xf>
    <xf numFmtId="0" fontId="10" fillId="5" borderId="1" xfId="0" applyFont="1" applyFill="1" applyBorder="1" applyAlignment="1" applyProtection="1">
      <alignment horizontal="center" vertical="center" wrapText="1"/>
      <protection locked="0"/>
    </xf>
    <xf numFmtId="0" fontId="10" fillId="0" borderId="10" xfId="0" applyFont="1" applyBorder="1" applyAlignment="1" applyProtection="1">
      <alignment horizontal="left" vertical="center" wrapText="1"/>
      <protection locked="0"/>
    </xf>
    <xf numFmtId="0" fontId="10" fillId="2" borderId="11" xfId="0" applyFont="1" applyFill="1" applyBorder="1" applyAlignment="1" applyProtection="1">
      <alignment horizontal="center" vertical="center" wrapText="1"/>
      <protection locked="0"/>
    </xf>
    <xf numFmtId="0" fontId="10" fillId="0" borderId="0" xfId="0" applyFont="1" applyProtection="1">
      <protection locked="0"/>
    </xf>
    <xf numFmtId="0" fontId="24" fillId="4" borderId="14" xfId="0" applyFont="1" applyFill="1" applyBorder="1" applyAlignment="1" applyProtection="1">
      <alignment vertical="center" wrapText="1"/>
      <protection locked="0"/>
    </xf>
    <xf numFmtId="0" fontId="24" fillId="4" borderId="15" xfId="0" applyFont="1" applyFill="1" applyBorder="1" applyAlignment="1" applyProtection="1">
      <alignment vertical="center" wrapText="1"/>
      <protection locked="0"/>
    </xf>
    <xf numFmtId="0" fontId="6" fillId="3" borderId="17" xfId="0" applyFont="1" applyFill="1" applyBorder="1" applyAlignment="1" applyProtection="1">
      <alignment vertical="center" wrapText="1"/>
      <protection locked="0"/>
    </xf>
    <xf numFmtId="0" fontId="6" fillId="3" borderId="18" xfId="0" applyFont="1" applyFill="1" applyBorder="1" applyAlignment="1" applyProtection="1">
      <alignment vertical="center" wrapText="1"/>
      <protection locked="0"/>
    </xf>
    <xf numFmtId="0" fontId="24" fillId="4" borderId="13" xfId="0" applyFont="1" applyFill="1" applyBorder="1" applyAlignment="1">
      <alignment vertical="center" wrapText="1"/>
    </xf>
    <xf numFmtId="0" fontId="6" fillId="3" borderId="16" xfId="0" applyFont="1" applyFill="1" applyBorder="1" applyAlignment="1">
      <alignment vertical="center" wrapText="1"/>
    </xf>
    <xf numFmtId="0" fontId="10" fillId="0" borderId="19" xfId="0" applyFont="1" applyBorder="1" applyAlignment="1">
      <alignment vertical="center" wrapText="1"/>
    </xf>
    <xf numFmtId="0" fontId="10" fillId="0" borderId="24" xfId="0" applyFont="1" applyBorder="1" applyAlignment="1">
      <alignment vertical="center" wrapText="1"/>
    </xf>
    <xf numFmtId="0" fontId="15" fillId="0" borderId="0" xfId="0" applyFont="1" applyAlignment="1" applyProtection="1">
      <alignment vertical="center" wrapText="1"/>
      <protection locked="0"/>
    </xf>
    <xf numFmtId="14" fontId="40" fillId="0" borderId="0" xfId="0" applyNumberFormat="1" applyFont="1" applyAlignment="1">
      <alignment horizontal="left" vertical="center" readingOrder="1"/>
    </xf>
    <xf numFmtId="0" fontId="10" fillId="0" borderId="0" xfId="0" applyFont="1" applyAlignment="1">
      <alignment wrapText="1"/>
    </xf>
    <xf numFmtId="0" fontId="43" fillId="0" borderId="0" xfId="0" applyFont="1" applyAlignment="1">
      <alignment horizontal="left" vertical="center" readingOrder="1"/>
    </xf>
    <xf numFmtId="0" fontId="20" fillId="0" borderId="39" xfId="0" applyFont="1" applyBorder="1" applyAlignment="1">
      <alignment vertical="center" wrapText="1"/>
    </xf>
    <xf numFmtId="0" fontId="17" fillId="0" borderId="39" xfId="0" applyFont="1" applyBorder="1" applyAlignment="1" applyProtection="1">
      <alignment vertical="center" wrapText="1"/>
      <protection locked="0"/>
    </xf>
    <xf numFmtId="164" fontId="17" fillId="0" borderId="39" xfId="0" applyNumberFormat="1" applyFont="1" applyBorder="1" applyAlignment="1" applyProtection="1">
      <alignment horizontal="left" vertical="center" wrapText="1"/>
      <protection locked="0"/>
    </xf>
    <xf numFmtId="14" fontId="17" fillId="0" borderId="39" xfId="0" applyNumberFormat="1" applyFont="1" applyBorder="1" applyAlignment="1" applyProtection="1">
      <alignment vertical="center" wrapText="1"/>
      <protection locked="0"/>
    </xf>
    <xf numFmtId="49" fontId="17" fillId="0" borderId="1" xfId="0" applyNumberFormat="1" applyFont="1" applyBorder="1" applyAlignment="1">
      <alignment horizontal="center" vertical="center" wrapText="1"/>
    </xf>
    <xf numFmtId="14" fontId="17"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xf>
    <xf numFmtId="0" fontId="0" fillId="0" borderId="0" xfId="0" applyAlignment="1">
      <alignment horizontal="right" wrapText="1"/>
    </xf>
    <xf numFmtId="0" fontId="1" fillId="0" borderId="0" xfId="3"/>
    <xf numFmtId="0" fontId="37" fillId="0" borderId="0" xfId="0" applyFont="1" applyAlignment="1">
      <alignment horizontal="left" vertical="center" readingOrder="1"/>
    </xf>
    <xf numFmtId="0" fontId="15" fillId="0" borderId="0" xfId="0" applyFont="1" applyAlignment="1" applyProtection="1">
      <alignment vertical="center" wrapText="1"/>
      <protection locked="0"/>
    </xf>
    <xf numFmtId="0" fontId="36" fillId="0" borderId="0" xfId="3" applyFont="1" applyProtection="1">
      <protection locked="0"/>
    </xf>
    <xf numFmtId="0" fontId="9" fillId="0" borderId="0" xfId="0" applyFont="1" applyAlignment="1">
      <alignment horizontal="left" vertical="center" readingOrder="1"/>
    </xf>
    <xf numFmtId="0" fontId="20" fillId="0" borderId="39" xfId="0" applyFont="1" applyBorder="1" applyAlignment="1">
      <alignment vertical="center" wrapText="1"/>
    </xf>
    <xf numFmtId="0" fontId="17" fillId="0" borderId="40" xfId="0" applyFont="1" applyBorder="1" applyAlignment="1" applyProtection="1">
      <alignment vertical="center" wrapText="1"/>
      <protection locked="0"/>
    </xf>
    <xf numFmtId="0" fontId="17" fillId="0" borderId="39" xfId="0" applyFont="1" applyBorder="1" applyAlignment="1" applyProtection="1">
      <alignment vertical="center" wrapText="1"/>
      <protection locked="0"/>
    </xf>
    <xf numFmtId="0" fontId="35" fillId="0" borderId="0" xfId="0" applyFont="1" applyAlignment="1" applyProtection="1">
      <alignment vertical="center"/>
      <protection locked="0"/>
    </xf>
    <xf numFmtId="0" fontId="35" fillId="0" borderId="0" xfId="3" applyFont="1" applyProtection="1">
      <protection locked="0"/>
    </xf>
    <xf numFmtId="0" fontId="35" fillId="0" borderId="0" xfId="0" applyFont="1" applyProtection="1">
      <protection locked="0"/>
    </xf>
    <xf numFmtId="0" fontId="13" fillId="0" borderId="0" xfId="0" applyFont="1" applyAlignment="1">
      <alignment vertical="top" wrapText="1"/>
    </xf>
    <xf numFmtId="0" fontId="35" fillId="0" borderId="0" xfId="0" applyFont="1" applyAlignment="1" applyProtection="1">
      <alignment vertical="center" wrapText="1"/>
      <protection locked="0"/>
    </xf>
    <xf numFmtId="0" fontId="1" fillId="0" borderId="0" xfId="3" applyProtection="1">
      <protection locked="0"/>
    </xf>
    <xf numFmtId="0" fontId="6" fillId="0" borderId="16" xfId="0" applyFont="1" applyBorder="1" applyAlignment="1">
      <alignment horizontal="left" vertical="center" wrapText="1"/>
    </xf>
    <xf numFmtId="0" fontId="6" fillId="0" borderId="41" xfId="0" applyFont="1" applyBorder="1" applyAlignment="1">
      <alignment horizontal="left" vertical="center" wrapText="1"/>
    </xf>
    <xf numFmtId="0" fontId="17" fillId="0" borderId="16" xfId="0" applyFont="1" applyBorder="1" applyAlignment="1">
      <alignment horizontal="left" vertical="center" wrapText="1"/>
    </xf>
    <xf numFmtId="0" fontId="17" fillId="0" borderId="41" xfId="0" applyFont="1" applyBorder="1" applyAlignment="1">
      <alignment horizontal="left" vertical="center" wrapText="1"/>
    </xf>
    <xf numFmtId="0" fontId="0" fillId="0" borderId="0" xfId="0" applyAlignment="1">
      <alignment vertical="center" wrapText="1"/>
    </xf>
    <xf numFmtId="0" fontId="10" fillId="5" borderId="5" xfId="0" applyFont="1" applyFill="1" applyBorder="1" applyAlignment="1">
      <alignment vertical="top" wrapText="1"/>
    </xf>
    <xf numFmtId="0" fontId="10" fillId="5" borderId="8" xfId="0" applyFont="1" applyFill="1" applyBorder="1" applyAlignment="1">
      <alignment vertical="top" wrapText="1"/>
    </xf>
    <xf numFmtId="0" fontId="10" fillId="5" borderId="10" xfId="0" applyFont="1" applyFill="1" applyBorder="1" applyAlignment="1">
      <alignment vertical="top" wrapText="1"/>
    </xf>
    <xf numFmtId="0" fontId="0" fillId="0" borderId="0" xfId="0" applyAlignment="1">
      <alignment horizontal="left" vertical="center" wrapText="1"/>
    </xf>
    <xf numFmtId="0" fontId="17" fillId="2" borderId="21" xfId="0" applyFont="1" applyFill="1" applyBorder="1" applyAlignment="1">
      <alignment horizontal="left" vertical="center" wrapText="1"/>
    </xf>
    <xf numFmtId="0" fontId="17" fillId="2" borderId="24" xfId="0" applyFont="1" applyFill="1" applyBorder="1" applyAlignment="1">
      <alignment horizontal="left" vertical="center" wrapText="1"/>
    </xf>
    <xf numFmtId="0" fontId="17" fillId="5" borderId="10" xfId="0" applyFont="1" applyFill="1" applyBorder="1" applyAlignment="1">
      <alignment horizontal="left" vertical="center" wrapText="1"/>
    </xf>
    <xf numFmtId="0" fontId="17" fillId="5" borderId="11" xfId="0" applyFont="1" applyFill="1" applyBorder="1" applyAlignment="1">
      <alignment horizontal="left" vertical="center" wrapText="1"/>
    </xf>
    <xf numFmtId="0" fontId="4" fillId="11" borderId="13" xfId="0" applyFont="1" applyFill="1" applyBorder="1" applyAlignment="1">
      <alignment horizontal="center" vertical="center" wrapText="1"/>
    </xf>
    <xf numFmtId="0" fontId="4" fillId="11" borderId="14" xfId="0" applyFont="1" applyFill="1" applyBorder="1" applyAlignment="1">
      <alignment horizontal="center" vertical="center" wrapText="1"/>
    </xf>
    <xf numFmtId="0" fontId="4" fillId="11" borderId="15" xfId="0" applyFont="1" applyFill="1" applyBorder="1" applyAlignment="1">
      <alignment horizontal="center" vertical="center" wrapText="1"/>
    </xf>
    <xf numFmtId="0" fontId="4" fillId="11" borderId="34" xfId="0" applyFont="1" applyFill="1" applyBorder="1" applyAlignment="1">
      <alignment horizontal="center" vertical="center"/>
    </xf>
    <xf numFmtId="0" fontId="4" fillId="11" borderId="37" xfId="0" applyFont="1" applyFill="1" applyBorder="1" applyAlignment="1">
      <alignment horizontal="center" vertical="center"/>
    </xf>
    <xf numFmtId="0" fontId="4" fillId="11" borderId="35" xfId="0" applyFont="1" applyFill="1" applyBorder="1" applyAlignment="1">
      <alignment horizontal="left" vertical="center" wrapText="1"/>
    </xf>
    <xf numFmtId="0" fontId="4" fillId="11" borderId="38" xfId="0" applyFont="1" applyFill="1" applyBorder="1" applyAlignment="1">
      <alignment horizontal="left" vertical="center" wrapText="1"/>
    </xf>
    <xf numFmtId="0" fontId="4" fillId="11" borderId="34" xfId="0" applyFont="1" applyFill="1" applyBorder="1" applyAlignment="1">
      <alignment horizontal="left" vertical="center" wrapText="1"/>
    </xf>
    <xf numFmtId="0" fontId="4" fillId="11" borderId="37" xfId="0" applyFont="1" applyFill="1" applyBorder="1" applyAlignment="1">
      <alignment horizontal="left" vertical="center" wrapText="1"/>
    </xf>
    <xf numFmtId="0" fontId="10" fillId="0" borderId="8" xfId="0" applyFont="1" applyBorder="1" applyAlignment="1" applyProtection="1">
      <alignment horizontal="left" vertical="center" wrapText="1"/>
      <protection locked="0"/>
    </xf>
    <xf numFmtId="0" fontId="10" fillId="0" borderId="19" xfId="0" applyFont="1" applyBorder="1" applyAlignment="1">
      <alignment horizontal="left" vertical="center" wrapText="1"/>
    </xf>
    <xf numFmtId="0" fontId="10" fillId="0" borderId="24" xfId="0" applyFont="1" applyBorder="1" applyAlignment="1">
      <alignment horizontal="left" vertical="center" wrapText="1"/>
    </xf>
    <xf numFmtId="0" fontId="10" fillId="0" borderId="20" xfId="0" applyFont="1" applyBorder="1" applyAlignment="1" applyProtection="1">
      <alignment horizontal="left" vertical="center" wrapText="1"/>
      <protection locked="0"/>
    </xf>
    <xf numFmtId="0" fontId="10" fillId="0" borderId="21" xfId="0" applyFont="1" applyBorder="1" applyAlignment="1" applyProtection="1">
      <alignment horizontal="left" vertical="center" wrapText="1"/>
      <protection locked="0"/>
    </xf>
    <xf numFmtId="0" fontId="10" fillId="0" borderId="19"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8" xfId="0" applyFont="1" applyBorder="1" applyAlignment="1">
      <alignment horizontal="left" vertical="center" wrapText="1"/>
    </xf>
    <xf numFmtId="0" fontId="10" fillId="0" borderId="20" xfId="0" applyFont="1" applyBorder="1" applyAlignment="1">
      <alignment horizontal="left" vertical="center" wrapText="1"/>
    </xf>
    <xf numFmtId="0" fontId="10" fillId="0" borderId="10" xfId="0" applyFont="1" applyBorder="1" applyAlignment="1">
      <alignment horizontal="left" vertical="center" wrapText="1"/>
    </xf>
    <xf numFmtId="0" fontId="10" fillId="0" borderId="1" xfId="0" applyFont="1" applyBorder="1" applyAlignment="1">
      <alignment vertical="center" wrapText="1"/>
    </xf>
    <xf numFmtId="0" fontId="10" fillId="0" borderId="19" xfId="0" applyFont="1" applyBorder="1" applyAlignment="1">
      <alignment vertical="center" wrapText="1"/>
    </xf>
    <xf numFmtId="0" fontId="10" fillId="0" borderId="11" xfId="0" applyFont="1" applyBorder="1" applyAlignment="1">
      <alignment vertical="center" wrapText="1"/>
    </xf>
    <xf numFmtId="0" fontId="6" fillId="3" borderId="16" xfId="0" applyFont="1" applyFill="1" applyBorder="1" applyAlignment="1">
      <alignment vertical="center" wrapText="1"/>
    </xf>
    <xf numFmtId="0" fontId="6" fillId="3" borderId="17" xfId="0" applyFont="1" applyFill="1" applyBorder="1" applyAlignment="1">
      <alignment vertical="center" wrapText="1"/>
    </xf>
    <xf numFmtId="0" fontId="6" fillId="3" borderId="18" xfId="0" applyFont="1" applyFill="1" applyBorder="1" applyAlignment="1">
      <alignment vertical="center" wrapText="1"/>
    </xf>
    <xf numFmtId="0" fontId="10" fillId="0" borderId="21" xfId="0" applyFont="1" applyBorder="1" applyAlignment="1">
      <alignment horizontal="left" vertical="center" wrapText="1"/>
    </xf>
    <xf numFmtId="0" fontId="10" fillId="0" borderId="22" xfId="0" applyFont="1" applyBorder="1" applyAlignment="1">
      <alignment vertical="center" wrapText="1"/>
    </xf>
    <xf numFmtId="0" fontId="10" fillId="0" borderId="23" xfId="0" applyFont="1" applyBorder="1" applyAlignment="1">
      <alignment vertical="center" wrapText="1"/>
    </xf>
    <xf numFmtId="0" fontId="10" fillId="0" borderId="26" xfId="0" applyFont="1" applyBorder="1" applyAlignment="1">
      <alignment horizontal="left" vertical="center" wrapText="1"/>
    </xf>
    <xf numFmtId="0" fontId="10" fillId="0" borderId="27" xfId="0" applyFont="1" applyBorder="1" applyAlignment="1">
      <alignment vertical="center" wrapText="1"/>
    </xf>
    <xf numFmtId="0" fontId="24" fillId="4" borderId="13" xfId="0" applyFont="1" applyFill="1" applyBorder="1" applyAlignment="1">
      <alignment horizontal="left" vertical="center" wrapText="1"/>
    </xf>
    <xf numFmtId="0" fontId="24" fillId="4" borderId="14" xfId="0" applyFont="1" applyFill="1" applyBorder="1" applyAlignment="1">
      <alignment horizontal="left" vertical="center" wrapText="1"/>
    </xf>
    <xf numFmtId="0" fontId="24" fillId="4" borderId="15" xfId="0" applyFont="1" applyFill="1" applyBorder="1" applyAlignment="1">
      <alignment horizontal="left" vertical="center" wrapText="1"/>
    </xf>
    <xf numFmtId="0" fontId="10" fillId="0" borderId="28" xfId="0" applyFont="1" applyBorder="1" applyAlignment="1">
      <alignment vertical="center" wrapText="1"/>
    </xf>
    <xf numFmtId="0" fontId="10" fillId="0" borderId="24" xfId="0" applyFont="1" applyBorder="1" applyAlignment="1">
      <alignment vertical="center" wrapText="1"/>
    </xf>
    <xf numFmtId="0" fontId="6" fillId="3" borderId="30" xfId="0" applyFont="1" applyFill="1" applyBorder="1" applyAlignment="1">
      <alignment vertical="center" wrapText="1"/>
    </xf>
    <xf numFmtId="0" fontId="24" fillId="4" borderId="6" xfId="0" applyFont="1" applyFill="1" applyBorder="1" applyAlignment="1">
      <alignment horizontal="left" vertical="center" wrapText="1"/>
    </xf>
    <xf numFmtId="0" fontId="24" fillId="4" borderId="7" xfId="0" applyFont="1" applyFill="1" applyBorder="1" applyAlignment="1">
      <alignment horizontal="left" vertical="center" wrapText="1"/>
    </xf>
    <xf numFmtId="0" fontId="6" fillId="3" borderId="1" xfId="0" applyFont="1" applyFill="1" applyBorder="1" applyAlignment="1">
      <alignment vertical="center" wrapText="1"/>
    </xf>
    <xf numFmtId="0" fontId="6" fillId="3" borderId="9" xfId="0" applyFont="1" applyFill="1" applyBorder="1" applyAlignment="1">
      <alignment vertical="center" wrapText="1"/>
    </xf>
    <xf numFmtId="0" fontId="0" fillId="13" borderId="0" xfId="0" applyFill="1" applyAlignment="1" applyProtection="1">
      <alignment vertical="center" wrapText="1"/>
      <protection locked="0"/>
    </xf>
    <xf numFmtId="0" fontId="10" fillId="13" borderId="0" xfId="0" applyFont="1" applyFill="1" applyAlignment="1" applyProtection="1">
      <alignment vertical="center" wrapText="1"/>
      <protection locked="0"/>
    </xf>
    <xf numFmtId="0" fontId="5" fillId="0" borderId="0" xfId="0" applyFont="1" applyBorder="1" applyAlignment="1">
      <alignment vertical="center" wrapText="1"/>
    </xf>
    <xf numFmtId="14" fontId="5" fillId="0" borderId="0" xfId="0" applyNumberFormat="1" applyFont="1" applyBorder="1" applyAlignment="1">
      <alignment horizontal="center" vertical="center"/>
    </xf>
    <xf numFmtId="164" fontId="5" fillId="0" borderId="0" xfId="0" applyNumberFormat="1" applyFont="1" applyBorder="1" applyAlignment="1">
      <alignment horizontal="center" vertical="center"/>
    </xf>
    <xf numFmtId="49" fontId="17" fillId="0" borderId="0" xfId="0" applyNumberFormat="1" applyFont="1" applyBorder="1" applyAlignment="1">
      <alignment horizontal="center" vertical="center" wrapText="1"/>
    </xf>
    <xf numFmtId="0" fontId="17" fillId="0" borderId="0" xfId="0" applyFont="1" applyBorder="1" applyAlignment="1">
      <alignment horizontal="left" vertical="center" wrapText="1"/>
    </xf>
  </cellXfs>
  <cellStyles count="4">
    <cellStyle name="Bad" xfId="2" builtinId="27"/>
    <cellStyle name="Good" xfId="1" builtinId="26"/>
    <cellStyle name="Normal" xfId="0" builtinId="0"/>
    <cellStyle name="Normal 2" xfId="3" xr:uid="{00000000-0005-0000-0000-000003000000}"/>
  </cellStyles>
  <dxfs count="30">
    <dxf>
      <font>
        <color rgb="FF9C0006"/>
      </font>
      <fill>
        <patternFill>
          <bgColor rgb="FFFFC7CE"/>
        </patternFill>
      </fill>
    </dxf>
    <dxf>
      <font>
        <b/>
        <i val="0"/>
        <color theme="6" tint="-0.499984740745262"/>
      </font>
      <fill>
        <patternFill>
          <bgColor theme="6" tint="0.59996337778862885"/>
        </patternFill>
      </fill>
    </dxf>
    <dxf>
      <font>
        <b/>
        <i val="0"/>
        <color theme="7" tint="-0.499984740745262"/>
      </font>
      <fill>
        <patternFill>
          <bgColor theme="7" tint="0.79998168889431442"/>
        </patternFill>
      </fill>
    </dxf>
    <dxf>
      <font>
        <b/>
        <i val="0"/>
        <color theme="8" tint="-0.499984740745262"/>
      </font>
      <fill>
        <patternFill>
          <bgColor theme="8" tint="0.79998168889431442"/>
        </patternFill>
      </fill>
    </dxf>
    <dxf>
      <font>
        <b/>
        <i val="0"/>
        <color theme="2" tint="-0.89996032593768116"/>
      </font>
      <fill>
        <patternFill>
          <bgColor theme="2" tint="-9.9948118533890809E-2"/>
        </patternFill>
      </fill>
    </dxf>
    <dxf>
      <font>
        <color rgb="FF9C0006"/>
      </font>
      <fill>
        <patternFill>
          <bgColor rgb="FFFFC7CE"/>
        </patternFill>
      </fill>
    </dxf>
    <dxf>
      <font>
        <b/>
        <i val="0"/>
        <color theme="6" tint="-0.499984740745262"/>
      </font>
      <fill>
        <patternFill>
          <bgColor theme="6" tint="0.59996337778862885"/>
        </patternFill>
      </fill>
    </dxf>
    <dxf>
      <font>
        <b/>
        <i val="0"/>
        <color theme="7" tint="-0.499984740745262"/>
      </font>
      <fill>
        <patternFill>
          <bgColor theme="7" tint="0.79998168889431442"/>
        </patternFill>
      </fill>
    </dxf>
    <dxf>
      <font>
        <b/>
        <i val="0"/>
        <color theme="8" tint="-0.499984740745262"/>
      </font>
      <fill>
        <patternFill>
          <bgColor theme="8" tint="0.79998168889431442"/>
        </patternFill>
      </fill>
    </dxf>
    <dxf>
      <font>
        <b/>
        <i val="0"/>
        <color theme="2" tint="-0.89996032593768116"/>
      </font>
      <fill>
        <patternFill>
          <bgColor theme="2" tint="-9.9948118533890809E-2"/>
        </patternFill>
      </fill>
    </dxf>
    <dxf>
      <font>
        <color rgb="FF9C0006"/>
      </font>
      <fill>
        <patternFill>
          <bgColor rgb="FFFFC7CE"/>
        </patternFill>
      </fill>
    </dxf>
    <dxf>
      <font>
        <b/>
        <i val="0"/>
        <color theme="6" tint="-0.499984740745262"/>
      </font>
      <fill>
        <patternFill>
          <bgColor theme="6" tint="0.59996337778862885"/>
        </patternFill>
      </fill>
    </dxf>
    <dxf>
      <font>
        <b/>
        <i val="0"/>
        <color theme="7" tint="-0.499984740745262"/>
      </font>
      <fill>
        <patternFill>
          <bgColor theme="7" tint="0.79998168889431442"/>
        </patternFill>
      </fill>
    </dxf>
    <dxf>
      <font>
        <b/>
        <i val="0"/>
        <color theme="8" tint="-0.499984740745262"/>
      </font>
      <fill>
        <patternFill>
          <bgColor theme="8" tint="0.79998168889431442"/>
        </patternFill>
      </fill>
    </dxf>
    <dxf>
      <font>
        <b/>
        <i val="0"/>
        <color theme="2" tint="-0.89996032593768116"/>
      </font>
      <fill>
        <patternFill>
          <bgColor theme="2" tint="-9.9948118533890809E-2"/>
        </patternFill>
      </fill>
    </dxf>
    <dxf>
      <font>
        <color rgb="FF9C0006"/>
      </font>
      <fill>
        <patternFill>
          <bgColor rgb="FFFFC7CE"/>
        </patternFill>
      </fill>
    </dxf>
    <dxf>
      <font>
        <b/>
        <i val="0"/>
        <color theme="6" tint="-0.499984740745262"/>
      </font>
      <fill>
        <patternFill>
          <bgColor theme="6" tint="0.59996337778862885"/>
        </patternFill>
      </fill>
    </dxf>
    <dxf>
      <font>
        <b/>
        <i val="0"/>
        <color theme="7" tint="-0.499984740745262"/>
      </font>
      <fill>
        <patternFill>
          <bgColor theme="7" tint="0.79998168889431442"/>
        </patternFill>
      </fill>
    </dxf>
    <dxf>
      <font>
        <b/>
        <i val="0"/>
        <color theme="8" tint="-0.499984740745262"/>
      </font>
      <fill>
        <patternFill>
          <bgColor theme="8" tint="0.79998168889431442"/>
        </patternFill>
      </fill>
    </dxf>
    <dxf>
      <font>
        <b/>
        <i val="0"/>
        <color theme="2" tint="-0.89996032593768116"/>
      </font>
      <fill>
        <patternFill>
          <bgColor theme="2" tint="-9.9948118533890809E-2"/>
        </patternFill>
      </fill>
    </dxf>
    <dxf>
      <font>
        <b/>
        <i val="0"/>
        <color theme="8" tint="-0.499984740745262"/>
      </font>
      <fill>
        <patternFill>
          <bgColor theme="8" tint="0.79998168889431442"/>
        </patternFill>
      </fill>
    </dxf>
    <dxf>
      <font>
        <color rgb="FF9C0006"/>
      </font>
      <fill>
        <patternFill>
          <bgColor rgb="FFFFC7CE"/>
        </patternFill>
      </fill>
    </dxf>
    <dxf>
      <font>
        <b/>
        <i val="0"/>
        <color theme="6" tint="-0.499984740745262"/>
      </font>
      <fill>
        <patternFill>
          <bgColor theme="6" tint="0.59996337778862885"/>
        </patternFill>
      </fill>
    </dxf>
    <dxf>
      <font>
        <b/>
        <i val="0"/>
        <color theme="7" tint="-0.499984740745262"/>
      </font>
      <fill>
        <patternFill>
          <bgColor theme="7" tint="0.79998168889431442"/>
        </patternFill>
      </fill>
    </dxf>
    <dxf>
      <font>
        <b/>
        <i val="0"/>
        <color theme="2" tint="-0.89996032593768116"/>
      </font>
      <fill>
        <patternFill>
          <bgColor theme="2" tint="-9.9948118533890809E-2"/>
        </patternFill>
      </fill>
    </dxf>
    <dxf>
      <font>
        <b/>
        <i val="0"/>
        <color theme="8" tint="-0.499984740745262"/>
      </font>
      <fill>
        <patternFill>
          <bgColor theme="8" tint="0.79998168889431442"/>
        </patternFill>
      </fill>
    </dxf>
    <dxf>
      <font>
        <color rgb="FF9C0006"/>
      </font>
      <fill>
        <patternFill>
          <bgColor rgb="FFFFC7CE"/>
        </patternFill>
      </fill>
    </dxf>
    <dxf>
      <font>
        <b/>
        <i val="0"/>
        <color theme="6" tint="-0.499984740745262"/>
      </font>
      <fill>
        <patternFill>
          <bgColor theme="6" tint="0.59996337778862885"/>
        </patternFill>
      </fill>
    </dxf>
    <dxf>
      <font>
        <b/>
        <i val="0"/>
        <color theme="7" tint="-0.499984740745262"/>
      </font>
      <fill>
        <patternFill>
          <bgColor theme="7" tint="0.79998168889431442"/>
        </patternFill>
      </fill>
    </dxf>
    <dxf>
      <font>
        <b/>
        <i val="0"/>
        <color theme="2" tint="-0.89996032593768116"/>
      </font>
      <fill>
        <patternFill>
          <bgColor theme="2" tint="-9.9948118533890809E-2"/>
        </patternFill>
      </fill>
    </dxf>
  </dxfs>
  <tableStyles count="0" defaultTableStyle="TableStyleMedium2" defaultPivotStyle="PivotStyleLight16"/>
  <colors>
    <mruColors>
      <color rgb="FF005EB8"/>
      <color rgb="FFFF5EB8"/>
      <color rgb="FF0000FF"/>
      <color rgb="FF003350"/>
      <color rgb="FF008150"/>
      <color rgb="FF602050"/>
      <color rgb="FFF6FCA4"/>
      <color rgb="FFE6F7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microsoft.com/office/2017/06/relationships/rdRichValueTypes" Target="richData/rdRichValueTyp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microsoft.com/office/2017/06/relationships/rdRichValueStructure" Target="richData/rdrichvaluestructure.xml"/><Relationship Id="rId2" Type="http://schemas.openxmlformats.org/officeDocument/2006/relationships/worksheet" Target="worksheets/sheet2.xml"/><Relationship Id="rId16" Type="http://schemas.microsoft.com/office/2017/06/relationships/rdRichValue" Target="richData/rdrichvalue.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microsoft.com/office/2022/10/relationships/richValueRel" Target="richData/richValueRel.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drawings/drawing1.xml><?xml version="1.0" encoding="utf-8"?>
<xdr:wsDr xmlns:xdr="http://schemas.openxmlformats.org/drawingml/2006/spreadsheetDrawing" xmlns:a="http://schemas.openxmlformats.org/drawingml/2006/main">
  <xdr:oneCellAnchor>
    <xdr:from>
      <xdr:col>3</xdr:col>
      <xdr:colOff>933450</xdr:colOff>
      <xdr:row>7</xdr:row>
      <xdr:rowOff>390525</xdr:rowOff>
    </xdr:from>
    <xdr:ext cx="1257300" cy="264560"/>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6181725" y="1914525"/>
          <a:ext cx="12573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GB" sz="1100"/>
        </a:p>
      </xdr:txBody>
    </xdr:sp>
    <xdr:clientData/>
  </xdr:one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5"/>
  <sheetViews>
    <sheetView topLeftCell="A6" workbookViewId="0">
      <selection activeCell="A13" sqref="A13"/>
    </sheetView>
  </sheetViews>
  <sheetFormatPr defaultColWidth="9" defaultRowHeight="15" x14ac:dyDescent="0.25"/>
  <cols>
    <col min="1" max="1" width="25.125" style="1" customWidth="1"/>
    <col min="2" max="2" width="37.625" style="1" customWidth="1"/>
    <col min="3" max="3" width="20.5" style="1" customWidth="1"/>
    <col min="4" max="4" width="76.5" style="1" customWidth="1"/>
    <col min="5" max="5" width="76.875" style="1" customWidth="1"/>
    <col min="6" max="16384" width="9" style="1"/>
  </cols>
  <sheetData>
    <row r="1" spans="1:5" x14ac:dyDescent="0.25">
      <c r="A1" s="156" t="e" vm="1">
        <v>#VALUE!</v>
      </c>
      <c r="B1" s="156"/>
      <c r="C1" s="156"/>
      <c r="D1" s="156"/>
      <c r="E1" s="156"/>
    </row>
    <row r="2" spans="1:5" x14ac:dyDescent="0.25">
      <c r="A2" s="156"/>
      <c r="B2" s="156"/>
      <c r="C2" s="156"/>
      <c r="D2" s="156"/>
      <c r="E2" s="156"/>
    </row>
    <row r="3" spans="1:5" x14ac:dyDescent="0.25">
      <c r="A3" s="156"/>
      <c r="B3" s="156"/>
      <c r="C3" s="156"/>
      <c r="D3" s="156"/>
      <c r="E3" s="156"/>
    </row>
    <row r="4" spans="1:5" x14ac:dyDescent="0.25">
      <c r="A4" s="156"/>
      <c r="B4" s="156"/>
      <c r="C4" s="156"/>
      <c r="D4" s="156"/>
      <c r="E4" s="156"/>
    </row>
    <row r="5" spans="1:5" x14ac:dyDescent="0.25">
      <c r="A5" s="156"/>
      <c r="B5" s="156"/>
      <c r="C5" s="156"/>
      <c r="D5" s="156"/>
      <c r="E5" s="156"/>
    </row>
    <row r="6" spans="1:5" x14ac:dyDescent="0.25">
      <c r="A6" s="156"/>
      <c r="B6" s="156"/>
      <c r="C6" s="156"/>
      <c r="D6" s="156"/>
      <c r="E6" s="156"/>
    </row>
    <row r="7" spans="1:5" x14ac:dyDescent="0.25">
      <c r="A7" s="156"/>
      <c r="B7" s="156"/>
      <c r="C7" s="156"/>
      <c r="D7" s="156"/>
      <c r="E7" s="156"/>
    </row>
    <row r="8" spans="1:5" ht="45.75" x14ac:dyDescent="0.25">
      <c r="A8" s="158" t="s">
        <v>0</v>
      </c>
      <c r="B8" s="158"/>
      <c r="C8" s="158"/>
      <c r="D8" s="158"/>
      <c r="E8" s="158"/>
    </row>
    <row r="9" spans="1:5" ht="24" customHeight="1" x14ac:dyDescent="0.25">
      <c r="A9" s="161"/>
      <c r="B9" s="161"/>
      <c r="C9" s="161"/>
      <c r="D9" s="161"/>
      <c r="E9" s="161"/>
    </row>
    <row r="10" spans="1:5" s="100" customFormat="1" ht="23.25" x14ac:dyDescent="0.35">
      <c r="A10" s="99" t="s">
        <v>1</v>
      </c>
      <c r="B10" s="148" t="s">
        <v>2</v>
      </c>
      <c r="C10" s="99"/>
      <c r="D10" s="99"/>
      <c r="E10" s="1"/>
    </row>
    <row r="11" spans="1:5" s="100" customFormat="1" ht="23.25" x14ac:dyDescent="0.35">
      <c r="A11" s="99" t="s">
        <v>3</v>
      </c>
      <c r="B11" s="99">
        <v>1E-3</v>
      </c>
      <c r="C11" s="99"/>
      <c r="D11" s="99"/>
      <c r="E11" s="99"/>
    </row>
    <row r="12" spans="1:5" s="100" customFormat="1" ht="23.25" x14ac:dyDescent="0.35">
      <c r="A12" s="99" t="s">
        <v>4</v>
      </c>
      <c r="B12" s="99">
        <v>1E-3</v>
      </c>
      <c r="C12" s="99"/>
      <c r="D12" s="99"/>
      <c r="E12" s="1"/>
    </row>
    <row r="13" spans="1:5" s="100" customFormat="1" ht="23.25" x14ac:dyDescent="0.35">
      <c r="A13" s="99" t="s">
        <v>5</v>
      </c>
      <c r="B13" s="146">
        <v>45413</v>
      </c>
      <c r="C13" s="99"/>
      <c r="D13" s="99"/>
      <c r="E13" s="99"/>
    </row>
    <row r="14" spans="1:5" s="100" customFormat="1" ht="23.25" x14ac:dyDescent="0.35">
      <c r="A14" s="99" t="s">
        <v>6</v>
      </c>
      <c r="B14" s="99" t="s">
        <v>7</v>
      </c>
      <c r="C14" s="99"/>
      <c r="D14" s="99"/>
      <c r="E14" s="99"/>
    </row>
    <row r="15" spans="1:5" s="100" customFormat="1" ht="23.25" x14ac:dyDescent="0.35">
      <c r="A15" s="99"/>
      <c r="B15" s="99"/>
      <c r="C15" s="99"/>
      <c r="D15" s="99"/>
      <c r="E15" s="99"/>
    </row>
    <row r="16" spans="1:5" s="100" customFormat="1" ht="23.25" x14ac:dyDescent="0.35">
      <c r="A16" s="99" t="s">
        <v>8</v>
      </c>
      <c r="B16" s="99"/>
      <c r="C16" s="99"/>
      <c r="D16" s="99"/>
      <c r="E16" s="99"/>
    </row>
    <row r="17" spans="1:5" ht="29.25" customHeight="1" x14ac:dyDescent="0.25">
      <c r="A17" s="157"/>
      <c r="B17" s="157"/>
      <c r="C17" s="157"/>
      <c r="D17" s="157"/>
      <c r="E17" s="157"/>
    </row>
    <row r="18" spans="1:5" ht="20.25" customHeight="1" x14ac:dyDescent="0.25">
      <c r="A18" s="149" t="s">
        <v>9</v>
      </c>
      <c r="B18" s="164" t="s">
        <v>10</v>
      </c>
      <c r="C18" s="164"/>
      <c r="D18" s="164"/>
    </row>
    <row r="19" spans="1:5" x14ac:dyDescent="0.25">
      <c r="A19" s="149" t="s">
        <v>11</v>
      </c>
      <c r="B19" s="150" t="s">
        <v>12</v>
      </c>
      <c r="C19" s="98" t="s">
        <v>13</v>
      </c>
      <c r="D19" s="150" t="s">
        <v>310</v>
      </c>
    </row>
    <row r="20" spans="1:5" ht="20.25" customHeight="1" x14ac:dyDescent="0.25">
      <c r="A20" s="162" t="s">
        <v>314</v>
      </c>
      <c r="B20" s="162"/>
      <c r="C20" s="163" t="s">
        <v>14</v>
      </c>
      <c r="D20" s="164"/>
    </row>
    <row r="21" spans="1:5" ht="30" customHeight="1" x14ac:dyDescent="0.25">
      <c r="A21" s="149" t="s">
        <v>15</v>
      </c>
      <c r="B21" s="150" t="s">
        <v>312</v>
      </c>
      <c r="C21" s="98" t="s">
        <v>16</v>
      </c>
      <c r="D21" s="150" t="s">
        <v>311</v>
      </c>
    </row>
    <row r="22" spans="1:5" ht="32.25" customHeight="1" x14ac:dyDescent="0.25">
      <c r="A22" s="149" t="s">
        <v>17</v>
      </c>
      <c r="B22" s="150" t="s">
        <v>312</v>
      </c>
      <c r="C22" s="98" t="s">
        <v>18</v>
      </c>
      <c r="D22" s="151">
        <v>1</v>
      </c>
    </row>
    <row r="23" spans="1:5" ht="32.25" customHeight="1" x14ac:dyDescent="0.25">
      <c r="A23" s="149" t="s">
        <v>19</v>
      </c>
      <c r="B23" s="150" t="s">
        <v>313</v>
      </c>
      <c r="C23" s="98" t="s">
        <v>20</v>
      </c>
      <c r="D23" s="152">
        <v>45413</v>
      </c>
    </row>
    <row r="24" spans="1:5" s="105" customFormat="1" ht="32.25" customHeight="1" x14ac:dyDescent="0.25">
      <c r="A24" s="159"/>
      <c r="B24" s="159"/>
      <c r="C24" s="159"/>
      <c r="D24" s="159"/>
      <c r="E24" s="159"/>
    </row>
    <row r="25" spans="1:5" s="105" customFormat="1" ht="32.25" customHeight="1" x14ac:dyDescent="0.25">
      <c r="A25" s="145" t="s">
        <v>21</v>
      </c>
      <c r="B25" s="168" t="s">
        <v>324</v>
      </c>
      <c r="C25" s="168"/>
      <c r="D25" s="168"/>
      <c r="E25" s="145"/>
    </row>
    <row r="26" spans="1:5" s="105" customFormat="1" ht="409.5" customHeight="1" x14ac:dyDescent="0.25">
      <c r="A26" s="145"/>
      <c r="B26" s="168"/>
      <c r="C26" s="168"/>
      <c r="D26" s="168"/>
      <c r="E26" s="145"/>
    </row>
    <row r="27" spans="1:5" s="105" customFormat="1" ht="32.25" customHeight="1" x14ac:dyDescent="0.25">
      <c r="A27" s="145"/>
      <c r="B27" s="145"/>
      <c r="C27" s="145"/>
      <c r="D27" s="145"/>
      <c r="E27" s="145"/>
    </row>
    <row r="28" spans="1:5" s="105" customFormat="1" ht="32.25" customHeight="1" x14ac:dyDescent="0.25">
      <c r="A28" s="145"/>
      <c r="B28" s="145"/>
      <c r="C28" s="145"/>
      <c r="D28" s="145"/>
      <c r="E28" s="145"/>
    </row>
    <row r="29" spans="1:5" s="105" customFormat="1" ht="15.75" x14ac:dyDescent="0.25">
      <c r="A29" s="167"/>
      <c r="B29" s="167"/>
      <c r="C29" s="167"/>
      <c r="D29" s="167"/>
      <c r="E29" s="167"/>
    </row>
    <row r="30" spans="1:5" s="105" customFormat="1" ht="15.75" x14ac:dyDescent="0.25">
      <c r="A30" s="159"/>
      <c r="B30" s="159"/>
      <c r="C30" s="159"/>
      <c r="D30" s="159"/>
      <c r="E30" s="159"/>
    </row>
    <row r="31" spans="1:5" s="105" customFormat="1" ht="15.75" customHeight="1" x14ac:dyDescent="0.25">
      <c r="A31" s="165"/>
      <c r="B31" s="165"/>
      <c r="C31" s="165"/>
      <c r="D31" s="165"/>
      <c r="E31" s="165"/>
    </row>
    <row r="32" spans="1:5" s="105" customFormat="1" ht="15.75" x14ac:dyDescent="0.25">
      <c r="A32" s="166"/>
      <c r="B32" s="166"/>
      <c r="C32" s="166"/>
      <c r="D32" s="166"/>
      <c r="E32" s="166"/>
    </row>
    <row r="33" spans="1:5" s="105" customFormat="1" ht="15.75" x14ac:dyDescent="0.25">
      <c r="A33" s="166"/>
      <c r="B33" s="166"/>
      <c r="C33" s="166"/>
      <c r="D33" s="166"/>
      <c r="E33" s="166"/>
    </row>
    <row r="34" spans="1:5" s="105" customFormat="1" ht="15.75" x14ac:dyDescent="0.25">
      <c r="A34" s="166"/>
      <c r="B34" s="166"/>
      <c r="C34" s="166"/>
      <c r="D34" s="166"/>
      <c r="E34" s="166"/>
    </row>
    <row r="35" spans="1:5" s="105" customFormat="1" ht="15.75" x14ac:dyDescent="0.25">
      <c r="A35" s="166"/>
      <c r="B35" s="166"/>
      <c r="C35" s="166"/>
      <c r="D35" s="166"/>
      <c r="E35" s="166"/>
    </row>
    <row r="36" spans="1:5" s="105" customFormat="1" x14ac:dyDescent="0.25">
      <c r="A36" s="160"/>
      <c r="B36" s="160"/>
      <c r="C36" s="160"/>
      <c r="D36" s="160"/>
      <c r="E36" s="160"/>
    </row>
    <row r="37" spans="1:5" s="105" customFormat="1" ht="15.75" x14ac:dyDescent="0.25">
      <c r="A37" s="106"/>
      <c r="B37" s="107"/>
      <c r="C37" s="107"/>
      <c r="D37" s="107"/>
      <c r="E37" s="107"/>
    </row>
    <row r="38" spans="1:5" s="105" customFormat="1" x14ac:dyDescent="0.25">
      <c r="A38" s="170"/>
      <c r="B38" s="170"/>
      <c r="C38" s="170"/>
      <c r="D38" s="170"/>
      <c r="E38" s="170"/>
    </row>
    <row r="39" spans="1:5" s="105" customFormat="1" x14ac:dyDescent="0.25">
      <c r="A39" s="169"/>
      <c r="B39" s="169"/>
      <c r="C39" s="169"/>
      <c r="D39" s="169"/>
      <c r="E39" s="169"/>
    </row>
    <row r="40" spans="1:5" s="105" customFormat="1" x14ac:dyDescent="0.25"/>
    <row r="41" spans="1:5" s="105" customFormat="1" x14ac:dyDescent="0.25"/>
    <row r="42" spans="1:5" s="105" customFormat="1" x14ac:dyDescent="0.25"/>
    <row r="43" spans="1:5" s="105" customFormat="1" x14ac:dyDescent="0.25"/>
    <row r="44" spans="1:5" s="105" customFormat="1" x14ac:dyDescent="0.25"/>
    <row r="45" spans="1:5" s="105" customFormat="1" x14ac:dyDescent="0.25">
      <c r="A45" s="108"/>
    </row>
  </sheetData>
  <sheetProtection selectLockedCells="1"/>
  <mergeCells count="19">
    <mergeCell ref="A39:E39"/>
    <mergeCell ref="A24:E24"/>
    <mergeCell ref="A38:E38"/>
    <mergeCell ref="A1:E7"/>
    <mergeCell ref="A17:E17"/>
    <mergeCell ref="A8:E8"/>
    <mergeCell ref="A30:E30"/>
    <mergeCell ref="A36:E36"/>
    <mergeCell ref="A9:E9"/>
    <mergeCell ref="A20:B20"/>
    <mergeCell ref="C20:D20"/>
    <mergeCell ref="A31:E31"/>
    <mergeCell ref="A32:E32"/>
    <mergeCell ref="A34:E34"/>
    <mergeCell ref="A29:E29"/>
    <mergeCell ref="B18:D18"/>
    <mergeCell ref="A33:E33"/>
    <mergeCell ref="A35:E35"/>
    <mergeCell ref="B25:D26"/>
  </mergeCells>
  <pageMargins left="0.7" right="0.7" top="0.75" bottom="0.75" header="0.3" footer="0.3"/>
  <pageSetup paperSize="8" orientation="landscape" r:id="rId1"/>
  <headerFooter>
    <oddFooter>&amp;LCopyright © 2014, Health and Social Care Information Centre. All Rights Reserved.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1"/>
  <sheetViews>
    <sheetView workbookViewId="0">
      <selection activeCell="D24" sqref="D24"/>
    </sheetView>
  </sheetViews>
  <sheetFormatPr defaultColWidth="9" defaultRowHeight="12.75" x14ac:dyDescent="0.2"/>
  <cols>
    <col min="1" max="1" width="7.375" style="5" customWidth="1"/>
    <col min="2" max="2" width="73.625" style="5" customWidth="1"/>
    <col min="3" max="3" width="11.125" style="5" customWidth="1"/>
    <col min="4" max="4" width="66.875" style="5" customWidth="1"/>
    <col min="5" max="5" width="13.375" style="5" customWidth="1"/>
    <col min="6" max="6" width="45.25" style="5" customWidth="1"/>
    <col min="7" max="16384" width="9" style="5"/>
  </cols>
  <sheetData>
    <row r="1" spans="1:6" s="2" customFormat="1" ht="13.5" thickBot="1" x14ac:dyDescent="0.25">
      <c r="A1" s="61" t="s">
        <v>65</v>
      </c>
      <c r="B1" s="62" t="s">
        <v>66</v>
      </c>
      <c r="C1" s="63" t="s">
        <v>63</v>
      </c>
      <c r="D1" s="64" t="s">
        <v>67</v>
      </c>
      <c r="E1" s="65" t="s">
        <v>68</v>
      </c>
      <c r="F1" s="122" t="s">
        <v>297</v>
      </c>
    </row>
    <row r="2" spans="1:6" s="2" customFormat="1" ht="13.5" thickBot="1" x14ac:dyDescent="0.25">
      <c r="A2" s="66"/>
      <c r="B2" s="66"/>
      <c r="C2" s="67"/>
      <c r="D2" s="4"/>
      <c r="E2" s="67"/>
    </row>
    <row r="3" spans="1:6" s="59" customFormat="1" ht="15.75" x14ac:dyDescent="0.2">
      <c r="A3" s="58">
        <v>7</v>
      </c>
      <c r="B3" s="220" t="s">
        <v>61</v>
      </c>
      <c r="C3" s="220"/>
      <c r="D3" s="220"/>
      <c r="E3" s="221"/>
    </row>
    <row r="4" spans="1:6" s="14" customFormat="1" ht="15" x14ac:dyDescent="0.2">
      <c r="A4" s="60">
        <v>7.1</v>
      </c>
      <c r="B4" s="222" t="s">
        <v>255</v>
      </c>
      <c r="C4" s="222"/>
      <c r="D4" s="222"/>
      <c r="E4" s="223"/>
    </row>
    <row r="5" spans="1:6" s="2" customFormat="1" ht="73.5" customHeight="1" x14ac:dyDescent="0.2">
      <c r="A5" s="200" t="s">
        <v>256</v>
      </c>
      <c r="B5" s="203" t="s">
        <v>257</v>
      </c>
      <c r="C5" s="70" t="s">
        <v>64</v>
      </c>
      <c r="D5" s="101" t="s">
        <v>258</v>
      </c>
      <c r="E5" s="103" t="s">
        <v>39</v>
      </c>
      <c r="F5" s="123" t="s">
        <v>347</v>
      </c>
    </row>
    <row r="6" spans="1:6" s="2" customFormat="1" ht="42.75" customHeight="1" x14ac:dyDescent="0.2">
      <c r="A6" s="200"/>
      <c r="B6" s="203"/>
      <c r="C6" s="71" t="s">
        <v>13</v>
      </c>
      <c r="D6" s="101" t="s">
        <v>259</v>
      </c>
      <c r="E6" s="103" t="s">
        <v>39</v>
      </c>
      <c r="F6" s="123" t="s">
        <v>326</v>
      </c>
    </row>
    <row r="7" spans="1:6" s="2" customFormat="1" ht="25.5" x14ac:dyDescent="0.2">
      <c r="A7" s="68" t="s">
        <v>260</v>
      </c>
      <c r="B7" s="69" t="s">
        <v>261</v>
      </c>
      <c r="C7" s="71" t="s">
        <v>13</v>
      </c>
      <c r="D7" s="101" t="s">
        <v>262</v>
      </c>
      <c r="E7" s="103" t="s">
        <v>39</v>
      </c>
      <c r="F7" s="123" t="s">
        <v>332</v>
      </c>
    </row>
    <row r="8" spans="1:6" s="2" customFormat="1" ht="25.5" x14ac:dyDescent="0.2">
      <c r="A8" s="68" t="s">
        <v>263</v>
      </c>
      <c r="B8" s="69" t="s">
        <v>264</v>
      </c>
      <c r="C8" s="71" t="s">
        <v>13</v>
      </c>
      <c r="D8" s="101" t="s">
        <v>265</v>
      </c>
      <c r="E8" s="103" t="s">
        <v>39</v>
      </c>
      <c r="F8" s="123" t="s">
        <v>333</v>
      </c>
    </row>
    <row r="9" spans="1:6" s="14" customFormat="1" ht="15" x14ac:dyDescent="0.2">
      <c r="A9" s="60">
        <v>7.2</v>
      </c>
      <c r="B9" s="206" t="s">
        <v>266</v>
      </c>
      <c r="C9" s="207"/>
      <c r="D9" s="207"/>
      <c r="E9" s="208"/>
    </row>
    <row r="10" spans="1:6" s="2" customFormat="1" ht="30" customHeight="1" x14ac:dyDescent="0.2">
      <c r="A10" s="200" t="s">
        <v>267</v>
      </c>
      <c r="B10" s="203" t="s">
        <v>268</v>
      </c>
      <c r="C10" s="70" t="s">
        <v>64</v>
      </c>
      <c r="D10" s="101" t="s">
        <v>269</v>
      </c>
      <c r="E10" s="103" t="s">
        <v>39</v>
      </c>
      <c r="F10" s="2" t="s">
        <v>307</v>
      </c>
    </row>
    <row r="11" spans="1:6" s="2" customFormat="1" ht="25.5" x14ac:dyDescent="0.2">
      <c r="A11" s="200"/>
      <c r="B11" s="203"/>
      <c r="C11" s="71" t="s">
        <v>13</v>
      </c>
      <c r="D11" s="101" t="s">
        <v>270</v>
      </c>
      <c r="E11" s="103" t="s">
        <v>39</v>
      </c>
      <c r="F11" s="2" t="s">
        <v>304</v>
      </c>
    </row>
    <row r="12" spans="1:6" s="2" customFormat="1" ht="25.5" x14ac:dyDescent="0.2">
      <c r="A12" s="68" t="s">
        <v>271</v>
      </c>
      <c r="B12" s="69" t="s">
        <v>272</v>
      </c>
      <c r="C12" s="71" t="s">
        <v>13</v>
      </c>
      <c r="D12" s="101" t="s">
        <v>273</v>
      </c>
      <c r="E12" s="103" t="s">
        <v>39</v>
      </c>
      <c r="F12" s="123" t="s">
        <v>326</v>
      </c>
    </row>
    <row r="13" spans="1:6" s="2" customFormat="1" ht="38.25" x14ac:dyDescent="0.2">
      <c r="A13" s="68" t="s">
        <v>274</v>
      </c>
      <c r="B13" s="69" t="s">
        <v>275</v>
      </c>
      <c r="C13" s="71" t="s">
        <v>13</v>
      </c>
      <c r="D13" s="101" t="s">
        <v>276</v>
      </c>
      <c r="E13" s="103" t="s">
        <v>39</v>
      </c>
      <c r="F13" s="123" t="s">
        <v>334</v>
      </c>
    </row>
    <row r="14" spans="1:6" s="2" customFormat="1" ht="25.5" x14ac:dyDescent="0.2">
      <c r="A14" s="68" t="s">
        <v>277</v>
      </c>
      <c r="B14" s="69" t="s">
        <v>278</v>
      </c>
      <c r="C14" s="71" t="s">
        <v>13</v>
      </c>
      <c r="D14" s="101" t="s">
        <v>279</v>
      </c>
      <c r="E14" s="103" t="s">
        <v>39</v>
      </c>
      <c r="F14" s="2" t="s">
        <v>308</v>
      </c>
    </row>
    <row r="15" spans="1:6" s="2" customFormat="1" ht="25.5" x14ac:dyDescent="0.2">
      <c r="A15" s="68" t="s">
        <v>280</v>
      </c>
      <c r="B15" s="69" t="s">
        <v>281</v>
      </c>
      <c r="C15" s="71" t="s">
        <v>13</v>
      </c>
      <c r="D15" s="101" t="s">
        <v>282</v>
      </c>
      <c r="E15" s="103" t="s">
        <v>39</v>
      </c>
      <c r="F15" s="2" t="s">
        <v>304</v>
      </c>
    </row>
    <row r="16" spans="1:6" s="14" customFormat="1" ht="15" x14ac:dyDescent="0.2">
      <c r="A16" s="60">
        <v>7.3</v>
      </c>
      <c r="B16" s="222" t="s">
        <v>283</v>
      </c>
      <c r="C16" s="222"/>
      <c r="D16" s="222"/>
      <c r="E16" s="223"/>
    </row>
    <row r="17" spans="1:6" s="2" customFormat="1" ht="30" customHeight="1" x14ac:dyDescent="0.2">
      <c r="A17" s="200" t="s">
        <v>284</v>
      </c>
      <c r="B17" s="203" t="s">
        <v>285</v>
      </c>
      <c r="C17" s="70" t="s">
        <v>64</v>
      </c>
      <c r="D17" s="101" t="s">
        <v>286</v>
      </c>
      <c r="E17" s="103" t="s">
        <v>39</v>
      </c>
      <c r="F17" s="123" t="s">
        <v>335</v>
      </c>
    </row>
    <row r="18" spans="1:6" s="2" customFormat="1" ht="25.5" x14ac:dyDescent="0.2">
      <c r="A18" s="200"/>
      <c r="B18" s="203"/>
      <c r="C18" s="71" t="s">
        <v>13</v>
      </c>
      <c r="D18" s="101" t="s">
        <v>287</v>
      </c>
      <c r="E18" s="103" t="s">
        <v>39</v>
      </c>
      <c r="F18" s="123" t="s">
        <v>335</v>
      </c>
    </row>
    <row r="19" spans="1:6" s="2" customFormat="1" ht="25.5" x14ac:dyDescent="0.2">
      <c r="A19" s="68" t="s">
        <v>288</v>
      </c>
      <c r="B19" s="69" t="s">
        <v>289</v>
      </c>
      <c r="C19" s="71" t="s">
        <v>13</v>
      </c>
      <c r="D19" s="101" t="s">
        <v>290</v>
      </c>
      <c r="E19" s="103" t="s">
        <v>39</v>
      </c>
      <c r="F19" s="123" t="s">
        <v>335</v>
      </c>
    </row>
    <row r="20" spans="1:6" s="2" customFormat="1" ht="25.5" x14ac:dyDescent="0.2">
      <c r="A20" s="68" t="s">
        <v>291</v>
      </c>
      <c r="B20" s="69" t="s">
        <v>292</v>
      </c>
      <c r="C20" s="71" t="s">
        <v>13</v>
      </c>
      <c r="D20" s="101" t="s">
        <v>293</v>
      </c>
      <c r="E20" s="103" t="s">
        <v>43</v>
      </c>
      <c r="F20" s="2" t="s">
        <v>309</v>
      </c>
    </row>
    <row r="21" spans="1:6" s="2" customFormat="1" ht="26.25" thickBot="1" x14ac:dyDescent="0.25">
      <c r="A21" s="72" t="s">
        <v>294</v>
      </c>
      <c r="B21" s="73" t="s">
        <v>295</v>
      </c>
      <c r="C21" s="74" t="s">
        <v>13</v>
      </c>
      <c r="D21" s="102" t="s">
        <v>296</v>
      </c>
      <c r="E21" s="103" t="s">
        <v>39</v>
      </c>
      <c r="F21" s="2" t="s">
        <v>303</v>
      </c>
    </row>
  </sheetData>
  <sheetProtection selectLockedCells="1"/>
  <mergeCells count="10">
    <mergeCell ref="B3:E3"/>
    <mergeCell ref="B4:E4"/>
    <mergeCell ref="B16:E16"/>
    <mergeCell ref="B10:B11"/>
    <mergeCell ref="B9:E9"/>
    <mergeCell ref="A10:A11"/>
    <mergeCell ref="A17:A18"/>
    <mergeCell ref="B17:B18"/>
    <mergeCell ref="A5:A6"/>
    <mergeCell ref="B5:B6"/>
  </mergeCells>
  <conditionalFormatting sqref="E5:E21">
    <cfRule type="containsText" dxfId="4" priority="1" stopIfTrue="1" operator="containsText" text="Partial">
      <formula>NOT(ISERROR(SEARCH("Partial",E5)))</formula>
    </cfRule>
    <cfRule type="containsText" dxfId="3" priority="2" stopIfTrue="1" operator="containsText" text="Not Applicable">
      <formula>NOT(ISERROR(SEARCH("Not Applicable",E5)))</formula>
    </cfRule>
    <cfRule type="containsText" dxfId="2" priority="3" stopIfTrue="1" operator="containsText" text="Awaiting">
      <formula>NOT(ISERROR(SEARCH("Awaiting",E5)))</formula>
    </cfRule>
    <cfRule type="containsText" dxfId="1" priority="4" stopIfTrue="1" operator="containsText" text="Yes">
      <formula>NOT(ISERROR(SEARCH("Yes",E5)))</formula>
    </cfRule>
    <cfRule type="cellIs" dxfId="0" priority="5" operator="equal">
      <formula>"No"</formula>
    </cfRule>
  </conditionalFormatting>
  <dataValidations count="3">
    <dataValidation type="list" showInputMessage="1" showErrorMessage="1" errorTitle="Wrong entry" error="Yes must enter Yes or No" sqref="E5 E10 E17:E19 E21" xr:uid="{00000000-0002-0000-0900-000000000000}">
      <formula1>"Yes,No"</formula1>
    </dataValidation>
    <dataValidation type="list" showInputMessage="1" showErrorMessage="1" errorTitle="Wrong entry" error="Yes must enter Yes,  No or Not Applicable" sqref="E11:E15 E20" xr:uid="{00000000-0002-0000-0900-000001000000}">
      <formula1>"Yes,No,Not Applicable"</formula1>
    </dataValidation>
    <dataValidation type="list" showInputMessage="1" showErrorMessage="1" errorTitle="Wrong entry" error="Yes must enter Yes,  No or Awaiting" sqref="E6:E8" xr:uid="{00000000-0002-0000-0900-000002000000}">
      <formula1>"Yes,No, Awaiting"</formula1>
    </dataValidation>
  </dataValidations>
  <pageMargins left="0.7" right="0.7" top="0.75" bottom="0.75" header="0.3" footer="0.3"/>
  <pageSetup paperSize="8" orientation="landscape" r:id="rId1"/>
  <headerFooter>
    <oddFooter>&amp;LCopyright © 2014, Health and Social Care Information Centre. All Rights Reserved.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5"/>
  <sheetViews>
    <sheetView tabSelected="1" workbookViewId="0">
      <selection activeCell="L18" sqref="L18"/>
    </sheetView>
  </sheetViews>
  <sheetFormatPr defaultColWidth="9" defaultRowHeight="14.25" x14ac:dyDescent="0.2"/>
  <cols>
    <col min="1" max="1" width="19.375" style="3" customWidth="1"/>
    <col min="2" max="2" width="39.125" style="3" customWidth="1"/>
    <col min="3" max="3" width="19.625" style="3" customWidth="1"/>
    <col min="4" max="4" width="24.125" style="3" customWidth="1"/>
    <col min="5" max="16384" width="9" style="3"/>
  </cols>
  <sheetData>
    <row r="1" spans="1:4" ht="37.5" customHeight="1" x14ac:dyDescent="0.2">
      <c r="A1" s="113" t="s">
        <v>22</v>
      </c>
    </row>
    <row r="2" spans="1:4" ht="30" customHeight="1" x14ac:dyDescent="0.2">
      <c r="A2" s="114" t="s">
        <v>23</v>
      </c>
    </row>
    <row r="3" spans="1:4" ht="16.5" customHeight="1" x14ac:dyDescent="0.2">
      <c r="A3" s="117" t="s">
        <v>18</v>
      </c>
      <c r="B3" s="117" t="s">
        <v>24</v>
      </c>
      <c r="C3" s="171" t="s">
        <v>25</v>
      </c>
      <c r="D3" s="172"/>
    </row>
    <row r="4" spans="1:4" ht="72.75" customHeight="1" x14ac:dyDescent="0.2">
      <c r="A4" s="153" t="s">
        <v>26</v>
      </c>
      <c r="B4" s="154">
        <v>45413</v>
      </c>
      <c r="C4" s="173" t="s">
        <v>315</v>
      </c>
      <c r="D4" s="174"/>
    </row>
    <row r="5" spans="1:4" x14ac:dyDescent="0.2">
      <c r="A5" s="153" t="s">
        <v>322</v>
      </c>
      <c r="B5" s="154">
        <v>45778</v>
      </c>
      <c r="C5" s="173" t="s">
        <v>323</v>
      </c>
      <c r="D5" s="174"/>
    </row>
    <row r="6" spans="1:4" x14ac:dyDescent="0.2">
      <c r="A6" s="153" t="s">
        <v>349</v>
      </c>
      <c r="B6" s="155">
        <v>45847</v>
      </c>
      <c r="C6" s="173" t="s">
        <v>348</v>
      </c>
      <c r="D6" s="174"/>
    </row>
    <row r="7" spans="1:4" x14ac:dyDescent="0.2">
      <c r="A7" s="229"/>
      <c r="B7" s="227"/>
      <c r="C7" s="230"/>
      <c r="D7" s="230"/>
    </row>
    <row r="8" spans="1:4" x14ac:dyDescent="0.2">
      <c r="A8" s="229"/>
      <c r="B8" s="227"/>
      <c r="C8" s="230"/>
      <c r="D8" s="230"/>
    </row>
    <row r="9" spans="1:4" x14ac:dyDescent="0.2">
      <c r="A9" s="229"/>
      <c r="B9" s="227"/>
      <c r="C9" s="230"/>
      <c r="D9" s="230"/>
    </row>
    <row r="10" spans="1:4" x14ac:dyDescent="0.2">
      <c r="A10" s="229"/>
      <c r="B10" s="227"/>
      <c r="C10" s="230"/>
      <c r="D10" s="230"/>
    </row>
    <row r="11" spans="1:4" ht="30" customHeight="1" x14ac:dyDescent="0.2">
      <c r="A11" s="114" t="s">
        <v>27</v>
      </c>
    </row>
    <row r="12" spans="1:4" ht="30" customHeight="1" x14ac:dyDescent="0.2">
      <c r="A12" s="92" t="s">
        <v>28</v>
      </c>
    </row>
    <row r="13" spans="1:4" ht="16.5" customHeight="1" x14ac:dyDescent="0.2">
      <c r="A13" s="115" t="s">
        <v>29</v>
      </c>
      <c r="B13" s="115" t="s">
        <v>30</v>
      </c>
      <c r="C13" s="117" t="s">
        <v>24</v>
      </c>
      <c r="D13" s="117" t="s">
        <v>18</v>
      </c>
    </row>
    <row r="14" spans="1:4" ht="16.5" customHeight="1" x14ac:dyDescent="0.2">
      <c r="A14" s="116" t="s">
        <v>316</v>
      </c>
      <c r="B14" s="116" t="s">
        <v>319</v>
      </c>
      <c r="C14" s="155">
        <v>45778</v>
      </c>
      <c r="D14" s="118">
        <v>1.1000000000000001</v>
      </c>
    </row>
    <row r="15" spans="1:4" ht="16.5" customHeight="1" x14ac:dyDescent="0.2">
      <c r="A15" s="116" t="s">
        <v>318</v>
      </c>
      <c r="B15" s="116" t="s">
        <v>320</v>
      </c>
      <c r="C15" s="155">
        <v>45778</v>
      </c>
      <c r="D15" s="118">
        <v>1.1000000000000001</v>
      </c>
    </row>
    <row r="16" spans="1:4" x14ac:dyDescent="0.2">
      <c r="A16" s="116" t="s">
        <v>317</v>
      </c>
      <c r="B16" s="116" t="s">
        <v>321</v>
      </c>
      <c r="C16" s="155">
        <v>45778</v>
      </c>
      <c r="D16" s="118">
        <v>1.1000000000000001</v>
      </c>
    </row>
    <row r="17" spans="1:4" x14ac:dyDescent="0.2">
      <c r="A17" s="116" t="s">
        <v>316</v>
      </c>
      <c r="B17" s="116" t="s">
        <v>319</v>
      </c>
      <c r="C17" s="155">
        <v>45847</v>
      </c>
      <c r="D17" s="118">
        <v>1.1000000000000001</v>
      </c>
    </row>
    <row r="18" spans="1:4" x14ac:dyDescent="0.2">
      <c r="A18" s="226"/>
      <c r="B18" s="226"/>
      <c r="C18" s="227"/>
      <c r="D18" s="228"/>
    </row>
    <row r="19" spans="1:4" x14ac:dyDescent="0.2">
      <c r="A19" s="226"/>
      <c r="B19" s="226"/>
      <c r="C19" s="227"/>
      <c r="D19" s="228"/>
    </row>
    <row r="20" spans="1:4" ht="15" x14ac:dyDescent="0.2">
      <c r="A20" s="92"/>
      <c r="C20" s="17"/>
      <c r="D20" s="17"/>
    </row>
    <row r="21" spans="1:4" ht="30" customHeight="1" x14ac:dyDescent="0.2">
      <c r="A21" s="114" t="s">
        <v>31</v>
      </c>
      <c r="C21" s="17"/>
      <c r="D21" s="17"/>
    </row>
    <row r="22" spans="1:4" ht="30" customHeight="1" x14ac:dyDescent="0.2">
      <c r="A22" s="92" t="s">
        <v>32</v>
      </c>
      <c r="C22" s="17"/>
      <c r="D22" s="17"/>
    </row>
    <row r="23" spans="1:4" ht="16.5" customHeight="1" x14ac:dyDescent="0.2">
      <c r="A23" s="115" t="s">
        <v>33</v>
      </c>
      <c r="B23" s="115" t="s">
        <v>34</v>
      </c>
      <c r="C23" s="117" t="s">
        <v>24</v>
      </c>
      <c r="D23" s="117" t="s">
        <v>18</v>
      </c>
    </row>
    <row r="24" spans="1:4" ht="16.5" customHeight="1" x14ac:dyDescent="0.2">
      <c r="A24" s="116" t="s">
        <v>316</v>
      </c>
      <c r="B24" s="116" t="s">
        <v>319</v>
      </c>
      <c r="C24" s="155">
        <v>45778</v>
      </c>
      <c r="D24" s="118">
        <v>1.1000000000000001</v>
      </c>
    </row>
    <row r="25" spans="1:4" x14ac:dyDescent="0.2">
      <c r="A25" s="116" t="s">
        <v>317</v>
      </c>
      <c r="B25" s="116" t="s">
        <v>321</v>
      </c>
      <c r="C25" s="155">
        <v>45778</v>
      </c>
      <c r="D25" s="118">
        <v>1.1000000000000001</v>
      </c>
    </row>
  </sheetData>
  <mergeCells count="4">
    <mergeCell ref="C3:D3"/>
    <mergeCell ref="C4:D4"/>
    <mergeCell ref="C5:D5"/>
    <mergeCell ref="C6:D6"/>
  </mergeCells>
  <pageMargins left="0.7" right="0.7" top="0.75" bottom="0.75" header="0.3" footer="0.3"/>
  <pageSetup paperSize="8" orientation="landscape" r:id="rId1"/>
  <headerFooter>
    <oddFooter>&amp;LCopyright © 2014, Health and Social Care Information Centre. All Rights Reserved.</oddFooter>
  </headerFooter>
  <ignoredErrors>
    <ignoredError sqref="A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5"/>
  <sheetViews>
    <sheetView workbookViewId="0"/>
  </sheetViews>
  <sheetFormatPr defaultColWidth="9" defaultRowHeight="14.25" x14ac:dyDescent="0.2"/>
  <cols>
    <col min="1" max="1" width="22" style="8" customWidth="1"/>
    <col min="2" max="2" width="13" style="7" customWidth="1"/>
    <col min="3" max="3" width="141.875" style="7" customWidth="1"/>
    <col min="4" max="16384" width="9" style="6"/>
  </cols>
  <sheetData>
    <row r="1" spans="1:3" ht="25.5" customHeight="1" x14ac:dyDescent="0.2">
      <c r="A1" s="96" t="s">
        <v>35</v>
      </c>
      <c r="B1" s="89"/>
      <c r="C1" s="89"/>
    </row>
    <row r="3" spans="1:3" ht="132" customHeight="1" x14ac:dyDescent="0.2">
      <c r="A3" s="179" t="s">
        <v>36</v>
      </c>
      <c r="B3" s="179"/>
      <c r="C3" s="179"/>
    </row>
    <row r="4" spans="1:3" x14ac:dyDescent="0.2">
      <c r="A4" s="6"/>
    </row>
    <row r="5" spans="1:3" ht="66.75" customHeight="1" x14ac:dyDescent="0.2">
      <c r="A5" s="175" t="s">
        <v>37</v>
      </c>
      <c r="B5" s="175"/>
      <c r="C5" s="175"/>
    </row>
    <row r="6" spans="1:3" ht="15" thickBot="1" x14ac:dyDescent="0.25"/>
    <row r="7" spans="1:3" ht="18.75" customHeight="1" x14ac:dyDescent="0.2">
      <c r="A7" s="176" t="s">
        <v>38</v>
      </c>
      <c r="B7" s="79" t="s">
        <v>39</v>
      </c>
      <c r="C7" s="80" t="s">
        <v>40</v>
      </c>
    </row>
    <row r="8" spans="1:3" ht="17.25" customHeight="1" x14ac:dyDescent="0.2">
      <c r="A8" s="177"/>
      <c r="B8" s="81" t="s">
        <v>41</v>
      </c>
      <c r="C8" s="82" t="s">
        <v>42</v>
      </c>
    </row>
    <row r="9" spans="1:3" ht="62.25" customHeight="1" x14ac:dyDescent="0.2">
      <c r="A9" s="177"/>
      <c r="B9" s="83" t="s">
        <v>43</v>
      </c>
      <c r="C9" s="84" t="s">
        <v>44</v>
      </c>
    </row>
    <row r="10" spans="1:3" ht="75" customHeight="1" x14ac:dyDescent="0.2">
      <c r="A10" s="177"/>
      <c r="B10" s="85" t="s">
        <v>45</v>
      </c>
      <c r="C10" s="86" t="s">
        <v>46</v>
      </c>
    </row>
    <row r="11" spans="1:3" ht="56.25" customHeight="1" thickBot="1" x14ac:dyDescent="0.25">
      <c r="A11" s="178"/>
      <c r="B11" s="87" t="s">
        <v>47</v>
      </c>
      <c r="C11" s="88" t="s">
        <v>48</v>
      </c>
    </row>
    <row r="12" spans="1:3" ht="15" x14ac:dyDescent="0.2">
      <c r="A12" s="10"/>
      <c r="B12" s="11"/>
      <c r="C12" s="12"/>
    </row>
    <row r="15" spans="1:3" x14ac:dyDescent="0.2">
      <c r="C15" s="13"/>
    </row>
  </sheetData>
  <sheetProtection selectLockedCells="1"/>
  <dataConsolidate/>
  <mergeCells count="3">
    <mergeCell ref="A5:C5"/>
    <mergeCell ref="A7:A11"/>
    <mergeCell ref="A3:C3"/>
  </mergeCells>
  <pageMargins left="0.7" right="0.7" top="0.75" bottom="0.75" header="0.3" footer="0.3"/>
  <pageSetup paperSize="8" orientation="landscape" r:id="rId1"/>
  <headerFooter>
    <oddFooter>&amp;LCopyright © 2014, Health and Social Care Information Centre. All Rights Reserved.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2"/>
  <sheetViews>
    <sheetView workbookViewId="0"/>
  </sheetViews>
  <sheetFormatPr defaultColWidth="9" defaultRowHeight="14.25" x14ac:dyDescent="0.2"/>
  <cols>
    <col min="1" max="1" width="8.375" style="17" customWidth="1"/>
    <col min="2" max="2" width="42.125" style="3" customWidth="1"/>
    <col min="3" max="7" width="14.625" style="17" customWidth="1"/>
    <col min="8" max="8" width="14.625" style="3" customWidth="1"/>
    <col min="9" max="16384" width="9" style="3"/>
  </cols>
  <sheetData>
    <row r="1" spans="1:9" ht="18" x14ac:dyDescent="0.2">
      <c r="A1" s="97" t="s">
        <v>49</v>
      </c>
      <c r="B1" s="16"/>
    </row>
    <row r="2" spans="1:9" ht="18.75" x14ac:dyDescent="0.2">
      <c r="A2" s="90"/>
      <c r="B2" s="16"/>
    </row>
    <row r="3" spans="1:9" ht="15" x14ac:dyDescent="0.2">
      <c r="A3" s="91" t="s">
        <v>50</v>
      </c>
      <c r="B3" s="92"/>
    </row>
    <row r="4" spans="1:9" ht="15" x14ac:dyDescent="0.2">
      <c r="A4" s="91"/>
      <c r="B4" s="92"/>
    </row>
    <row r="5" spans="1:9" ht="15" x14ac:dyDescent="0.2">
      <c r="A5" s="91" t="s">
        <v>51</v>
      </c>
      <c r="B5" s="92"/>
    </row>
    <row r="6" spans="1:9" ht="15" thickBot="1" x14ac:dyDescent="0.25"/>
    <row r="7" spans="1:9" ht="15" x14ac:dyDescent="0.2">
      <c r="A7" s="187" t="s">
        <v>52</v>
      </c>
      <c r="B7" s="189" t="s">
        <v>53</v>
      </c>
      <c r="C7" s="184" t="s">
        <v>54</v>
      </c>
      <c r="D7" s="185"/>
      <c r="E7" s="185"/>
      <c r="F7" s="185"/>
      <c r="G7" s="185"/>
      <c r="H7" s="186"/>
    </row>
    <row r="8" spans="1:9" ht="15.75" thickBot="1" x14ac:dyDescent="0.25">
      <c r="A8" s="188"/>
      <c r="B8" s="190"/>
      <c r="C8" s="18" t="s">
        <v>39</v>
      </c>
      <c r="D8" s="19" t="s">
        <v>41</v>
      </c>
      <c r="E8" s="93" t="s">
        <v>43</v>
      </c>
      <c r="F8" s="20" t="s">
        <v>47</v>
      </c>
      <c r="G8" s="21" t="s">
        <v>45</v>
      </c>
      <c r="H8" s="22" t="s">
        <v>55</v>
      </c>
    </row>
    <row r="9" spans="1:9" s="31" customFormat="1" ht="15" x14ac:dyDescent="0.2">
      <c r="A9" s="23">
        <v>2</v>
      </c>
      <c r="B9" s="24" t="s">
        <v>56</v>
      </c>
      <c r="C9" s="25">
        <f>COUNTIF('Section 2'!$E$5:$E24,C$8)</f>
        <v>15</v>
      </c>
      <c r="D9" s="26">
        <f>COUNTIF('Section 2'!$E$5:$E24,D$8)</f>
        <v>0</v>
      </c>
      <c r="E9" s="27">
        <f>COUNTIF('Section 2'!$E$5:$E24,E$8)</f>
        <v>0</v>
      </c>
      <c r="F9" s="28">
        <f>COUNTIF('Section 2'!$E$5:$E24,F$8)</f>
        <v>0</v>
      </c>
      <c r="G9" s="29">
        <f>COUNTIF('Section 2'!$E$5:$E24,G$8)</f>
        <v>0</v>
      </c>
      <c r="H9" s="30">
        <f>COUNTBLANK('Section 2'!$E$5:$E24)-5</f>
        <v>0</v>
      </c>
    </row>
    <row r="10" spans="1:9" ht="15" x14ac:dyDescent="0.2">
      <c r="A10" s="32">
        <v>3</v>
      </c>
      <c r="B10" s="33" t="s">
        <v>57</v>
      </c>
      <c r="C10" s="34">
        <f>COUNTIF('Section 3'!$E$5:$E33,C$8)</f>
        <v>24</v>
      </c>
      <c r="D10" s="9">
        <f>COUNTIF('Section 3'!$E$5:$E33,D$8)</f>
        <v>0</v>
      </c>
      <c r="E10" s="35">
        <f>COUNTIF('Section 3'!$E$5:$E33,E$8)</f>
        <v>0</v>
      </c>
      <c r="F10" s="36">
        <f>COUNTIF('Section 3'!$E$5:$E33,F$8)</f>
        <v>0</v>
      </c>
      <c r="G10" s="37">
        <f>COUNTIF('Section 3'!$E$5:$E33,G$8)</f>
        <v>0</v>
      </c>
      <c r="H10" s="38">
        <f>COUNTBLANK('Section 3'!$E$5:$E33)-5</f>
        <v>0</v>
      </c>
      <c r="I10" s="31"/>
    </row>
    <row r="11" spans="1:9" ht="15" x14ac:dyDescent="0.2">
      <c r="A11" s="32">
        <v>4</v>
      </c>
      <c r="B11" s="33" t="s">
        <v>58</v>
      </c>
      <c r="C11" s="34">
        <f>COUNTIF('Section 4'!$E$5:$E15,C$8)</f>
        <v>8</v>
      </c>
      <c r="D11" s="9">
        <f>COUNTIF('Section 4'!$E$5:$E15,D$8)</f>
        <v>0</v>
      </c>
      <c r="E11" s="35">
        <f>COUNTIF('Section 4'!$E$5:$E15,E$8)</f>
        <v>0</v>
      </c>
      <c r="F11" s="36">
        <f>COUNTIF('Section 4'!$E$5:$E15,F$8)</f>
        <v>0</v>
      </c>
      <c r="G11" s="37">
        <f>COUNTIF('Section 4'!$E$5:$E15,G$8)</f>
        <v>0</v>
      </c>
      <c r="H11" s="38">
        <f>COUNTBLANK('Section 4'!$E$5:$E15)-3</f>
        <v>0</v>
      </c>
      <c r="I11" s="31"/>
    </row>
    <row r="12" spans="1:9" ht="15" x14ac:dyDescent="0.2">
      <c r="A12" s="32">
        <v>5</v>
      </c>
      <c r="B12" s="33" t="s">
        <v>59</v>
      </c>
      <c r="C12" s="34">
        <f>COUNTIF('Section 5'!$E$5:$E8,C$8)</f>
        <v>4</v>
      </c>
      <c r="D12" s="9">
        <f>COUNTIF('Section 5'!$E$5:$E8,D$8)</f>
        <v>0</v>
      </c>
      <c r="E12" s="35">
        <f>COUNTIF('Section 5'!$E$5:$E8,E$8)</f>
        <v>0</v>
      </c>
      <c r="F12" s="36">
        <f>COUNTIF('Section 5'!$E$5:$E8,F$8)</f>
        <v>0</v>
      </c>
      <c r="G12" s="37">
        <f>COUNTIF('Section 5'!$E$5:$E8,G$8)</f>
        <v>0</v>
      </c>
      <c r="H12" s="38">
        <f>COUNTBLANK('Section 5'!$E$5:$E8)</f>
        <v>0</v>
      </c>
      <c r="I12" s="31"/>
    </row>
    <row r="13" spans="1:9" ht="15" x14ac:dyDescent="0.2">
      <c r="A13" s="32">
        <v>6</v>
      </c>
      <c r="B13" s="33" t="s">
        <v>60</v>
      </c>
      <c r="C13" s="34">
        <f>COUNTIF('Section 6'!$E$5:$E20,C$8)</f>
        <v>9</v>
      </c>
      <c r="D13" s="9">
        <f>COUNTIF('Section 6'!$E$5:$E20,D$8)</f>
        <v>0</v>
      </c>
      <c r="E13" s="35">
        <f>COUNTIF('Section 6'!$E$5:$E20,E$8)</f>
        <v>4</v>
      </c>
      <c r="F13" s="36">
        <f>COUNTIF('Section 6'!$E$5:$E20,F$8)</f>
        <v>0</v>
      </c>
      <c r="G13" s="37">
        <f>COUNTIF('Section 6'!$E$5:$E20,G$8)</f>
        <v>0</v>
      </c>
      <c r="H13" s="38">
        <f>COUNTBLANK('Section 6'!$E$5:$E20)-3</f>
        <v>0</v>
      </c>
      <c r="I13" s="31"/>
    </row>
    <row r="14" spans="1:9" ht="15.75" thickBot="1" x14ac:dyDescent="0.25">
      <c r="A14" s="39">
        <v>7</v>
      </c>
      <c r="B14" s="40" t="s">
        <v>61</v>
      </c>
      <c r="C14" s="41">
        <f>COUNTIF('Section 7'!$E$5:$E21,C$8)</f>
        <v>14</v>
      </c>
      <c r="D14" s="42">
        <f>COUNTIF('Section 7'!$E$5:$E21,D$8)</f>
        <v>0</v>
      </c>
      <c r="E14" s="43">
        <f>COUNTIF('Section 7'!$E$5:$E21,E$8)</f>
        <v>1</v>
      </c>
      <c r="F14" s="20">
        <f>COUNTIF('Section 7'!$E$5:$E21,F$8)</f>
        <v>0</v>
      </c>
      <c r="G14" s="21">
        <f>COUNTIF('Section 7'!$E$5:$E21,G$8)</f>
        <v>0</v>
      </c>
      <c r="H14" s="44">
        <f>COUNTBLANK('Section 7'!$E$5:$E21)-2</f>
        <v>0</v>
      </c>
      <c r="I14" s="31"/>
    </row>
    <row r="15" spans="1:9" ht="16.5" thickBot="1" x14ac:dyDescent="0.25">
      <c r="B15" s="45" t="s">
        <v>62</v>
      </c>
      <c r="C15" s="46">
        <f t="shared" ref="C15:G15" si="0">SUM(C9:C14)</f>
        <v>74</v>
      </c>
      <c r="D15" s="47">
        <f t="shared" si="0"/>
        <v>0</v>
      </c>
      <c r="E15" s="48">
        <f t="shared" si="0"/>
        <v>5</v>
      </c>
      <c r="F15" s="49">
        <f t="shared" si="0"/>
        <v>0</v>
      </c>
      <c r="G15" s="50">
        <f t="shared" si="0"/>
        <v>0</v>
      </c>
      <c r="H15" s="95">
        <f>SUM(H9:H14)</f>
        <v>0</v>
      </c>
      <c r="I15" s="31"/>
    </row>
    <row r="16" spans="1:9" customFormat="1" x14ac:dyDescent="0.2"/>
    <row r="17" spans="1:9" ht="15" thickBot="1" x14ac:dyDescent="0.25"/>
    <row r="18" spans="1:9" ht="15" x14ac:dyDescent="0.2">
      <c r="A18" s="191" t="s">
        <v>63</v>
      </c>
      <c r="B18" s="189"/>
      <c r="C18" s="184" t="s">
        <v>54</v>
      </c>
      <c r="D18" s="185"/>
      <c r="E18" s="185"/>
      <c r="F18" s="185"/>
      <c r="G18" s="185"/>
      <c r="H18" s="186"/>
    </row>
    <row r="19" spans="1:9" ht="15.75" thickBot="1" x14ac:dyDescent="0.25">
      <c r="A19" s="192"/>
      <c r="B19" s="190"/>
      <c r="C19" s="18" t="s">
        <v>39</v>
      </c>
      <c r="D19" s="19" t="s">
        <v>41</v>
      </c>
      <c r="E19" s="93" t="s">
        <v>43</v>
      </c>
      <c r="F19" s="20" t="s">
        <v>47</v>
      </c>
      <c r="G19" s="21" t="s">
        <v>45</v>
      </c>
      <c r="H19" s="22" t="s">
        <v>55</v>
      </c>
    </row>
    <row r="20" spans="1:9" s="31" customFormat="1" ht="15" x14ac:dyDescent="0.2">
      <c r="A20" s="180" t="s">
        <v>64</v>
      </c>
      <c r="B20" s="181"/>
      <c r="C20" s="51">
        <f>COUNTIFS('Section 2'!$E$5:$E$24,C$19,'Section 2'!$C$5:$C$24,$A20)+COUNTIFS('Section 3'!$E$5:$E$33,C$19,'Section 3'!$C$5:$C$33,$A20)+COUNTIFS('Section 4'!$E$5:$E$15,C$19,'Section 4'!$C$5:$C$15,$A20)+COUNTIFS('Section 5'!$E$5:$E$8,C$19,'Section 5'!$C$5:$C$8,$A20)+COUNTIFS('Section 6'!$E$5:$E$20,C$19,'Section 6'!$C$5:$C$20,$A20)+COUNTIFS('Section 7'!$E$5:$E$21,C$19,'Section 7'!$C$5:$C$21,$A20)</f>
        <v>16</v>
      </c>
      <c r="D20" s="52">
        <f>COUNTIFS('Section 2'!$E$5:$E$24,D$19,'Section 2'!$C$5:$C$24,$A20)+COUNTIFS('Section 3'!$E$5:$E$33,D$19,'Section 3'!$C$5:$C$33,$A20)+COUNTIFS('Section 4'!$E$5:$E$15,D$19,'Section 4'!$C$5:$C$15,$A20)+COUNTIFS('Section 5'!$E$5:$E$8,D$19,'Section 5'!$C$5:$C$8,$A20)+COUNTIFS('Section 6'!$E$5:$E$20,D$19,'Section 6'!$C$5:$C$20,$A20)+COUNTIFS('Section 7'!$E$5:$E$21,D$19,'Section 7'!$C$5:$C$21,$A20)</f>
        <v>0</v>
      </c>
      <c r="E20" s="94">
        <f>COUNTIFS('Section 2'!$E$5:$E$24,E$19,'Section 2'!$C$5:$C$24,$A20)+COUNTIFS('Section 3'!$E$5:$E$33,E$19,'Section 3'!$C$5:$C$33,$A20)+COUNTIFS('Section 4'!$E$5:$E$15,E$19,'Section 4'!$C$5:$C$15,$A20)+COUNTIFS('Section 5'!$E$5:$E$8,E$19,'Section 5'!$C$5:$C$8,$A20)+COUNTIFS('Section 6'!$E$5:$E$20,E$19,'Section 6'!$C$5:$C$20,$A20)+COUNTIFS('Section 7'!$E$5:$E$21,E$19,'Section 7'!$C$5:$C$21,$A20)</f>
        <v>0</v>
      </c>
      <c r="F20" s="28">
        <f>COUNTIFS('Section 2'!$E$5:$E$24,F$19,'Section 2'!$C$5:$C$24,$A20)+COUNTIFS('Section 3'!$E$5:$E$33,F$19,'Section 3'!$C$5:$C$33,$A20)+COUNTIFS('Section 4'!$E$5:$E$15,F$19,'Section 4'!$C$5:$C$15,$A20)+COUNTIFS('Section 5'!$E$5:$E$8,F$19,'Section 5'!$C$5:$C$8,$A20)+COUNTIFS('Section 6'!$E$5:$E$20,F$19,'Section 6'!$C$5:$C$20,$A20)+COUNTIFS('Section 7'!$E$5:$E$21,F$19,'Section 7'!$C$5:$C$21,$A20)</f>
        <v>0</v>
      </c>
      <c r="G20" s="29">
        <f>COUNTIFS('Section 2'!$E$5:$E$24,G$19,'Section 2'!$C$5:$C$24,$A20)+COUNTIFS('Section 3'!$E$5:$E$33,G$19,'Section 3'!$C$5:$C$33,$A20)+COUNTIFS('Section 4'!$E$5:$E$15,G$19,'Section 4'!$C$5:$C$15,$A20)+COUNTIFS('Section 5'!$E$5:$E$8,G$19,'Section 5'!$C$5:$C$8,$A20)+COUNTIFS('Section 6'!$E$5:$E$20,G$19,'Section 6'!$C$5:$C$20,$A20)+COUNTIFS('Section 7'!$E$5:$E$21,G$19,'Section 7'!$C$5:$C$21,$A20)</f>
        <v>0</v>
      </c>
      <c r="H20" s="53">
        <f>COUNTIFS('Section 2'!$E$5:$E$24,"",'Section 2'!$C$5:$C$24,$A20)+COUNTIFS('Section 3'!$E$5:$E$33,"",'Section 3'!$C$5:$C$33,$A20)+COUNTIFS('Section 4'!$E$5:$E$15,"",'Section 4'!$C$5:$C$15,$A20)+COUNTIFS('Section 5'!$E$5:$E$8,"",'Section 5'!$C$5:$C$8,$A20)+COUNTIFS('Section 6'!$E$5:$E$20,"",'Section 6'!$C$5:$C$20,$A20)+COUNTIFS('Section 7'!$E$5:$E$21,"",'Section 7'!$C$5:$C$21,$A20)</f>
        <v>0</v>
      </c>
    </row>
    <row r="21" spans="1:9" ht="15.75" thickBot="1" x14ac:dyDescent="0.25">
      <c r="A21" s="182" t="s">
        <v>13</v>
      </c>
      <c r="B21" s="183"/>
      <c r="C21" s="54">
        <f>COUNTIFS('Section 2'!$E$5:$E$24,C$19,'Section 2'!$C$5:$C$24,$A21)+COUNTIFS('Section 3'!$E$5:$E$33,C$19,'Section 3'!$C$5:$C$33,$A21)+COUNTIFS('Section 4'!$E$5:$E$15,C$19,'Section 4'!$C$5:$C$15,$A21)+COUNTIFS('Section 5'!$E$5:$E$8,C$19,'Section 5'!$C$5:$C$8,$A21)+COUNTIFS('Section 6'!$E$5:$E$20,C$19,'Section 6'!$C$5:$C$20,$A21)+COUNTIFS('Section 7'!$E$5:$E$21,C$19,'Section 7'!$C$5:$C$21,$A21)</f>
        <v>58</v>
      </c>
      <c r="D21" s="19">
        <f>COUNTIFS('Section 2'!$E$5:$E$24,D$19,'Section 2'!$C$5:$C$24,$A21)+COUNTIFS('Section 3'!$E$5:$E$33,D$19,'Section 3'!$C$5:$C$33,$A21)+COUNTIFS('Section 4'!$E$5:$E$15,D$19,'Section 4'!$C$5:$C$15,$A21)+COUNTIFS('Section 5'!$E$5:$E$8,D$19,'Section 5'!$C$5:$C$8,$A21)+COUNTIFS('Section 6'!$E$5:$E$20,D$19,'Section 6'!$C$5:$C$20,$A21)+COUNTIFS('Section 7'!$E$5:$E$21,D$19,'Section 7'!$C$5:$C$21,$A21)</f>
        <v>0</v>
      </c>
      <c r="E21" s="93">
        <f>COUNTIFS('Section 2'!$E$5:$E$24,E$19,'Section 2'!$C$5:$C$24,$A21)+COUNTIFS('Section 3'!$E$5:$E$33,E$19,'Section 3'!$C$5:$C$33,$A21)+COUNTIFS('Section 4'!$E$5:$E$15,E$19,'Section 4'!$C$5:$C$15,$A21)+COUNTIFS('Section 5'!$E$5:$E$8,E$19,'Section 5'!$C$5:$C$8,$A21)+COUNTIFS('Section 6'!$E$5:$E$20,E$19,'Section 6'!$C$5:$C$20,$A21)+COUNTIFS('Section 7'!$E$5:$E$21,E$19,'Section 7'!$C$5:$C$21,$A21)</f>
        <v>5</v>
      </c>
      <c r="F21" s="20">
        <f>COUNTIFS('Section 2'!$E$5:$E$24,F$19,'Section 2'!$C$5:$C$24,$A21)+COUNTIFS('Section 3'!$E$5:$E$33,F$19,'Section 3'!$C$5:$C$33,$A21)+COUNTIFS('Section 4'!$E$5:$E$15,F$19,'Section 4'!$C$5:$C$15,$A21)+COUNTIFS('Section 5'!$E$5:$E$8,F$19,'Section 5'!$C$5:$C$8,$A21)+COUNTIFS('Section 6'!$E$5:$E$20,F$19,'Section 6'!$C$5:$C$20,$A21)+COUNTIFS('Section 7'!$E$5:$E$21,F$19,'Section 7'!$C$5:$C$21,$A21)</f>
        <v>0</v>
      </c>
      <c r="G21" s="21">
        <f>COUNTIFS('Section 2'!$E$5:$E$24,G$19,'Section 2'!$C$5:$C$24,$A21)+COUNTIFS('Section 3'!$E$5:$E$33,G$19,'Section 3'!$C$5:$C$33,$A21)+COUNTIFS('Section 4'!$E$5:$E$15,G$19,'Section 4'!$C$5:$C$15,$A21)+COUNTIFS('Section 5'!$E$5:$E$8,G$19,'Section 5'!$C$5:$C$8,$A21)+COUNTIFS('Section 6'!$E$5:$E$20,G$19,'Section 6'!$C$5:$C$20,$A21)+COUNTIFS('Section 7'!$E$5:$E$21,G$19,'Section 7'!$C$5:$C$21,$A21)</f>
        <v>0</v>
      </c>
      <c r="H21" s="55">
        <f>COUNTIFS('Section 2'!$E$5:$E$24,"",'Section 2'!$C$5:$C$24,$A21)+COUNTIFS('Section 3'!$E$5:$E$33,"",'Section 3'!$C$5:$C$33,$A21)+COUNTIFS('Section 4'!$E$5:$E$15,"",'Section 4'!$C$5:$C$15,$A21)+COUNTIFS('Section 5'!$E$5:$E$8,"",'Section 5'!$C$5:$C$8,$A21)+COUNTIFS('Section 6'!$E$5:$E$20,"",'Section 6'!$C$5:$C$20,$A21)+COUNTIFS('Section 7'!$E$5:$E$21,"",'Section 7'!$C$5:$C$21,$A21)</f>
        <v>0</v>
      </c>
      <c r="I21" s="31"/>
    </row>
    <row r="22" spans="1:9" ht="16.5" thickBot="1" x14ac:dyDescent="0.25">
      <c r="B22" s="45" t="s">
        <v>62</v>
      </c>
      <c r="C22" s="46">
        <f t="shared" ref="C22:H22" si="1">SUM(C17:C21)</f>
        <v>74</v>
      </c>
      <c r="D22" s="56">
        <f t="shared" si="1"/>
        <v>0</v>
      </c>
      <c r="E22" s="57">
        <f t="shared" si="1"/>
        <v>5</v>
      </c>
      <c r="F22" s="49">
        <f t="shared" si="1"/>
        <v>0</v>
      </c>
      <c r="G22" s="50">
        <f t="shared" si="1"/>
        <v>0</v>
      </c>
      <c r="H22" s="95">
        <f t="shared" si="1"/>
        <v>0</v>
      </c>
      <c r="I22" s="31"/>
    </row>
  </sheetData>
  <sheetProtection selectLockedCells="1"/>
  <mergeCells count="7">
    <mergeCell ref="A20:B20"/>
    <mergeCell ref="A21:B21"/>
    <mergeCell ref="C7:H7"/>
    <mergeCell ref="A7:A8"/>
    <mergeCell ref="B7:B8"/>
    <mergeCell ref="C18:H18"/>
    <mergeCell ref="A18:B19"/>
  </mergeCells>
  <pageMargins left="0.7" right="0.7" top="0.75" bottom="0.75" header="0.3" footer="0.3"/>
  <pageSetup paperSize="8" orientation="landscape" r:id="rId1"/>
  <headerFooter>
    <oddFooter>&amp;LCopyright © 2014, Health and Social Care Information Centre. All Rights Reserved.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24"/>
  <sheetViews>
    <sheetView topLeftCell="A11" workbookViewId="0">
      <selection activeCell="F17" sqref="F17"/>
    </sheetView>
  </sheetViews>
  <sheetFormatPr defaultColWidth="9" defaultRowHeight="12.75" x14ac:dyDescent="0.2"/>
  <cols>
    <col min="1" max="1" width="7.375" style="136" customWidth="1"/>
    <col min="2" max="2" width="73.625" style="5" customWidth="1"/>
    <col min="3" max="3" width="11.125" style="136" customWidth="1"/>
    <col min="4" max="4" width="66.875" style="136" customWidth="1"/>
    <col min="5" max="5" width="13.375" style="136" customWidth="1"/>
    <col min="6" max="6" width="50.25" style="136" customWidth="1"/>
    <col min="7" max="16384" width="9" style="136"/>
  </cols>
  <sheetData>
    <row r="1" spans="1:6" s="123" customFormat="1" ht="13.5" thickBot="1" x14ac:dyDescent="0.25">
      <c r="A1" s="119" t="s">
        <v>65</v>
      </c>
      <c r="B1" s="62" t="s">
        <v>66</v>
      </c>
      <c r="C1" s="120" t="s">
        <v>63</v>
      </c>
      <c r="D1" s="121" t="s">
        <v>67</v>
      </c>
      <c r="E1" s="122" t="s">
        <v>68</v>
      </c>
      <c r="F1" s="122" t="s">
        <v>297</v>
      </c>
    </row>
    <row r="2" spans="1:6" s="123" customFormat="1" ht="13.5" thickBot="1" x14ac:dyDescent="0.25">
      <c r="A2" s="124"/>
      <c r="B2" s="66"/>
      <c r="C2" s="125"/>
      <c r="D2" s="125"/>
      <c r="E2" s="126"/>
    </row>
    <row r="3" spans="1:6" s="128" customFormat="1" ht="15.75" customHeight="1" x14ac:dyDescent="0.2">
      <c r="A3" s="127">
        <v>2</v>
      </c>
      <c r="B3" s="141" t="s">
        <v>69</v>
      </c>
      <c r="C3" s="137"/>
      <c r="D3" s="137"/>
      <c r="E3" s="138"/>
    </row>
    <row r="4" spans="1:6" s="130" customFormat="1" ht="15" x14ac:dyDescent="0.2">
      <c r="A4" s="129">
        <v>2.1</v>
      </c>
      <c r="B4" s="142" t="s">
        <v>70</v>
      </c>
      <c r="C4" s="139"/>
      <c r="D4" s="139"/>
      <c r="E4" s="140"/>
    </row>
    <row r="5" spans="1:6" s="123" customFormat="1" ht="41.25" customHeight="1" x14ac:dyDescent="0.2">
      <c r="A5" s="131" t="s">
        <v>71</v>
      </c>
      <c r="B5" s="69" t="s">
        <v>72</v>
      </c>
      <c r="C5" s="132" t="s">
        <v>64</v>
      </c>
      <c r="D5" s="101" t="s">
        <v>73</v>
      </c>
      <c r="E5" s="103" t="s">
        <v>39</v>
      </c>
      <c r="F5" s="123" t="s">
        <v>326</v>
      </c>
    </row>
    <row r="6" spans="1:6" s="130" customFormat="1" ht="15" x14ac:dyDescent="0.2">
      <c r="A6" s="129">
        <v>2.2000000000000002</v>
      </c>
      <c r="B6" s="142" t="s">
        <v>74</v>
      </c>
      <c r="C6" s="139"/>
      <c r="D6" s="139"/>
      <c r="E6" s="140"/>
    </row>
    <row r="7" spans="1:6" s="123" customFormat="1" ht="25.5" customHeight="1" x14ac:dyDescent="0.2">
      <c r="A7" s="196" t="s">
        <v>75</v>
      </c>
      <c r="B7" s="198" t="s">
        <v>76</v>
      </c>
      <c r="C7" s="132" t="s">
        <v>64</v>
      </c>
      <c r="D7" s="101" t="s">
        <v>77</v>
      </c>
      <c r="E7" s="103" t="s">
        <v>39</v>
      </c>
      <c r="F7" s="123" t="s">
        <v>298</v>
      </c>
    </row>
    <row r="8" spans="1:6" s="123" customFormat="1" ht="109.5" customHeight="1" x14ac:dyDescent="0.2">
      <c r="A8" s="197"/>
      <c r="B8" s="199"/>
      <c r="C8" s="133" t="s">
        <v>13</v>
      </c>
      <c r="D8" s="101" t="s">
        <v>78</v>
      </c>
      <c r="E8" s="103" t="s">
        <v>39</v>
      </c>
      <c r="F8" s="123" t="s">
        <v>327</v>
      </c>
    </row>
    <row r="9" spans="1:6" s="123" customFormat="1" ht="38.25" x14ac:dyDescent="0.2">
      <c r="A9" s="131" t="s">
        <v>79</v>
      </c>
      <c r="B9" s="69" t="s">
        <v>80</v>
      </c>
      <c r="C9" s="133" t="s">
        <v>13</v>
      </c>
      <c r="D9" s="101" t="s">
        <v>81</v>
      </c>
      <c r="E9" s="103" t="s">
        <v>39</v>
      </c>
      <c r="F9" s="123" t="s">
        <v>328</v>
      </c>
    </row>
    <row r="10" spans="1:6" s="130" customFormat="1" ht="15" x14ac:dyDescent="0.2">
      <c r="A10" s="129">
        <v>2.2999999999999998</v>
      </c>
      <c r="B10" s="142" t="s">
        <v>82</v>
      </c>
      <c r="C10" s="139"/>
      <c r="D10" s="139"/>
      <c r="E10" s="140"/>
    </row>
    <row r="11" spans="1:6" s="123" customFormat="1" x14ac:dyDescent="0.2">
      <c r="A11" s="131" t="s">
        <v>83</v>
      </c>
      <c r="B11" s="69" t="s">
        <v>84</v>
      </c>
      <c r="C11" s="133" t="s">
        <v>13</v>
      </c>
      <c r="D11" s="101" t="s">
        <v>85</v>
      </c>
      <c r="E11" s="103" t="s">
        <v>39</v>
      </c>
      <c r="F11" s="123" t="s">
        <v>299</v>
      </c>
    </row>
    <row r="12" spans="1:6" s="123" customFormat="1" ht="25.5" x14ac:dyDescent="0.2">
      <c r="A12" s="131" t="s">
        <v>86</v>
      </c>
      <c r="B12" s="69" t="s">
        <v>87</v>
      </c>
      <c r="C12" s="133" t="s">
        <v>13</v>
      </c>
      <c r="D12" s="101" t="s">
        <v>88</v>
      </c>
      <c r="E12" s="103" t="s">
        <v>39</v>
      </c>
      <c r="F12" s="123" t="s">
        <v>300</v>
      </c>
    </row>
    <row r="13" spans="1:6" s="123" customFormat="1" ht="25.5" x14ac:dyDescent="0.2">
      <c r="A13" s="131" t="s">
        <v>89</v>
      </c>
      <c r="B13" s="69" t="s">
        <v>90</v>
      </c>
      <c r="C13" s="133" t="s">
        <v>13</v>
      </c>
      <c r="D13" s="101" t="s">
        <v>91</v>
      </c>
      <c r="E13" s="103" t="s">
        <v>39</v>
      </c>
      <c r="F13" s="123" t="s">
        <v>301</v>
      </c>
    </row>
    <row r="14" spans="1:6" s="123" customFormat="1" ht="38.25" x14ac:dyDescent="0.2">
      <c r="A14" s="131" t="s">
        <v>92</v>
      </c>
      <c r="B14" s="69" t="s">
        <v>93</v>
      </c>
      <c r="C14" s="133" t="s">
        <v>13</v>
      </c>
      <c r="D14" s="101" t="s">
        <v>94</v>
      </c>
      <c r="E14" s="103" t="s">
        <v>39</v>
      </c>
      <c r="F14" s="123" t="s">
        <v>328</v>
      </c>
    </row>
    <row r="15" spans="1:6" s="130" customFormat="1" ht="15" x14ac:dyDescent="0.2">
      <c r="A15" s="129">
        <v>2.4</v>
      </c>
      <c r="B15" s="142" t="s">
        <v>95</v>
      </c>
      <c r="C15" s="139"/>
      <c r="D15" s="139"/>
      <c r="E15" s="140"/>
    </row>
    <row r="16" spans="1:6" s="123" customFormat="1" ht="25.5" x14ac:dyDescent="0.2">
      <c r="A16" s="131" t="s">
        <v>96</v>
      </c>
      <c r="B16" s="69" t="s">
        <v>97</v>
      </c>
      <c r="C16" s="133" t="s">
        <v>13</v>
      </c>
      <c r="D16" s="101" t="s">
        <v>98</v>
      </c>
      <c r="E16" s="103" t="s">
        <v>39</v>
      </c>
      <c r="F16" s="123" t="s">
        <v>301</v>
      </c>
    </row>
    <row r="17" spans="1:6" s="123" customFormat="1" ht="63.75" x14ac:dyDescent="0.2">
      <c r="A17" s="193" t="s">
        <v>99</v>
      </c>
      <c r="B17" s="143" t="s">
        <v>100</v>
      </c>
      <c r="C17" s="132" t="s">
        <v>64</v>
      </c>
      <c r="D17" s="101" t="s">
        <v>101</v>
      </c>
      <c r="E17" s="103" t="s">
        <v>39</v>
      </c>
      <c r="F17" s="123" t="s">
        <v>302</v>
      </c>
    </row>
    <row r="18" spans="1:6" s="123" customFormat="1" ht="76.5" x14ac:dyDescent="0.2">
      <c r="A18" s="193"/>
      <c r="B18" s="144"/>
      <c r="C18" s="133" t="s">
        <v>13</v>
      </c>
      <c r="D18" s="101" t="s">
        <v>102</v>
      </c>
      <c r="E18" s="103" t="s">
        <v>39</v>
      </c>
      <c r="F18" s="123" t="s">
        <v>329</v>
      </c>
    </row>
    <row r="19" spans="1:6" s="130" customFormat="1" ht="15" x14ac:dyDescent="0.2">
      <c r="A19" s="129">
        <v>2.5</v>
      </c>
      <c r="B19" s="142" t="s">
        <v>103</v>
      </c>
      <c r="C19" s="139"/>
      <c r="D19" s="139"/>
      <c r="E19" s="140"/>
      <c r="F19" s="224"/>
    </row>
    <row r="20" spans="1:6" s="123" customFormat="1" ht="12.75" customHeight="1" x14ac:dyDescent="0.2">
      <c r="A20" s="193" t="s">
        <v>104</v>
      </c>
      <c r="B20" s="194" t="s">
        <v>325</v>
      </c>
      <c r="C20" s="132" t="s">
        <v>64</v>
      </c>
      <c r="D20" s="101" t="s">
        <v>105</v>
      </c>
      <c r="E20" s="103" t="s">
        <v>39</v>
      </c>
      <c r="F20" s="123" t="s">
        <v>328</v>
      </c>
    </row>
    <row r="21" spans="1:6" s="123" customFormat="1" ht="51" x14ac:dyDescent="0.2">
      <c r="A21" s="193"/>
      <c r="B21" s="195"/>
      <c r="C21" s="133" t="s">
        <v>13</v>
      </c>
      <c r="D21" s="101" t="s">
        <v>106</v>
      </c>
      <c r="E21" s="103" t="s">
        <v>39</v>
      </c>
      <c r="F21" s="123" t="s">
        <v>330</v>
      </c>
    </row>
    <row r="22" spans="1:6" s="123" customFormat="1" ht="33" customHeight="1" x14ac:dyDescent="0.2">
      <c r="A22" s="131" t="s">
        <v>107</v>
      </c>
      <c r="B22" s="69" t="s">
        <v>108</v>
      </c>
      <c r="C22" s="133" t="s">
        <v>13</v>
      </c>
      <c r="D22" s="101" t="s">
        <v>109</v>
      </c>
      <c r="E22" s="103" t="s">
        <v>39</v>
      </c>
      <c r="F22" s="123" t="s">
        <v>331</v>
      </c>
    </row>
    <row r="23" spans="1:6" s="130" customFormat="1" ht="15" x14ac:dyDescent="0.2">
      <c r="A23" s="129">
        <v>2.6</v>
      </c>
      <c r="B23" s="142" t="s">
        <v>110</v>
      </c>
      <c r="C23" s="139"/>
      <c r="D23" s="139"/>
      <c r="E23" s="140"/>
    </row>
    <row r="24" spans="1:6" s="123" customFormat="1" ht="67.5" customHeight="1" thickBot="1" x14ac:dyDescent="0.25">
      <c r="A24" s="134" t="s">
        <v>111</v>
      </c>
      <c r="B24" s="73" t="s">
        <v>112</v>
      </c>
      <c r="C24" s="135" t="s">
        <v>64</v>
      </c>
      <c r="D24" s="102" t="s">
        <v>113</v>
      </c>
      <c r="E24" s="104" t="s">
        <v>39</v>
      </c>
      <c r="F24" s="123" t="s">
        <v>328</v>
      </c>
    </row>
  </sheetData>
  <sheetProtection selectLockedCells="1"/>
  <dataConsolidate/>
  <mergeCells count="5">
    <mergeCell ref="A20:A21"/>
    <mergeCell ref="B20:B21"/>
    <mergeCell ref="A17:A18"/>
    <mergeCell ref="A7:A8"/>
    <mergeCell ref="B7:B8"/>
  </mergeCells>
  <conditionalFormatting sqref="E5:E24">
    <cfRule type="containsText" dxfId="29" priority="13" stopIfTrue="1" operator="containsText" text="Partial">
      <formula>NOT(ISERROR(SEARCH("Partial",E5)))</formula>
    </cfRule>
    <cfRule type="containsText" dxfId="28" priority="14" stopIfTrue="1" operator="containsText" text="Awaiting">
      <formula>NOT(ISERROR(SEARCH("Awaiting",E5)))</formula>
    </cfRule>
    <cfRule type="containsText" dxfId="27" priority="16" stopIfTrue="1" operator="containsText" text="Yes">
      <formula>NOT(ISERROR(SEARCH("Yes",E5)))</formula>
    </cfRule>
    <cfRule type="cellIs" dxfId="26" priority="17" stopIfTrue="1" operator="equal">
      <formula>"No"</formula>
    </cfRule>
    <cfRule type="containsText" dxfId="25" priority="18" operator="containsText" text="Not Applicable">
      <formula>NOT(ISERROR(SEARCH("Not Applicable",E5)))</formula>
    </cfRule>
  </conditionalFormatting>
  <dataValidations count="7">
    <dataValidation type="list" showInputMessage="1" showErrorMessage="1" errorTitle="Wrong entry" error="Yes must enter Yes,  No or Not Applicable" sqref="E20" xr:uid="{00000000-0002-0000-0400-000000000000}">
      <formula1>"Yes,No,Not Applicable"</formula1>
    </dataValidation>
    <dataValidation type="list" showInputMessage="1" showErrorMessage="1" errorTitle="Wrong entry" error="Yes must enter Yes or No" sqref="E5 E7:E8 E11:E13 E17" xr:uid="{00000000-0002-0000-0400-000001000000}">
      <formula1>"Yes,No"</formula1>
    </dataValidation>
    <dataValidation type="list" showInputMessage="1" showErrorMessage="1" errorTitle="Wrong entry" error="Yes must enter Yes,  No or Partial" sqref="E14" xr:uid="{00000000-0002-0000-0400-000002000000}">
      <formula1>"Yes,No,Partial,Awaiting"</formula1>
    </dataValidation>
    <dataValidation type="list" showInputMessage="1" showErrorMessage="1" errorTitle="Wrong entry" error="Yes must enter Yes,  No, Not Applicable or Partial" sqref="E22" xr:uid="{00000000-0002-0000-0400-000003000000}">
      <formula1>"Yes,No,Not Applicable,Awaiting,Partial"</formula1>
    </dataValidation>
    <dataValidation type="list" showInputMessage="1" showErrorMessage="1" errorTitle="Wrong entry" error="Yes must enter Yes,  No or Awaiting" sqref="E24" xr:uid="{00000000-0002-0000-0400-000004000000}">
      <formula1>"Yes,No, Awaiting"</formula1>
    </dataValidation>
    <dataValidation type="list" showInputMessage="1" showErrorMessage="1" errorTitle="Wrong entry" error="Yes must enter Yes or No" sqref="E9 E16 E18" xr:uid="{00000000-0002-0000-0400-000005000000}">
      <formula1>"Yes,No,Awaiting"</formula1>
    </dataValidation>
    <dataValidation type="list" showInputMessage="1" showErrorMessage="1" errorTitle="Wrong entry" error="Yes must enter Yes,  No or Not Applicable" sqref="E21" xr:uid="{00000000-0002-0000-0400-000007000000}">
      <formula1>"Yes,No,Awaiting,Not Applicable"</formula1>
    </dataValidation>
  </dataValidations>
  <pageMargins left="0.7" right="0.7" top="0.75" bottom="0.75" header="0.3" footer="0.3"/>
  <pageSetup paperSize="8" orientation="landscape" r:id="rId1"/>
  <headerFooter>
    <oddFooter>&amp;LCopyright © 2014, Health and Social Care Information Centre. All Rights Reserved.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3"/>
  <sheetViews>
    <sheetView topLeftCell="A19" workbookViewId="0">
      <selection activeCell="F33" sqref="F33"/>
    </sheetView>
  </sheetViews>
  <sheetFormatPr defaultColWidth="9" defaultRowHeight="12.75" x14ac:dyDescent="0.2"/>
  <cols>
    <col min="1" max="1" width="7.375" style="5" customWidth="1"/>
    <col min="2" max="2" width="73.625" style="5" customWidth="1"/>
    <col min="3" max="3" width="11.125" style="5" customWidth="1"/>
    <col min="4" max="4" width="66.875" style="5" customWidth="1"/>
    <col min="5" max="5" width="13.375" style="5" customWidth="1"/>
    <col min="6" max="6" width="55.75" style="5" customWidth="1"/>
    <col min="7" max="16384" width="9" style="5"/>
  </cols>
  <sheetData>
    <row r="1" spans="1:6" s="2" customFormat="1" ht="13.5" thickBot="1" x14ac:dyDescent="0.25">
      <c r="A1" s="61" t="s">
        <v>65</v>
      </c>
      <c r="B1" s="62" t="s">
        <v>66</v>
      </c>
      <c r="C1" s="63" t="s">
        <v>63</v>
      </c>
      <c r="D1" s="64" t="s">
        <v>67</v>
      </c>
      <c r="E1" s="65" t="s">
        <v>68</v>
      </c>
      <c r="F1" s="122" t="s">
        <v>297</v>
      </c>
    </row>
    <row r="2" spans="1:6" s="2" customFormat="1" ht="13.5" thickBot="1" x14ac:dyDescent="0.25">
      <c r="A2" s="66"/>
      <c r="B2" s="66"/>
      <c r="C2" s="67"/>
      <c r="D2" s="4"/>
      <c r="E2" s="67"/>
    </row>
    <row r="3" spans="1:6" s="15" customFormat="1" ht="15.75" x14ac:dyDescent="0.2">
      <c r="A3" s="58">
        <v>3</v>
      </c>
      <c r="B3" s="214" t="s">
        <v>57</v>
      </c>
      <c r="C3" s="215"/>
      <c r="D3" s="215"/>
      <c r="E3" s="216"/>
    </row>
    <row r="4" spans="1:6" s="6" customFormat="1" ht="15" x14ac:dyDescent="0.2">
      <c r="A4" s="60">
        <v>3.1</v>
      </c>
      <c r="B4" s="206" t="s">
        <v>114</v>
      </c>
      <c r="C4" s="207"/>
      <c r="D4" s="207"/>
      <c r="E4" s="208"/>
    </row>
    <row r="5" spans="1:6" s="2" customFormat="1" ht="30" customHeight="1" x14ac:dyDescent="0.2">
      <c r="A5" s="200" t="s">
        <v>115</v>
      </c>
      <c r="B5" s="203" t="s">
        <v>116</v>
      </c>
      <c r="C5" s="70" t="s">
        <v>64</v>
      </c>
      <c r="D5" s="101" t="s">
        <v>117</v>
      </c>
      <c r="E5" s="103" t="s">
        <v>39</v>
      </c>
      <c r="F5" s="225" t="s">
        <v>336</v>
      </c>
    </row>
    <row r="6" spans="1:6" s="2" customFormat="1" ht="25.5" x14ac:dyDescent="0.2">
      <c r="A6" s="200"/>
      <c r="B6" s="203"/>
      <c r="C6" s="71" t="s">
        <v>13</v>
      </c>
      <c r="D6" s="101" t="s">
        <v>118</v>
      </c>
      <c r="E6" s="103" t="s">
        <v>39</v>
      </c>
      <c r="F6" s="123" t="s">
        <v>326</v>
      </c>
    </row>
    <row r="7" spans="1:6" s="4" customFormat="1" ht="25.5" x14ac:dyDescent="0.2">
      <c r="A7" s="68" t="s">
        <v>119</v>
      </c>
      <c r="B7" s="69" t="s">
        <v>120</v>
      </c>
      <c r="C7" s="71" t="s">
        <v>13</v>
      </c>
      <c r="D7" s="101" t="s">
        <v>121</v>
      </c>
      <c r="E7" s="103" t="s">
        <v>39</v>
      </c>
      <c r="F7" s="123" t="s">
        <v>326</v>
      </c>
    </row>
    <row r="8" spans="1:6" s="2" customFormat="1" ht="25.5" x14ac:dyDescent="0.2">
      <c r="A8" s="68" t="s">
        <v>122</v>
      </c>
      <c r="B8" s="69" t="s">
        <v>123</v>
      </c>
      <c r="C8" s="71" t="s">
        <v>13</v>
      </c>
      <c r="D8" s="101" t="s">
        <v>124</v>
      </c>
      <c r="E8" s="103" t="s">
        <v>39</v>
      </c>
      <c r="F8" s="123" t="s">
        <v>326</v>
      </c>
    </row>
    <row r="9" spans="1:6" ht="34.5" customHeight="1" x14ac:dyDescent="0.2">
      <c r="A9" s="68" t="s">
        <v>125</v>
      </c>
      <c r="B9" s="69" t="s">
        <v>126</v>
      </c>
      <c r="C9" s="71" t="s">
        <v>13</v>
      </c>
      <c r="D9" s="101" t="s">
        <v>127</v>
      </c>
      <c r="E9" s="103" t="s">
        <v>39</v>
      </c>
      <c r="F9" s="123" t="s">
        <v>326</v>
      </c>
    </row>
    <row r="10" spans="1:6" customFormat="1" ht="15" x14ac:dyDescent="0.2">
      <c r="A10" s="60">
        <v>3.2</v>
      </c>
      <c r="B10" s="206" t="s">
        <v>128</v>
      </c>
      <c r="C10" s="207"/>
      <c r="D10" s="207"/>
      <c r="E10" s="208"/>
    </row>
    <row r="11" spans="1:6" ht="25.5" x14ac:dyDescent="0.2">
      <c r="A11" s="201" t="s">
        <v>129</v>
      </c>
      <c r="B11" s="210" t="s">
        <v>130</v>
      </c>
      <c r="C11" s="70" t="s">
        <v>64</v>
      </c>
      <c r="D11" s="101" t="s">
        <v>131</v>
      </c>
      <c r="E11" s="103" t="s">
        <v>39</v>
      </c>
      <c r="F11" s="147" t="s">
        <v>337</v>
      </c>
    </row>
    <row r="12" spans="1:6" ht="25.5" x14ac:dyDescent="0.2">
      <c r="A12" s="209"/>
      <c r="B12" s="211"/>
      <c r="C12" s="71" t="s">
        <v>13</v>
      </c>
      <c r="D12" s="101" t="s">
        <v>132</v>
      </c>
      <c r="E12" s="103" t="s">
        <v>39</v>
      </c>
      <c r="F12" s="123" t="s">
        <v>326</v>
      </c>
    </row>
    <row r="13" spans="1:6" ht="25.5" x14ac:dyDescent="0.2">
      <c r="A13" s="68" t="s">
        <v>133</v>
      </c>
      <c r="B13" s="69" t="s">
        <v>134</v>
      </c>
      <c r="C13" s="71" t="s">
        <v>13</v>
      </c>
      <c r="D13" s="101" t="s">
        <v>135</v>
      </c>
      <c r="E13" s="103" t="s">
        <v>39</v>
      </c>
      <c r="F13" s="123" t="s">
        <v>338</v>
      </c>
    </row>
    <row r="14" spans="1:6" ht="30" customHeight="1" x14ac:dyDescent="0.2">
      <c r="A14" s="68" t="s">
        <v>136</v>
      </c>
      <c r="B14" s="69" t="s">
        <v>137</v>
      </c>
      <c r="C14" s="71" t="s">
        <v>13</v>
      </c>
      <c r="D14" s="101" t="s">
        <v>138</v>
      </c>
      <c r="E14" s="103" t="s">
        <v>39</v>
      </c>
      <c r="F14" s="123" t="s">
        <v>326</v>
      </c>
    </row>
    <row r="15" spans="1:6" ht="25.5" x14ac:dyDescent="0.2">
      <c r="A15" s="68" t="s">
        <v>139</v>
      </c>
      <c r="B15" s="69" t="s">
        <v>140</v>
      </c>
      <c r="C15" s="71" t="s">
        <v>13</v>
      </c>
      <c r="D15" s="101" t="s">
        <v>141</v>
      </c>
      <c r="E15" s="103" t="s">
        <v>39</v>
      </c>
      <c r="F15" s="123" t="s">
        <v>326</v>
      </c>
    </row>
    <row r="16" spans="1:6" customFormat="1" ht="15" x14ac:dyDescent="0.2">
      <c r="A16" s="60">
        <v>3.3</v>
      </c>
      <c r="B16" s="206" t="s">
        <v>142</v>
      </c>
      <c r="C16" s="207"/>
      <c r="D16" s="207"/>
      <c r="E16" s="208"/>
    </row>
    <row r="17" spans="1:6" ht="25.5" x14ac:dyDescent="0.2">
      <c r="A17" s="201" t="s">
        <v>143</v>
      </c>
      <c r="B17" s="204" t="s">
        <v>144</v>
      </c>
      <c r="C17" s="70" t="s">
        <v>64</v>
      </c>
      <c r="D17" s="101" t="s">
        <v>145</v>
      </c>
      <c r="E17" s="103" t="s">
        <v>39</v>
      </c>
      <c r="F17" s="123" t="s">
        <v>339</v>
      </c>
    </row>
    <row r="18" spans="1:6" ht="25.5" x14ac:dyDescent="0.2">
      <c r="A18" s="212"/>
      <c r="B18" s="217"/>
      <c r="C18" s="71" t="s">
        <v>13</v>
      </c>
      <c r="D18" s="101" t="s">
        <v>146</v>
      </c>
      <c r="E18" s="103" t="s">
        <v>39</v>
      </c>
      <c r="F18" s="123" t="s">
        <v>326</v>
      </c>
    </row>
    <row r="19" spans="1:6" ht="25.5" x14ac:dyDescent="0.2">
      <c r="A19" s="209"/>
      <c r="B19" s="218"/>
      <c r="C19" s="71" t="s">
        <v>13</v>
      </c>
      <c r="D19" s="109" t="s">
        <v>147</v>
      </c>
      <c r="E19" s="103" t="s">
        <v>39</v>
      </c>
      <c r="F19" s="123" t="s">
        <v>326</v>
      </c>
    </row>
    <row r="20" spans="1:6" ht="25.5" x14ac:dyDescent="0.2">
      <c r="A20" s="68" t="s">
        <v>148</v>
      </c>
      <c r="B20" s="69" t="s">
        <v>149</v>
      </c>
      <c r="C20" s="71" t="s">
        <v>13</v>
      </c>
      <c r="D20" s="101" t="s">
        <v>150</v>
      </c>
      <c r="E20" s="103" t="s">
        <v>39</v>
      </c>
      <c r="F20" s="123" t="s">
        <v>326</v>
      </c>
    </row>
    <row r="21" spans="1:6" ht="25.5" x14ac:dyDescent="0.2">
      <c r="A21" s="68" t="s">
        <v>151</v>
      </c>
      <c r="B21" s="69" t="s">
        <v>152</v>
      </c>
      <c r="C21" s="71" t="s">
        <v>13</v>
      </c>
      <c r="D21" s="101" t="s">
        <v>153</v>
      </c>
      <c r="E21" s="103" t="s">
        <v>39</v>
      </c>
      <c r="F21" s="123" t="s">
        <v>326</v>
      </c>
    </row>
    <row r="22" spans="1:6" customFormat="1" ht="15" x14ac:dyDescent="0.2">
      <c r="A22" s="60">
        <v>3.4</v>
      </c>
      <c r="B22" s="206" t="s">
        <v>154</v>
      </c>
      <c r="C22" s="207"/>
      <c r="D22" s="207"/>
      <c r="E22" s="208"/>
    </row>
    <row r="23" spans="1:6" ht="25.5" x14ac:dyDescent="0.2">
      <c r="A23" s="201" t="s">
        <v>155</v>
      </c>
      <c r="B23" s="210" t="s">
        <v>156</v>
      </c>
      <c r="C23" s="70" t="s">
        <v>64</v>
      </c>
      <c r="D23" s="101" t="s">
        <v>157</v>
      </c>
      <c r="E23" s="103" t="s">
        <v>39</v>
      </c>
      <c r="F23" s="123" t="s">
        <v>340</v>
      </c>
    </row>
    <row r="24" spans="1:6" ht="25.5" x14ac:dyDescent="0.2">
      <c r="A24" s="212"/>
      <c r="B24" s="213"/>
      <c r="C24" s="71" t="s">
        <v>13</v>
      </c>
      <c r="D24" s="109" t="s">
        <v>158</v>
      </c>
      <c r="E24" s="103" t="s">
        <v>39</v>
      </c>
      <c r="F24" s="123" t="s">
        <v>326</v>
      </c>
    </row>
    <row r="25" spans="1:6" ht="15" customHeight="1" x14ac:dyDescent="0.2">
      <c r="A25" s="209"/>
      <c r="B25" s="211"/>
      <c r="C25" s="71" t="s">
        <v>13</v>
      </c>
      <c r="D25" s="109" t="s">
        <v>159</v>
      </c>
      <c r="E25" s="103" t="s">
        <v>39</v>
      </c>
      <c r="F25" s="123" t="s">
        <v>326</v>
      </c>
    </row>
    <row r="26" spans="1:6" customFormat="1" ht="15" x14ac:dyDescent="0.2">
      <c r="A26" s="60">
        <v>3.5</v>
      </c>
      <c r="B26" s="206" t="s">
        <v>160</v>
      </c>
      <c r="C26" s="207"/>
      <c r="D26" s="207"/>
      <c r="E26" s="208"/>
    </row>
    <row r="27" spans="1:6" ht="25.5" x14ac:dyDescent="0.2">
      <c r="A27" s="68" t="s">
        <v>161</v>
      </c>
      <c r="B27" s="69" t="s">
        <v>162</v>
      </c>
      <c r="C27" s="71" t="s">
        <v>13</v>
      </c>
      <c r="D27" s="101" t="s">
        <v>163</v>
      </c>
      <c r="E27" s="103" t="s">
        <v>39</v>
      </c>
      <c r="F27" s="123" t="s">
        <v>341</v>
      </c>
    </row>
    <row r="28" spans="1:6" ht="25.5" x14ac:dyDescent="0.2">
      <c r="A28" s="68" t="s">
        <v>164</v>
      </c>
      <c r="B28" s="69" t="s">
        <v>165</v>
      </c>
      <c r="C28" s="71" t="s">
        <v>13</v>
      </c>
      <c r="D28" s="101" t="s">
        <v>166</v>
      </c>
      <c r="E28" s="103" t="s">
        <v>39</v>
      </c>
      <c r="F28" s="123" t="s">
        <v>326</v>
      </c>
    </row>
    <row r="29" spans="1:6" ht="51" x14ac:dyDescent="0.2">
      <c r="A29" s="68" t="s">
        <v>167</v>
      </c>
      <c r="B29" s="69" t="s">
        <v>168</v>
      </c>
      <c r="C29" s="71" t="s">
        <v>13</v>
      </c>
      <c r="D29" s="101" t="s">
        <v>169</v>
      </c>
      <c r="E29" s="103" t="s">
        <v>39</v>
      </c>
      <c r="F29" s="123" t="s">
        <v>326</v>
      </c>
    </row>
    <row r="30" spans="1:6" customFormat="1" ht="15" x14ac:dyDescent="0.2">
      <c r="A30" s="60">
        <v>3.6</v>
      </c>
      <c r="B30" s="206" t="s">
        <v>170</v>
      </c>
      <c r="C30" s="207"/>
      <c r="D30" s="207"/>
      <c r="E30" s="208"/>
    </row>
    <row r="31" spans="1:6" x14ac:dyDescent="0.2">
      <c r="A31" s="200" t="s">
        <v>171</v>
      </c>
      <c r="B31" s="203" t="s">
        <v>172</v>
      </c>
      <c r="C31" s="70" t="s">
        <v>64</v>
      </c>
      <c r="D31" s="101" t="s">
        <v>173</v>
      </c>
      <c r="E31" s="103" t="s">
        <v>39</v>
      </c>
      <c r="F31" s="5" t="s">
        <v>342</v>
      </c>
    </row>
    <row r="32" spans="1:6" ht="25.5" x14ac:dyDescent="0.2">
      <c r="A32" s="201"/>
      <c r="B32" s="204"/>
      <c r="C32" s="71" t="s">
        <v>13</v>
      </c>
      <c r="D32" s="110" t="s">
        <v>174</v>
      </c>
      <c r="E32" s="103" t="s">
        <v>39</v>
      </c>
      <c r="F32" s="147" t="s">
        <v>305</v>
      </c>
    </row>
    <row r="33" spans="1:6" ht="26.25" thickBot="1" x14ac:dyDescent="0.25">
      <c r="A33" s="202"/>
      <c r="B33" s="205"/>
      <c r="C33" s="78" t="s">
        <v>13</v>
      </c>
      <c r="D33" s="102" t="s">
        <v>175</v>
      </c>
      <c r="E33" s="103" t="s">
        <v>39</v>
      </c>
      <c r="F33" s="147" t="s">
        <v>305</v>
      </c>
    </row>
  </sheetData>
  <sheetProtection selectLockedCells="1"/>
  <mergeCells count="17">
    <mergeCell ref="B3:E3"/>
    <mergeCell ref="B22:E22"/>
    <mergeCell ref="B30:E30"/>
    <mergeCell ref="B26:E26"/>
    <mergeCell ref="A5:A6"/>
    <mergeCell ref="B5:B6"/>
    <mergeCell ref="A17:A19"/>
    <mergeCell ref="B17:B19"/>
    <mergeCell ref="A31:A33"/>
    <mergeCell ref="B31:B33"/>
    <mergeCell ref="B10:E10"/>
    <mergeCell ref="B16:E16"/>
    <mergeCell ref="B4:E4"/>
    <mergeCell ref="A11:A12"/>
    <mergeCell ref="B11:B12"/>
    <mergeCell ref="A23:A25"/>
    <mergeCell ref="B23:B25"/>
  </mergeCells>
  <conditionalFormatting sqref="E5:E33">
    <cfRule type="containsText" dxfId="24" priority="31" stopIfTrue="1" operator="containsText" text="Partial">
      <formula>NOT(ISERROR(SEARCH("Partial",E5)))</formula>
    </cfRule>
    <cfRule type="containsText" dxfId="23" priority="33" stopIfTrue="1" operator="containsText" text="Awaiting">
      <formula>NOT(ISERROR(SEARCH("Awaiting",E5)))</formula>
    </cfRule>
    <cfRule type="containsText" dxfId="22" priority="34" stopIfTrue="1" operator="containsText" text="Yes">
      <formula>NOT(ISERROR(SEARCH("Yes",E5)))</formula>
    </cfRule>
    <cfRule type="cellIs" dxfId="21" priority="35" stopIfTrue="1" operator="equal">
      <formula>"No"</formula>
    </cfRule>
    <cfRule type="containsText" dxfId="20" priority="36" operator="containsText" text="Not Applicable">
      <formula>NOT(ISERROR(SEARCH("Not Applicable",E5)))</formula>
    </cfRule>
  </conditionalFormatting>
  <dataValidations count="5">
    <dataValidation type="list" showInputMessage="1" showErrorMessage="1" errorTitle="Wrong entry" error="Yes must enter Yes or No" sqref="E31:E33 E11 E8 E5:E6 E17:E21 E23:E25 E27:E29" xr:uid="{00000000-0002-0000-0500-000000000000}">
      <formula1>"Yes,No"</formula1>
    </dataValidation>
    <dataValidation type="list" showInputMessage="1" showErrorMessage="1" errorTitle="Wrong entry" error="Yes must enter Yes,  No or Partial" sqref="E7" xr:uid="{00000000-0002-0000-0500-000001000000}">
      <formula1>"Yes,No,Partial"</formula1>
    </dataValidation>
    <dataValidation type="list" showInputMessage="1" showErrorMessage="1" errorTitle="Wrong entry" error="Yes must enter Yes,  No or Not Applicable" sqref="E14 E9" xr:uid="{00000000-0002-0000-0500-000002000000}">
      <formula1>"Yes,No,Not Applicable"</formula1>
    </dataValidation>
    <dataValidation type="list" showInputMessage="1" showErrorMessage="1" errorTitle="Wrong entry" error="Yes must enter Yes or No" sqref="E12:E13" xr:uid="{00000000-0002-0000-0500-000004000000}">
      <formula1>"Yes,No,Awaiting"</formula1>
    </dataValidation>
    <dataValidation type="list" showInputMessage="1" showErrorMessage="1" errorTitle="Wrong entry" error="Yes must enter Yes,  No or Partial" sqref="E15" xr:uid="{00000000-0002-0000-0500-000005000000}">
      <formula1>"Yes,No,Partial,Awaiting"</formula1>
    </dataValidation>
  </dataValidations>
  <pageMargins left="0.7" right="0.7" top="0.75" bottom="0.75" header="0.3" footer="0.3"/>
  <pageSetup paperSize="8" orientation="landscape" r:id="rId1"/>
  <headerFooter>
    <oddFooter>&amp;LCopyright © 2014, Health and Social Care Information Centre. All Rights Reserved.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5"/>
  <sheetViews>
    <sheetView workbookViewId="0">
      <selection activeCell="F15" sqref="F15"/>
    </sheetView>
  </sheetViews>
  <sheetFormatPr defaultColWidth="9" defaultRowHeight="12.75" x14ac:dyDescent="0.2"/>
  <cols>
    <col min="1" max="1" width="7.375" style="5" customWidth="1"/>
    <col min="2" max="2" width="73.625" style="5" customWidth="1"/>
    <col min="3" max="3" width="11.125" style="5" customWidth="1"/>
    <col min="4" max="4" width="66.875" style="5" customWidth="1"/>
    <col min="5" max="5" width="13.375" style="5" customWidth="1"/>
    <col min="6" max="6" width="58.125" style="5" customWidth="1"/>
    <col min="7" max="16384" width="9" style="5"/>
  </cols>
  <sheetData>
    <row r="1" spans="1:6" s="2" customFormat="1" ht="13.5" thickBot="1" x14ac:dyDescent="0.25">
      <c r="A1" s="61" t="s">
        <v>65</v>
      </c>
      <c r="B1" s="62" t="s">
        <v>66</v>
      </c>
      <c r="C1" s="63" t="s">
        <v>63</v>
      </c>
      <c r="D1" s="64" t="s">
        <v>67</v>
      </c>
      <c r="E1" s="65" t="s">
        <v>68</v>
      </c>
      <c r="F1" s="122" t="s">
        <v>297</v>
      </c>
    </row>
    <row r="2" spans="1:6" ht="13.5" thickBot="1" x14ac:dyDescent="0.25"/>
    <row r="3" spans="1:6" s="15" customFormat="1" ht="15.75" x14ac:dyDescent="0.2">
      <c r="A3" s="58">
        <v>4</v>
      </c>
      <c r="B3" s="214" t="s">
        <v>176</v>
      </c>
      <c r="C3" s="215"/>
      <c r="D3" s="215"/>
      <c r="E3" s="216"/>
    </row>
    <row r="4" spans="1:6" s="6" customFormat="1" ht="15" x14ac:dyDescent="0.2">
      <c r="A4" s="60">
        <v>4.0999999999999996</v>
      </c>
      <c r="B4" s="206" t="s">
        <v>177</v>
      </c>
      <c r="C4" s="207"/>
      <c r="D4" s="207"/>
      <c r="E4" s="208"/>
    </row>
    <row r="5" spans="1:6" s="2" customFormat="1" ht="25.5" x14ac:dyDescent="0.2">
      <c r="A5" s="201" t="s">
        <v>178</v>
      </c>
      <c r="B5" s="210" t="s">
        <v>179</v>
      </c>
      <c r="C5" s="70" t="s">
        <v>64</v>
      </c>
      <c r="D5" s="101" t="s">
        <v>180</v>
      </c>
      <c r="E5" s="103" t="s">
        <v>39</v>
      </c>
      <c r="F5" s="123" t="s">
        <v>343</v>
      </c>
    </row>
    <row r="6" spans="1:6" s="4" customFormat="1" ht="51" x14ac:dyDescent="0.2">
      <c r="A6" s="209"/>
      <c r="B6" s="211"/>
      <c r="C6" s="71" t="s">
        <v>13</v>
      </c>
      <c r="D6" s="101" t="s">
        <v>181</v>
      </c>
      <c r="E6" s="103" t="s">
        <v>39</v>
      </c>
      <c r="F6" s="123" t="s">
        <v>326</v>
      </c>
    </row>
    <row r="7" spans="1:6" s="4" customFormat="1" ht="25.5" x14ac:dyDescent="0.2">
      <c r="A7" s="68" t="s">
        <v>182</v>
      </c>
      <c r="B7" s="69" t="s">
        <v>183</v>
      </c>
      <c r="C7" s="71" t="s">
        <v>13</v>
      </c>
      <c r="D7" s="101" t="s">
        <v>184</v>
      </c>
      <c r="E7" s="103" t="s">
        <v>39</v>
      </c>
      <c r="F7" s="123" t="s">
        <v>326</v>
      </c>
    </row>
    <row r="8" spans="1:6" s="2" customFormat="1" ht="25.5" x14ac:dyDescent="0.2">
      <c r="A8" s="68" t="s">
        <v>185</v>
      </c>
      <c r="B8" s="69" t="s">
        <v>186</v>
      </c>
      <c r="C8" s="71" t="s">
        <v>13</v>
      </c>
      <c r="D8" s="101" t="s">
        <v>187</v>
      </c>
      <c r="E8" s="103" t="s">
        <v>39</v>
      </c>
      <c r="F8" s="123" t="s">
        <v>326</v>
      </c>
    </row>
    <row r="9" spans="1:6" s="6" customFormat="1" ht="15" x14ac:dyDescent="0.2">
      <c r="A9" s="60">
        <v>4.2</v>
      </c>
      <c r="B9" s="206" t="s">
        <v>188</v>
      </c>
      <c r="C9" s="207"/>
      <c r="D9" s="207"/>
      <c r="E9" s="219"/>
    </row>
    <row r="10" spans="1:6" s="2" customFormat="1" ht="51" x14ac:dyDescent="0.2">
      <c r="A10" s="68" t="s">
        <v>189</v>
      </c>
      <c r="B10" s="69" t="s">
        <v>190</v>
      </c>
      <c r="C10" s="71" t="s">
        <v>13</v>
      </c>
      <c r="D10" s="101" t="s">
        <v>191</v>
      </c>
      <c r="E10" s="103" t="s">
        <v>39</v>
      </c>
      <c r="F10" s="2" t="s">
        <v>344</v>
      </c>
    </row>
    <row r="11" spans="1:6" s="4" customFormat="1" ht="38.25" x14ac:dyDescent="0.2">
      <c r="A11" s="68" t="s">
        <v>192</v>
      </c>
      <c r="B11" s="69" t="s">
        <v>193</v>
      </c>
      <c r="C11" s="71" t="s">
        <v>13</v>
      </c>
      <c r="D11" s="101" t="s">
        <v>194</v>
      </c>
      <c r="E11" s="103" t="s">
        <v>39</v>
      </c>
      <c r="F11" s="2" t="s">
        <v>306</v>
      </c>
    </row>
    <row r="12" spans="1:6" s="14" customFormat="1" ht="15" x14ac:dyDescent="0.2">
      <c r="A12" s="60">
        <v>4.3</v>
      </c>
      <c r="B12" s="206" t="s">
        <v>195</v>
      </c>
      <c r="C12" s="207"/>
      <c r="D12" s="207"/>
      <c r="E12" s="208"/>
    </row>
    <row r="13" spans="1:6" s="2" customFormat="1" ht="63.75" x14ac:dyDescent="0.2">
      <c r="A13" s="68" t="s">
        <v>196</v>
      </c>
      <c r="B13" s="69" t="s">
        <v>197</v>
      </c>
      <c r="C13" s="71" t="s">
        <v>13</v>
      </c>
      <c r="D13" s="101" t="s">
        <v>198</v>
      </c>
      <c r="E13" s="103" t="s">
        <v>39</v>
      </c>
      <c r="F13" s="123" t="s">
        <v>339</v>
      </c>
    </row>
    <row r="14" spans="1:6" s="6" customFormat="1" ht="15" x14ac:dyDescent="0.2">
      <c r="A14" s="60">
        <v>4.4000000000000004</v>
      </c>
      <c r="B14" s="206" t="s">
        <v>199</v>
      </c>
      <c r="C14" s="207"/>
      <c r="D14" s="207"/>
      <c r="E14" s="208"/>
    </row>
    <row r="15" spans="1:6" s="2" customFormat="1" ht="64.5" thickBot="1" x14ac:dyDescent="0.25">
      <c r="A15" s="72" t="s">
        <v>200</v>
      </c>
      <c r="B15" s="73" t="s">
        <v>201</v>
      </c>
      <c r="C15" s="74" t="s">
        <v>13</v>
      </c>
      <c r="D15" s="102" t="s">
        <v>202</v>
      </c>
      <c r="E15" s="104" t="s">
        <v>39</v>
      </c>
      <c r="F15" s="123" t="s">
        <v>339</v>
      </c>
    </row>
  </sheetData>
  <sheetProtection selectLockedCells="1"/>
  <mergeCells count="7">
    <mergeCell ref="B12:E12"/>
    <mergeCell ref="B14:E14"/>
    <mergeCell ref="B3:E3"/>
    <mergeCell ref="B4:E4"/>
    <mergeCell ref="A5:A6"/>
    <mergeCell ref="B5:B6"/>
    <mergeCell ref="B9:E9"/>
  </mergeCells>
  <conditionalFormatting sqref="E5:E15">
    <cfRule type="containsText" dxfId="19" priority="16" stopIfTrue="1" operator="containsText" text="Partial">
      <formula>NOT(ISERROR(SEARCH("Partial",E5)))</formula>
    </cfRule>
    <cfRule type="containsText" dxfId="18" priority="17" stopIfTrue="1" operator="containsText" text="Not Applicable">
      <formula>NOT(ISERROR(SEARCH("Not Applicable",E5)))</formula>
    </cfRule>
    <cfRule type="containsText" dxfId="17" priority="18" stopIfTrue="1" operator="containsText" text="Awaiting">
      <formula>NOT(ISERROR(SEARCH("Awaiting",E5)))</formula>
    </cfRule>
    <cfRule type="containsText" dxfId="16" priority="19" stopIfTrue="1" operator="containsText" text="Yes">
      <formula>NOT(ISERROR(SEARCH("Yes",E5)))</formula>
    </cfRule>
    <cfRule type="cellIs" dxfId="15" priority="20" operator="equal">
      <formula>"No"</formula>
    </cfRule>
  </conditionalFormatting>
  <dataValidations count="3">
    <dataValidation type="list" showInputMessage="1" showErrorMessage="1" errorTitle="Wrong entry" error="Yes must enter Yes or No" sqref="E5" xr:uid="{00000000-0002-0000-0600-000000000000}">
      <formula1>"Yes,No"</formula1>
    </dataValidation>
    <dataValidation type="list" showInputMessage="1" showErrorMessage="1" errorTitle="Wrong entry" error="Yes must enter Yes,  No or Not Applicable" sqref="E15" xr:uid="{00000000-0002-0000-0600-000001000000}">
      <formula1>"Yes,No,Awaiting,Not Applicable"</formula1>
    </dataValidation>
    <dataValidation type="list" showInputMessage="1" showErrorMessage="1" errorTitle="Wrong entry" error="Yes must enter Yes or No" sqref="E6:E8 E10:E11 E13" xr:uid="{00000000-0002-0000-0600-000002000000}">
      <formula1>"Yes,No,Awaiting"</formula1>
    </dataValidation>
  </dataValidations>
  <pageMargins left="0.7" right="0.7" top="0.75" bottom="0.75" header="0.3" footer="0.3"/>
  <pageSetup paperSize="8" orientation="landscape" r:id="rId1"/>
  <headerFooter>
    <oddFooter>&amp;LCopyright © 2014, Health and Social Care Information Centre. All Rights Reserved.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0"/>
  <sheetViews>
    <sheetView workbookViewId="0">
      <selection activeCell="F5" sqref="F5"/>
    </sheetView>
  </sheetViews>
  <sheetFormatPr defaultColWidth="9" defaultRowHeight="12.75" x14ac:dyDescent="0.2"/>
  <cols>
    <col min="1" max="1" width="7.375" style="5" customWidth="1"/>
    <col min="2" max="2" width="73.625" style="5" customWidth="1"/>
    <col min="3" max="3" width="11.125" style="5" customWidth="1"/>
    <col min="4" max="4" width="66.875" style="5" customWidth="1"/>
    <col min="5" max="5" width="13.375" style="5" customWidth="1"/>
    <col min="6" max="6" width="43.625" style="5" customWidth="1"/>
    <col min="7" max="16384" width="9" style="5"/>
  </cols>
  <sheetData>
    <row r="1" spans="1:6" s="2" customFormat="1" ht="13.5" thickBot="1" x14ac:dyDescent="0.25">
      <c r="A1" s="61" t="s">
        <v>65</v>
      </c>
      <c r="B1" s="62" t="s">
        <v>66</v>
      </c>
      <c r="C1" s="63" t="s">
        <v>63</v>
      </c>
      <c r="D1" s="64" t="s">
        <v>67</v>
      </c>
      <c r="E1" s="65" t="s">
        <v>68</v>
      </c>
      <c r="F1" s="122" t="s">
        <v>297</v>
      </c>
    </row>
    <row r="2" spans="1:6" s="2" customFormat="1" ht="13.5" thickBot="1" x14ac:dyDescent="0.25">
      <c r="A2" s="66"/>
      <c r="B2" s="66"/>
      <c r="C2" s="67"/>
      <c r="D2" s="4"/>
      <c r="E2" s="67"/>
    </row>
    <row r="3" spans="1:6" s="59" customFormat="1" ht="15.75" x14ac:dyDescent="0.2">
      <c r="A3" s="58">
        <v>5</v>
      </c>
      <c r="B3" s="214" t="s">
        <v>203</v>
      </c>
      <c r="C3" s="215"/>
      <c r="D3" s="215"/>
      <c r="E3" s="216"/>
    </row>
    <row r="4" spans="1:6" s="14" customFormat="1" ht="15" x14ac:dyDescent="0.2">
      <c r="A4" s="60">
        <v>5.0999999999999996</v>
      </c>
      <c r="B4" s="206" t="s">
        <v>204</v>
      </c>
      <c r="C4" s="207"/>
      <c r="D4" s="207"/>
      <c r="E4" s="208"/>
    </row>
    <row r="5" spans="1:6" s="2" customFormat="1" ht="25.5" x14ac:dyDescent="0.2">
      <c r="A5" s="201" t="s">
        <v>205</v>
      </c>
      <c r="B5" s="204" t="s">
        <v>206</v>
      </c>
      <c r="C5" s="70" t="s">
        <v>64</v>
      </c>
      <c r="D5" s="101" t="s">
        <v>207</v>
      </c>
      <c r="E5" s="103" t="s">
        <v>39</v>
      </c>
      <c r="F5" s="123" t="s">
        <v>345</v>
      </c>
    </row>
    <row r="6" spans="1:6" s="2" customFormat="1" ht="30.75" customHeight="1" x14ac:dyDescent="0.2">
      <c r="A6" s="212"/>
      <c r="B6" s="217"/>
      <c r="C6" s="71" t="s">
        <v>13</v>
      </c>
      <c r="D6" s="101" t="s">
        <v>208</v>
      </c>
      <c r="E6" s="103" t="s">
        <v>39</v>
      </c>
      <c r="F6" s="123" t="s">
        <v>326</v>
      </c>
    </row>
    <row r="7" spans="1:6" s="2" customFormat="1" ht="30.75" customHeight="1" x14ac:dyDescent="0.2">
      <c r="A7" s="209"/>
      <c r="B7" s="218"/>
      <c r="C7" s="75" t="s">
        <v>13</v>
      </c>
      <c r="D7" s="110" t="s">
        <v>209</v>
      </c>
      <c r="E7" s="103" t="s">
        <v>39</v>
      </c>
      <c r="F7" s="123" t="s">
        <v>326</v>
      </c>
    </row>
    <row r="8" spans="1:6" s="2" customFormat="1" ht="26.25" thickBot="1" x14ac:dyDescent="0.25">
      <c r="A8" s="72" t="s">
        <v>210</v>
      </c>
      <c r="B8" s="73" t="s">
        <v>211</v>
      </c>
      <c r="C8" s="74" t="s">
        <v>13</v>
      </c>
      <c r="D8" s="102" t="s">
        <v>212</v>
      </c>
      <c r="E8" s="104" t="s">
        <v>39</v>
      </c>
      <c r="F8" s="123" t="s">
        <v>326</v>
      </c>
    </row>
    <row r="9" spans="1:6" s="2" customFormat="1" x14ac:dyDescent="0.2">
      <c r="A9" s="76"/>
      <c r="C9" s="77"/>
      <c r="E9" s="77"/>
    </row>
    <row r="10" spans="1:6" ht="34.5" customHeight="1" x14ac:dyDescent="0.2"/>
  </sheetData>
  <sheetProtection selectLockedCells="1"/>
  <mergeCells count="4">
    <mergeCell ref="B5:B7"/>
    <mergeCell ref="A5:A7"/>
    <mergeCell ref="B3:E3"/>
    <mergeCell ref="B4:E4"/>
  </mergeCells>
  <conditionalFormatting sqref="E5:E8">
    <cfRule type="containsText" dxfId="14" priority="12" stopIfTrue="1" operator="containsText" text="Partial">
      <formula>NOT(ISERROR(SEARCH("Partial",E5)))</formula>
    </cfRule>
    <cfRule type="containsText" dxfId="13" priority="13" stopIfTrue="1" operator="containsText" text="Not Applicable">
      <formula>NOT(ISERROR(SEARCH("Not Applicable",E5)))</formula>
    </cfRule>
    <cfRule type="containsText" dxfId="12" priority="14" stopIfTrue="1" operator="containsText" text="Awaiting">
      <formula>NOT(ISERROR(SEARCH("Awaiting",E5)))</formula>
    </cfRule>
    <cfRule type="containsText" dxfId="11" priority="15" stopIfTrue="1" operator="containsText" text="Yes">
      <formula>NOT(ISERROR(SEARCH("Yes",E5)))</formula>
    </cfRule>
    <cfRule type="cellIs" dxfId="10" priority="16" operator="equal">
      <formula>"No"</formula>
    </cfRule>
  </conditionalFormatting>
  <dataValidations count="4">
    <dataValidation type="list" showInputMessage="1" showErrorMessage="1" errorTitle="Wrong entry" error="Yes must enter Yes or No" sqref="E5" xr:uid="{00000000-0002-0000-0700-000000000000}">
      <formula1>"Yes,No"</formula1>
    </dataValidation>
    <dataValidation type="list" showInputMessage="1" showErrorMessage="1" errorTitle="Wrong entry" error="Yes must enter Yes,  No or Not Applicable" sqref="E7" xr:uid="{00000000-0002-0000-0700-000001000000}">
      <formula1>"Yes,No,Awaiting,Not Applicable"</formula1>
    </dataValidation>
    <dataValidation type="list" showInputMessage="1" showErrorMessage="1" errorTitle="Wrong entry" error="Yes must enter Yes,  No, Not Applicable or Awaiting" sqref="E8" xr:uid="{00000000-0002-0000-0700-000002000000}">
      <formula1>"Yes,No,Not Applicable,Awaiting"</formula1>
    </dataValidation>
    <dataValidation type="list" showInputMessage="1" showErrorMessage="1" errorTitle="Wrong entry" error="Yes must enter Yes or No" sqref="E6" xr:uid="{00000000-0002-0000-0700-000003000000}">
      <formula1>"Yes,No,Awaiting"</formula1>
    </dataValidation>
  </dataValidations>
  <pageMargins left="0.7" right="0.7" top="0.75" bottom="0.75" header="0.3" footer="0.3"/>
  <pageSetup paperSize="8" orientation="landscape" r:id="rId1"/>
  <headerFooter>
    <oddFooter>&amp;LCopyright © 2014, Health and Social Care Information Centre. All Rights Reserved.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0"/>
  <sheetViews>
    <sheetView topLeftCell="A7" workbookViewId="0">
      <selection activeCell="F6" sqref="F6"/>
    </sheetView>
  </sheetViews>
  <sheetFormatPr defaultColWidth="9" defaultRowHeight="12.75" x14ac:dyDescent="0.2"/>
  <cols>
    <col min="1" max="1" width="7.375" style="5" customWidth="1"/>
    <col min="2" max="2" width="73.625" style="5" customWidth="1"/>
    <col min="3" max="3" width="11.125" style="5" customWidth="1"/>
    <col min="4" max="4" width="66.875" style="5" customWidth="1"/>
    <col min="5" max="5" width="13.375" style="5" customWidth="1"/>
    <col min="6" max="6" width="47.625" style="5" customWidth="1"/>
    <col min="7" max="16384" width="9" style="5"/>
  </cols>
  <sheetData>
    <row r="1" spans="1:6" s="2" customFormat="1" ht="13.5" thickBot="1" x14ac:dyDescent="0.25">
      <c r="A1" s="61" t="s">
        <v>65</v>
      </c>
      <c r="B1" s="62" t="s">
        <v>66</v>
      </c>
      <c r="C1" s="63" t="s">
        <v>63</v>
      </c>
      <c r="D1" s="64" t="s">
        <v>67</v>
      </c>
      <c r="E1" s="65" t="s">
        <v>68</v>
      </c>
      <c r="F1" s="122" t="s">
        <v>297</v>
      </c>
    </row>
    <row r="2" spans="1:6" s="2" customFormat="1" ht="13.5" thickBot="1" x14ac:dyDescent="0.25">
      <c r="A2" s="66"/>
      <c r="B2" s="66"/>
      <c r="C2" s="67"/>
      <c r="D2" s="4"/>
      <c r="E2" s="67"/>
    </row>
    <row r="3" spans="1:6" s="59" customFormat="1" ht="15.75" x14ac:dyDescent="0.2">
      <c r="A3" s="58">
        <v>6</v>
      </c>
      <c r="B3" s="214" t="s">
        <v>213</v>
      </c>
      <c r="C3" s="215"/>
      <c r="D3" s="215"/>
      <c r="E3" s="216"/>
    </row>
    <row r="4" spans="1:6" s="14" customFormat="1" ht="15" x14ac:dyDescent="0.2">
      <c r="A4" s="60">
        <v>6.1</v>
      </c>
      <c r="B4" s="206" t="s">
        <v>214</v>
      </c>
      <c r="C4" s="207"/>
      <c r="D4" s="207"/>
      <c r="E4" s="208"/>
    </row>
    <row r="5" spans="1:6" s="2" customFormat="1" ht="30" customHeight="1" x14ac:dyDescent="0.2">
      <c r="A5" s="201" t="s">
        <v>215</v>
      </c>
      <c r="B5" s="204" t="s">
        <v>216</v>
      </c>
      <c r="C5" s="70" t="s">
        <v>64</v>
      </c>
      <c r="D5" s="101" t="s">
        <v>217</v>
      </c>
      <c r="E5" s="103" t="s">
        <v>39</v>
      </c>
      <c r="F5" s="123" t="s">
        <v>346</v>
      </c>
    </row>
    <row r="6" spans="1:6" s="2" customFormat="1" ht="25.5" x14ac:dyDescent="0.2">
      <c r="A6" s="209"/>
      <c r="B6" s="218"/>
      <c r="C6" s="71" t="s">
        <v>13</v>
      </c>
      <c r="D6" s="101" t="s">
        <v>218</v>
      </c>
      <c r="E6" s="103" t="s">
        <v>39</v>
      </c>
      <c r="F6" s="123" t="s">
        <v>346</v>
      </c>
    </row>
    <row r="7" spans="1:6" s="2" customFormat="1" ht="51" x14ac:dyDescent="0.2">
      <c r="A7" s="68" t="s">
        <v>219</v>
      </c>
      <c r="B7" s="69" t="s">
        <v>220</v>
      </c>
      <c r="C7" s="71" t="s">
        <v>13</v>
      </c>
      <c r="D7" s="101" t="s">
        <v>221</v>
      </c>
      <c r="E7" s="103" t="s">
        <v>39</v>
      </c>
      <c r="F7" s="123" t="s">
        <v>326</v>
      </c>
    </row>
    <row r="8" spans="1:6" s="2" customFormat="1" ht="25.5" x14ac:dyDescent="0.2">
      <c r="A8" s="68" t="s">
        <v>222</v>
      </c>
      <c r="B8" s="69" t="s">
        <v>223</v>
      </c>
      <c r="C8" s="71" t="s">
        <v>13</v>
      </c>
      <c r="D8" s="101" t="s">
        <v>224</v>
      </c>
      <c r="E8" s="103" t="s">
        <v>39</v>
      </c>
      <c r="F8" s="123" t="s">
        <v>326</v>
      </c>
    </row>
    <row r="9" spans="1:6" s="2" customFormat="1" ht="34.5" customHeight="1" x14ac:dyDescent="0.2">
      <c r="A9" s="68" t="s">
        <v>225</v>
      </c>
      <c r="B9" s="69" t="s">
        <v>226</v>
      </c>
      <c r="C9" s="71" t="s">
        <v>13</v>
      </c>
      <c r="D9" s="101" t="s">
        <v>227</v>
      </c>
      <c r="E9" s="103" t="s">
        <v>39</v>
      </c>
      <c r="F9" s="123" t="s">
        <v>326</v>
      </c>
    </row>
    <row r="10" spans="1:6" s="2" customFormat="1" ht="25.5" x14ac:dyDescent="0.2">
      <c r="A10" s="68" t="s">
        <v>228</v>
      </c>
      <c r="B10" s="69" t="s">
        <v>229</v>
      </c>
      <c r="C10" s="71" t="s">
        <v>13</v>
      </c>
      <c r="D10" s="101" t="s">
        <v>230</v>
      </c>
      <c r="E10" s="103" t="s">
        <v>43</v>
      </c>
    </row>
    <row r="11" spans="1:6" s="2" customFormat="1" ht="25.5" x14ac:dyDescent="0.2">
      <c r="A11" s="68" t="s">
        <v>231</v>
      </c>
      <c r="B11" s="69" t="s">
        <v>232</v>
      </c>
      <c r="C11" s="71" t="s">
        <v>13</v>
      </c>
      <c r="D11" s="101" t="s">
        <v>233</v>
      </c>
      <c r="E11" s="103" t="s">
        <v>43</v>
      </c>
    </row>
    <row r="12" spans="1:6" s="14" customFormat="1" ht="15" x14ac:dyDescent="0.2">
      <c r="A12" s="60">
        <v>6.2</v>
      </c>
      <c r="B12" s="206" t="s">
        <v>234</v>
      </c>
      <c r="C12" s="207"/>
      <c r="D12" s="207"/>
      <c r="E12" s="208"/>
    </row>
    <row r="13" spans="1:6" s="2" customFormat="1" ht="38.25" x14ac:dyDescent="0.2">
      <c r="A13" s="68" t="s">
        <v>235</v>
      </c>
      <c r="B13" s="69" t="s">
        <v>236</v>
      </c>
      <c r="C13" s="71" t="s">
        <v>13</v>
      </c>
      <c r="D13" s="101" t="s">
        <v>237</v>
      </c>
      <c r="E13" s="103" t="s">
        <v>43</v>
      </c>
    </row>
    <row r="14" spans="1:6" s="2" customFormat="1" ht="51" x14ac:dyDescent="0.2">
      <c r="A14" s="68" t="s">
        <v>238</v>
      </c>
      <c r="B14" s="69" t="s">
        <v>239</v>
      </c>
      <c r="C14" s="71" t="s">
        <v>13</v>
      </c>
      <c r="D14" s="101" t="s">
        <v>240</v>
      </c>
      <c r="E14" s="103" t="s">
        <v>43</v>
      </c>
    </row>
    <row r="15" spans="1:6" s="14" customFormat="1" ht="15" x14ac:dyDescent="0.2">
      <c r="A15" s="60">
        <v>6.3</v>
      </c>
      <c r="B15" s="206" t="s">
        <v>241</v>
      </c>
      <c r="C15" s="207"/>
      <c r="D15" s="207"/>
      <c r="E15" s="208"/>
    </row>
    <row r="16" spans="1:6" s="2" customFormat="1" ht="51" customHeight="1" x14ac:dyDescent="0.2">
      <c r="A16" s="68" t="s">
        <v>242</v>
      </c>
      <c r="B16" s="69" t="s">
        <v>243</v>
      </c>
      <c r="C16" s="71" t="s">
        <v>13</v>
      </c>
      <c r="D16" s="101" t="s">
        <v>244</v>
      </c>
      <c r="E16" s="111" t="s">
        <v>39</v>
      </c>
      <c r="F16" s="123" t="s">
        <v>326</v>
      </c>
    </row>
    <row r="17" spans="1:6" s="2" customFormat="1" ht="25.5" x14ac:dyDescent="0.2">
      <c r="A17" s="68" t="s">
        <v>245</v>
      </c>
      <c r="B17" s="69" t="s">
        <v>246</v>
      </c>
      <c r="C17" s="71" t="s">
        <v>13</v>
      </c>
      <c r="D17" s="101" t="s">
        <v>247</v>
      </c>
      <c r="E17" s="111" t="s">
        <v>39</v>
      </c>
      <c r="F17" s="123" t="s">
        <v>326</v>
      </c>
    </row>
    <row r="18" spans="1:6" s="2" customFormat="1" ht="25.5" x14ac:dyDescent="0.2">
      <c r="A18" s="68" t="s">
        <v>248</v>
      </c>
      <c r="B18" s="69" t="s">
        <v>249</v>
      </c>
      <c r="C18" s="71" t="s">
        <v>13</v>
      </c>
      <c r="D18" s="101" t="s">
        <v>250</v>
      </c>
      <c r="E18" s="103" t="s">
        <v>39</v>
      </c>
      <c r="F18" s="123" t="s">
        <v>326</v>
      </c>
    </row>
    <row r="19" spans="1:6" s="14" customFormat="1" ht="15" x14ac:dyDescent="0.2">
      <c r="A19" s="60">
        <v>6.4</v>
      </c>
      <c r="B19" s="206" t="s">
        <v>251</v>
      </c>
      <c r="C19" s="207"/>
      <c r="D19" s="207"/>
      <c r="E19" s="208"/>
    </row>
    <row r="20" spans="1:6" s="2" customFormat="1" ht="26.25" thickBot="1" x14ac:dyDescent="0.25">
      <c r="A20" s="72" t="s">
        <v>252</v>
      </c>
      <c r="B20" s="73" t="s">
        <v>253</v>
      </c>
      <c r="C20" s="74" t="s">
        <v>13</v>
      </c>
      <c r="D20" s="112" t="s">
        <v>254</v>
      </c>
      <c r="E20" s="104" t="s">
        <v>39</v>
      </c>
      <c r="F20" s="123" t="s">
        <v>326</v>
      </c>
    </row>
  </sheetData>
  <sheetProtection selectLockedCells="1"/>
  <mergeCells count="7">
    <mergeCell ref="B15:E15"/>
    <mergeCell ref="B19:E19"/>
    <mergeCell ref="A5:A6"/>
    <mergeCell ref="B5:B6"/>
    <mergeCell ref="B3:E3"/>
    <mergeCell ref="B4:E4"/>
    <mergeCell ref="B12:E12"/>
  </mergeCells>
  <conditionalFormatting sqref="E5:E20">
    <cfRule type="containsText" dxfId="9" priority="1" stopIfTrue="1" operator="containsText" text="Partial">
      <formula>NOT(ISERROR(SEARCH("Partial",E5)))</formula>
    </cfRule>
    <cfRule type="containsText" dxfId="8" priority="2" stopIfTrue="1" operator="containsText" text="Not Applicable">
      <formula>NOT(ISERROR(SEARCH("Not Applicable",E5)))</formula>
    </cfRule>
    <cfRule type="containsText" dxfId="7" priority="3" stopIfTrue="1" operator="containsText" text="Awaiting">
      <formula>NOT(ISERROR(SEARCH("Awaiting",E5)))</formula>
    </cfRule>
    <cfRule type="containsText" dxfId="6" priority="4" stopIfTrue="1" operator="containsText" text="Yes">
      <formula>NOT(ISERROR(SEARCH("Yes",E5)))</formula>
    </cfRule>
    <cfRule type="cellIs" dxfId="5" priority="5" operator="equal">
      <formula>"No"</formula>
    </cfRule>
  </conditionalFormatting>
  <dataValidations count="3">
    <dataValidation type="list" showInputMessage="1" showErrorMessage="1" errorTitle="Wrong entry" error="Yes must enter Yes or No" sqref="E5" xr:uid="{4BFF6699-A66E-4A2F-AA08-A7B21D53218E}">
      <formula1>"Yes,No"</formula1>
    </dataValidation>
    <dataValidation type="list" showInputMessage="1" showErrorMessage="1" errorTitle="Wrong entry" error="Yes must enter Yes,  No or Not Applicable" sqref="E6" xr:uid="{00000000-0002-0000-0800-000001000000}">
      <formula1>"Yes,No,Awaiting,Not Applicable"</formula1>
    </dataValidation>
    <dataValidation type="list" showInputMessage="1" showErrorMessage="1" errorTitle="Wrong entry" error="Yes must enter Yes,  No, Not Applicable or Awaiting" sqref="E7:E11 E13:E14 E16:E18 E20" xr:uid="{00000000-0002-0000-0800-000002000000}">
      <formula1>"Yes,No,Not Applicable,Awaiting"</formula1>
    </dataValidation>
  </dataValidations>
  <pageMargins left="0.7" right="0.7" top="0.75" bottom="0.75" header="0.3" footer="0.3"/>
  <pageSetup paperSize="8" orientation="landscape" r:id="rId1"/>
  <headerFooter>
    <oddFooter>&amp;LCopyright © 2014, Health and Social Care Information Centre. All Rights Reserved.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12</vt:i4>
      </vt:variant>
    </vt:vector>
  </HeadingPairs>
  <TitlesOfParts>
    <vt:vector size="22" baseType="lpstr">
      <vt:lpstr>Title sheet</vt:lpstr>
      <vt:lpstr>Version Control</vt:lpstr>
      <vt:lpstr>Introduction</vt:lpstr>
      <vt:lpstr>Summary</vt:lpstr>
      <vt:lpstr>Section 2</vt:lpstr>
      <vt:lpstr>Section 3</vt:lpstr>
      <vt:lpstr>Section 4</vt:lpstr>
      <vt:lpstr>Section 5</vt:lpstr>
      <vt:lpstr>Section 6</vt:lpstr>
      <vt:lpstr>Section 7</vt:lpstr>
      <vt:lpstr>'Version Control'!_Toc350847280</vt:lpstr>
      <vt:lpstr>'Version Control'!_Toc350847281</vt:lpstr>
      <vt:lpstr>'Version Control'!_Toc350847282</vt:lpstr>
      <vt:lpstr>Introduction!Print_Area</vt:lpstr>
      <vt:lpstr>'Section 2'!Print_Area</vt:lpstr>
      <vt:lpstr>'Section 3'!Print_Area</vt:lpstr>
      <vt:lpstr>'Section 4'!Print_Area</vt:lpstr>
      <vt:lpstr>'Section 5'!Print_Area</vt:lpstr>
      <vt:lpstr>'Section 6'!Print_Area</vt:lpstr>
      <vt:lpstr>'Section 7'!Print_Area</vt:lpstr>
      <vt:lpstr>Summary!Print_Area</vt:lpstr>
      <vt:lpstr>'Title sheet'!Print_Area</vt:lpstr>
    </vt:vector>
  </TitlesOfParts>
  <Manager/>
  <Company>HSCIC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ISB 0129 Compliance Assessment</dc:title>
  <dc:subject/>
  <dc:creator>john.fox1@nhs.net</dc:creator>
  <cp:keywords/>
  <dc:description/>
  <cp:lastModifiedBy>nicholas boeckx</cp:lastModifiedBy>
  <cp:revision/>
  <dcterms:created xsi:type="dcterms:W3CDTF">2013-04-03T12:57:19Z</dcterms:created>
  <dcterms:modified xsi:type="dcterms:W3CDTF">2025-07-09T07:06:37Z</dcterms:modified>
  <cp:category/>
  <cp:contentStatus>Draft</cp:contentStatus>
</cp:coreProperties>
</file>