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corecard" sheetId="2" state="visible" r:id="rId4"/>
    <sheet name="Weight presets" sheetId="3" state="visible" r:id="rId5"/>
    <sheet name="Worked example"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<sst xmlns="http://schemas.openxmlformats.org/spreadsheetml/2006/main" count="123" uniqueCount="91">
  <si>
    <t xml:space="preserve">Business Process Mapping Tool Selection Scorecard</t>
  </si>
  <si>
    <t xml:space="preserve">Companion to: Business Process Mapping Tools 2026: Diagramming vs Real Current-State Capture (clearwork.io)</t>
  </si>
  <si>
    <t xml:space="preserve">What this is</t>
  </si>
  <si>
    <t xml:space="preserve">A weighted scorecard for shortlisting process mapping tools. You decide what matters (weights), score each tool 1-5 on eleven criteria, and the sheet ranks them. It replaces the 'which tool is best?' argument with 'best for which outcome?'.</t>
  </si>
  <si>
    <t xml:space="preserve">How to use it (10 minutes)</t>
  </si>
  <si>
    <t xml:space="preserve">1. Open the 'Scorecard' tab. Pick the outcome closest to yours from the dropdown in cell B3. The weights in column C fill from the 'Weight presets' tab. Edit any weight; they must total 100 (cell C15 checks).</t>
  </si>
  <si>
    <t xml:space="preserve">2. Delete tool columns you are not considering, or leave them blank. Blank scores are treated as zero, so remove the column header for tools you drop.</t>
  </si>
  <si>
    <t xml:space="preserve">3. Score each remaining tool 1-5 on each criterion using the rubric in column B. Yellow cells are the only cells to edit.</t>
  </si>
  <si>
    <t xml:space="preserve">4. Read the Weighted total row and the Rank row. A gap of fewer than 5 points is a tie: decide on cost, rollout effort or a pilot, not on the score.</t>
  </si>
  <si>
    <t xml:space="preserve">5. Copy the 'Worked example' tab if you want to see a completed evaluation before you start.</t>
  </si>
  <si>
    <t xml:space="preserve">Scoring scale</t>
  </si>
  <si>
    <t xml:space="preserve">5 = does this natively and well, no workaround.  4 = does it well with minor gaps.  3 = adequate, needs configuration or discipline.  2 = possible but awkward or manual.  1 = not really a capability of the tool.</t>
  </si>
  <si>
    <t xml:space="preserve">Legend</t>
  </si>
  <si>
    <t xml:space="preserve">Yellow fill = cells you edit (weights and scores). Blue text = a hard-coded input. Black text = formula; leave alone. Green fill = results.</t>
  </si>
  <si>
    <t xml:space="preserve">Two honest notes</t>
  </si>
  <si>
    <t xml:space="preserve">The worked-example scores are illustrative judgments for one mid-sized operational excellence team, written by ClearWork. They are a starting point for your own evaluation, not a benchmark. Re-score from your own demos and trials.</t>
  </si>
  <si>
    <t xml:space="preserve">ClearWork is not a blank-canvas diagramming app and does not model BPMN 2.0 or value streams in lean notation. If your outcome is 'Quick diagrams' or 'BPMN you will execute', expect it to score low in this sheet, and that is the right answer.</t>
  </si>
  <si>
    <t xml:space="preserve">Process mapping tool selection scorecard</t>
  </si>
  <si>
    <t xml:space="preserve">Score each tool 1-5 per criterion (yellow cells). Weights come from the outcome you choose in B3; edit them if you like. Results in green.</t>
  </si>
  <si>
    <t xml:space="preserve">Outcome you are buying for:</t>
  </si>
  <si>
    <t xml:space="preserve">Accurate current state that stays current</t>
  </si>
  <si>
    <t xml:space="preserve">Criterion</t>
  </si>
  <si>
    <t xml:space="preserve">What a 5 looks like / what to check</t>
  </si>
  <si>
    <t xml:space="preserve">Weight (%)</t>
  </si>
  <si>
    <t xml:space="preserve">ClearWork</t>
  </si>
  <si>
    <t xml:space="preserve">SAP Signavio</t>
  </si>
  <si>
    <t xml:space="preserve">ARIS</t>
  </si>
  <si>
    <t xml:space="preserve">iGrafx</t>
  </si>
  <si>
    <t xml:space="preserve">Microsoft Visio</t>
  </si>
  <si>
    <t xml:space="preserve">Lucidchart</t>
  </si>
  <si>
    <t xml:space="preserve">Miro</t>
  </si>
  <si>
    <t xml:space="preserve">Bizagi Modeler</t>
  </si>
  <si>
    <t xml:space="preserve">Camunda Modeler</t>
  </si>
  <si>
    <t xml:space="preserve">Nintex Process Manager</t>
  </si>
  <si>
    <t xml:space="preserve">IBM Blueworks Live</t>
  </si>
  <si>
    <t xml:space="preserve">diagrams.net (draw.io)</t>
  </si>
  <si>
    <t xml:space="preserve">Time to a usable current state</t>
  </si>
  <si>
    <t xml:space="preserve">How quickly the tool gets you a current-state map people accept as accurate. The hub's checklist question: can we get a usable current state in one week?</t>
  </si>
  <si>
    <t xml:space="preserve">Fidelity to real work</t>
  </si>
  <si>
    <t xml:space="preserve">Does the map come from how work actually happens (exceptions, handoffs, side tools, workarounds), or from what a workshop agreed? Drawing tools score on how easy it is to record what you are told; capture tools score on whether they go and get it.</t>
  </si>
  <si>
    <t xml:space="preserve">Collaboration and review</t>
  </si>
  <si>
    <t xml:space="preserve">Comments, approvals, versioning, multi-user editing, and a clear way for the people who do the work to correct the map.</t>
  </si>
  <si>
    <t xml:space="preserve">BPMN and notation depth</t>
  </si>
  <si>
    <t xml:space="preserve">Full BPMN 2.0 (and DMN if you execute) versus swimlanes and flowcharts. Score high only if you need rigor; many teams do not.</t>
  </si>
  <si>
    <t xml:space="preserve">Governance and repository</t>
  </si>
  <si>
    <t xml:space="preserve">Owners, systems, controls, KPIs and metadata on every process; a single governed repository rather than files on drives.</t>
  </si>
  <si>
    <t xml:space="preserve">AI assistance</t>
  </si>
  <si>
    <t xml:space="preserve">Draft generation, cleanup and suggestions are widely available. Score higher for AI that is grounded in captured evidence rather than a text prompt.</t>
  </si>
  <si>
    <t xml:space="preserve">Integrations and export</t>
  </si>
  <si>
    <t xml:space="preserve">PDF, SVG, BPMN XML, Confluence, Jira, SharePoint, and whatever your PMO or delivery teams already live in.</t>
  </si>
  <si>
    <t xml:space="preserve">Living documentation</t>
  </si>
  <si>
    <t xml:space="preserve">How will maps stay current after the project ends? Scheduled re-validation, change detection, and a path from map to SOP count here.</t>
  </si>
  <si>
    <t xml:space="preserve">Requirements and delivery hand-off</t>
  </si>
  <si>
    <t xml:space="preserve">Can the output become requirements, user stories, RTM rows or implementation artifacts without re-keying?</t>
  </si>
  <si>
    <t xml:space="preserve">Machine-readable process context</t>
  </si>
  <si>
    <t xml:space="preserve">If you are deploying AI agents or automation, can the tool produce structured, traceable process context a system can consume?</t>
  </si>
  <si>
    <t xml:space="preserve">Total cost and rollout effort</t>
  </si>
  <si>
    <t xml:space="preserve">License plus the people-time to roll out, train and maintain. Score 5 for cheap and light, 1 for a platform program.</t>
  </si>
  <si>
    <t xml:space="preserve">Weights total (must be 100)</t>
  </si>
  <si>
    <t xml:space="preserve">Weighted total (0-100)</t>
  </si>
  <si>
    <t xml:space="preserve">Formula: SUMPRODUCT(weights, scores) / 5. A blank score counts as 0.</t>
  </si>
  <si>
    <t xml:space="preserve">Rank</t>
  </si>
  <si>
    <t xml:space="preserve">1 = highest weighted total among tools with any score entered.</t>
  </si>
  <si>
    <t xml:space="preserve">Criteria scored</t>
  </si>
  <si>
    <t xml:space="preserve">Out of 11. Compare totals only for tools scored on every criterion.</t>
  </si>
  <si>
    <t xml:space="preserve">Tool list mirrors the comparison table in the clearwork.io article. Delete or rename columns freely; the formulas in each column stand alone.</t>
  </si>
  <si>
    <t xml:space="preserve">Source of criteria: the article's evaluation section and its eight-question vendor review checklist, with 'Total cost and rollout effort' added.</t>
  </si>
  <si>
    <t xml:space="preserve">Quick diagrams for a deck or workshop</t>
  </si>
  <si>
    <t xml:space="preserve">Governed enterprise process repository</t>
  </si>
  <si>
    <t xml:space="preserve">BPMN you will execute or orchestrate</t>
  </si>
  <si>
    <t xml:space="preserve">Process context for AI agents or automation</t>
  </si>
  <si>
    <t xml:space="preserve">Total (must be 100)</t>
  </si>
  <si>
    <t xml:space="preserve">Edit the yellow cells to change a preset. Each column must total 100. The Scorecard tab reads the column matching the outcome chosen in its cell B3.</t>
  </si>
  <si>
    <t xml:space="preserve">Worked example: mid-sized operational excellence team, 4 tools shortlisted</t>
  </si>
  <si>
    <t xml:space="preserve">Scenario: an OpEx team at a 1,200-person services company needs current-state maps for six order-to-cash and onboarding processes before a systems change. Their last set of Visio maps, drawn from workshops, was out of date within a quarter. Outcome chosen: 'Accurate current state that stays current'. Scores are illustrative judgments (see 'How to use'); re-score from your own trials.</t>
  </si>
  <si>
    <t xml:space="preserve">Why the scores landed where they did</t>
  </si>
  <si>
    <t xml:space="preserve">Lucidchart and ClearWork both produce a first usable map inside a week; Signavio needs modelling conventions agreed first; Visio depends entirely on the author.</t>
  </si>
  <si>
    <t xml:space="preserve">Diagramming tools record what the workshop says. ClearWork elicits from the people doing the work (interviews, recordings, documents) and validates back with them, so exceptions and workarounds appear.</t>
  </si>
  <si>
    <t xml:space="preserve">Lucidchart's real-time co-editing and comments are the benchmark. Signavio has formal approval workflows. ClearWork's review is validation by process participants rather than free-form co-drawing.</t>
  </si>
  <si>
    <t xml:space="preserve">Signavio is full BPMN 2.0. Lucidchart and Visio have BPMN shape libraries. ClearWork produces swimlanes and structured process outputs, not BPMN 2.0 models, hence a 1.</t>
  </si>
  <si>
    <t xml:space="preserve">Signavio is a governed repository with owners, controls and KPIs. ClearWork carries owners, systems and provenance per step. Lucidchart folders and Visio files are not a repository.</t>
  </si>
  <si>
    <t xml:space="preserve">All four offer AI drafting. ClearWork's is grounded in captured evidence with source traceability; the others generate from prompts or clean up shapes.</t>
  </si>
  <si>
    <t xml:space="preserve">Signavio and Lucidchart export widely (BPMN XML, Confluence, Jira). ClearWork exports maps, SOPs and requirements documents but not BPMN XML. Visio is Microsoft-centric.</t>
  </si>
  <si>
    <t xml:space="preserve">Living documentation is ClearWork's core job: re-validation and change capture keep maps and SOPs current. Signavio supports lifecycle governance if someone runs it. Drawn maps drift.</t>
  </si>
  <si>
    <t xml:space="preserve">ClearWork produces requirements and RTMs from the same validated source. Signavio links to SAP delivery. Lucidchart and Visio maps must be re-keyed into requirements.</t>
  </si>
  <si>
    <t xml:space="preserve">ClearWork's structured, source-traced process context is built for this. Signavio's repository can be exported. Drawing tools produce pictures, not machine-readable context.</t>
  </si>
  <si>
    <t xml:space="preserve">Lucidchart and Visio are inexpensive and light to roll out. ClearWork is a mid-weight SaaS rollout. Signavio is a platform program with real change management cost.</t>
  </si>
  <si>
    <t xml:space="preserve">Weights total</t>
  </si>
  <si>
    <t xml:space="preserve">How to read this result</t>
  </si>
  <si>
    <t xml:space="preserve">With 'Accurate current state that stays current' as the outcome, the capture tool wins and the governed repository comes second. Change the outcome and the ranking flips: under 'BPMN you will execute' Signavio leads and ClearWork drops to last, which is correct. The scorecard's job is to make that dependency visible before the demo, not after the purchase.</t>
  </si>
  <si>
    <t xml:space="preserve">What this team actually did in the example: ran ClearWork for the six-process current state, kept Lucidchart for future-state design workshops, and deferred the repository decision until the systems change landed. Two tools, each scored for the outcome it was bought for.</t>
  </si>
</sst>
</file>

<file path=xl/styles.xml><?xml version="1.0" encoding="utf-8"?>
<styleSheet xmlns="http://schemas.openxmlformats.org/spreadsheetml/2006/main">
  <numFmts count="4">
    <numFmt numFmtId="164" formatCode="General"/>
    <numFmt numFmtId="165" formatCode="&quot;preset col &quot;0"/>
    <numFmt numFmtId="166" formatCode="General"/>
    <numFmt numFmtId="167" formatCode="0.0"/>
  </numFmts>
  <fonts count="11">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1"/>
      <name val="Arial"/>
      <family val="0"/>
      <charset val="1"/>
    </font>
    <font>
      <b val="true"/>
      <sz val="11"/>
      <name val="Arial"/>
      <family val="0"/>
      <charset val="1"/>
    </font>
    <font>
      <b val="true"/>
      <sz val="14"/>
      <name val="Arial"/>
      <family val="0"/>
      <charset val="1"/>
    </font>
    <font>
      <sz val="11"/>
      <color rgb="FF0000FF"/>
      <name val="Arial"/>
      <family val="0"/>
      <charset val="1"/>
    </font>
    <font>
      <sz val="8"/>
      <color rgb="FF808080"/>
      <name val="Arial"/>
      <family val="0"/>
      <charset val="1"/>
    </font>
    <font>
      <b val="true"/>
      <sz val="11"/>
      <color rgb="FFFFFFFF"/>
      <name val="Arial"/>
      <family val="0"/>
      <charset val="1"/>
    </font>
  </fonts>
  <fills count="5">
    <fill>
      <patternFill patternType="none"/>
    </fill>
    <fill>
      <patternFill patternType="gray125"/>
    </fill>
    <fill>
      <patternFill patternType="solid">
        <fgColor rgb="FFFFF2CC"/>
        <bgColor rgb="FFE2EFDA"/>
      </patternFill>
    </fill>
    <fill>
      <patternFill patternType="solid">
        <fgColor rgb="FF1F3A5F"/>
        <bgColor rgb="FF333333"/>
      </patternFill>
    </fill>
    <fill>
      <patternFill patternType="solid">
        <fgColor rgb="FFE2EFDA"/>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6" fontId="5"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6" fontId="6" fillId="4" borderId="0" xfId="0" applyFont="true" applyBorder="false" applyAlignment="true" applyProtection="false">
      <alignment horizontal="center" vertical="center" textRotation="0" wrapText="true" indent="0" shrinkToFit="false"/>
      <protection locked="true" hidden="false"/>
    </xf>
    <xf numFmtId="167" fontId="6" fillId="4" borderId="1"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true" applyProtection="false">
      <alignment horizontal="center" vertical="center" textRotation="0" wrapText="true" indent="0" shrinkToFit="false"/>
      <protection locked="true" hidden="false"/>
    </xf>
    <xf numFmtId="166" fontId="5" fillId="0" borderId="1" xfId="0" applyFont="true" applyBorder="true" applyAlignment="true" applyProtection="false">
      <alignment horizontal="center" vertical="center" textRotation="0" wrapText="tru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center" vertical="center" textRotation="0" wrapText="true" indent="0" shrinkToFit="false"/>
      <protection locked="true" hidden="false"/>
    </xf>
    <xf numFmtId="166" fontId="6" fillId="4"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39.55" hidden="false" customHeight="false" outlineLevel="0" collapsed="false">
      <c r="A5" s="2" t="s">
        <v>3</v>
      </c>
    </row>
    <row r="6" customFormat="false" ht="15" hidden="false" customHeight="false" outlineLevel="0" collapsed="false">
      <c r="A6" s="2"/>
    </row>
    <row r="7" customFormat="false" ht="15" hidden="false" customHeight="false" outlineLevel="0" collapsed="false">
      <c r="A7" s="3" t="s">
        <v>4</v>
      </c>
    </row>
    <row r="8" customFormat="false" ht="26.85" hidden="false" customHeight="false" outlineLevel="0" collapsed="false">
      <c r="A8" s="2" t="s">
        <v>5</v>
      </c>
    </row>
    <row r="9" customFormat="false" ht="26.85" hidden="false" customHeight="false" outlineLevel="0" collapsed="false">
      <c r="A9" s="2" t="s">
        <v>6</v>
      </c>
    </row>
    <row r="10" customFormat="false" ht="15" hidden="false" customHeight="false" outlineLevel="0" collapsed="false">
      <c r="A10" s="2" t="s">
        <v>7</v>
      </c>
    </row>
    <row r="11" customFormat="false" ht="26.85" hidden="false" customHeight="false" outlineLevel="0" collapsed="false">
      <c r="A11" s="2" t="s">
        <v>8</v>
      </c>
    </row>
    <row r="12" customFormat="false" ht="15" hidden="false" customHeight="false" outlineLevel="0" collapsed="false">
      <c r="A12" s="2" t="s">
        <v>9</v>
      </c>
    </row>
    <row r="13" customFormat="false" ht="15" hidden="false" customHeight="false" outlineLevel="0" collapsed="false">
      <c r="A13" s="2"/>
    </row>
    <row r="14" customFormat="false" ht="15" hidden="false" customHeight="false" outlineLevel="0" collapsed="false">
      <c r="A14" s="3" t="s">
        <v>10</v>
      </c>
    </row>
    <row r="15" customFormat="false" ht="26.85" hidden="false" customHeight="false" outlineLevel="0" collapsed="false">
      <c r="A15" s="2" t="s">
        <v>11</v>
      </c>
    </row>
    <row r="16" customFormat="false" ht="15" hidden="false" customHeight="false" outlineLevel="0" collapsed="false">
      <c r="A16" s="2"/>
    </row>
    <row r="17" customFormat="false" ht="15" hidden="false" customHeight="false" outlineLevel="0" collapsed="false">
      <c r="A17" s="3" t="s">
        <v>12</v>
      </c>
    </row>
    <row r="18" customFormat="false" ht="26.85" hidden="false" customHeight="false" outlineLevel="0" collapsed="false">
      <c r="A18" s="2" t="s">
        <v>13</v>
      </c>
    </row>
    <row r="19" customFormat="false" ht="15" hidden="false" customHeight="false" outlineLevel="0" collapsed="false">
      <c r="A19" s="2"/>
    </row>
    <row r="20" customFormat="false" ht="15" hidden="false" customHeight="false" outlineLevel="0" collapsed="false">
      <c r="A20" s="3" t="s">
        <v>14</v>
      </c>
    </row>
    <row r="21" customFormat="false" ht="39.55" hidden="false" customHeight="false" outlineLevel="0" collapsed="false">
      <c r="A21" s="2" t="s">
        <v>15</v>
      </c>
    </row>
    <row r="22" customFormat="false" ht="39.55" hidden="false" customHeight="false" outlineLevel="0" collapsed="false">
      <c r="A22" s="2"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60"/>
    <col collapsed="false" customWidth="true" hidden="false" outlineLevel="0" max="3" min="3" style="0" width="12"/>
    <col collapsed="false" customWidth="true" hidden="false" outlineLevel="0" max="15" min="4" style="0" width="15"/>
  </cols>
  <sheetData>
    <row r="1" customFormat="false" ht="17.35" hidden="false" customHeight="false" outlineLevel="0" collapsed="false">
      <c r="A1" s="4" t="s">
        <v>17</v>
      </c>
    </row>
    <row r="2" customFormat="false" ht="15" hidden="false" customHeight="false" outlineLevel="0" collapsed="false">
      <c r="A2" s="5" t="s">
        <v>18</v>
      </c>
    </row>
    <row r="3" customFormat="false" ht="15" hidden="false" customHeight="false" outlineLevel="0" collapsed="false">
      <c r="A3" s="6" t="s">
        <v>19</v>
      </c>
      <c r="B3" s="7" t="s">
        <v>20</v>
      </c>
      <c r="C3" s="8" t="n">
        <f aca="false">MATCH($B$3,'Weight presets'!$B$1:$F$1,0)</f>
        <v>4</v>
      </c>
    </row>
    <row r="5" customFormat="false" ht="33.75" hidden="false" customHeight="true" outlineLevel="0" collapsed="false">
      <c r="A5" s="9" t="s">
        <v>21</v>
      </c>
      <c r="B5" s="9" t="s">
        <v>22</v>
      </c>
      <c r="C5" s="9" t="s">
        <v>23</v>
      </c>
      <c r="D5" s="9" t="s">
        <v>24</v>
      </c>
      <c r="E5" s="9" t="s">
        <v>25</v>
      </c>
      <c r="F5" s="9" t="s">
        <v>26</v>
      </c>
      <c r="G5" s="9" t="s">
        <v>27</v>
      </c>
      <c r="H5" s="9" t="s">
        <v>28</v>
      </c>
      <c r="I5" s="9" t="s">
        <v>29</v>
      </c>
      <c r="J5" s="9" t="s">
        <v>30</v>
      </c>
      <c r="K5" s="9" t="s">
        <v>31</v>
      </c>
      <c r="L5" s="9" t="s">
        <v>32</v>
      </c>
      <c r="M5" s="9" t="s">
        <v>33</v>
      </c>
      <c r="N5" s="9" t="s">
        <v>34</v>
      </c>
      <c r="O5" s="9" t="s">
        <v>35</v>
      </c>
    </row>
    <row r="6" customFormat="false" ht="57.75" hidden="false" customHeight="true" outlineLevel="0" collapsed="false">
      <c r="A6" s="3" t="s">
        <v>36</v>
      </c>
      <c r="B6" s="2" t="s">
        <v>37</v>
      </c>
      <c r="C6" s="10" t="n">
        <f aca="false">INDEX('Weight presets'!$B2:$F2,1,$C$3)</f>
        <v>15</v>
      </c>
      <c r="D6" s="11"/>
      <c r="E6" s="11"/>
      <c r="F6" s="11"/>
      <c r="G6" s="11"/>
      <c r="H6" s="11"/>
      <c r="I6" s="11"/>
      <c r="J6" s="11"/>
      <c r="K6" s="11"/>
      <c r="L6" s="11"/>
      <c r="M6" s="11"/>
      <c r="N6" s="11"/>
      <c r="O6" s="11"/>
    </row>
    <row r="7" customFormat="false" ht="57.75" hidden="false" customHeight="true" outlineLevel="0" collapsed="false">
      <c r="A7" s="3" t="s">
        <v>38</v>
      </c>
      <c r="B7" s="2" t="s">
        <v>39</v>
      </c>
      <c r="C7" s="10" t="n">
        <f aca="false">INDEX('Weight presets'!$B3:$F3,1,$C$3)</f>
        <v>25</v>
      </c>
      <c r="D7" s="11"/>
      <c r="E7" s="11"/>
      <c r="F7" s="11"/>
      <c r="G7" s="11"/>
      <c r="H7" s="11"/>
      <c r="I7" s="11"/>
      <c r="J7" s="11"/>
      <c r="K7" s="11"/>
      <c r="L7" s="11"/>
      <c r="M7" s="11"/>
      <c r="N7" s="11"/>
      <c r="O7" s="11"/>
    </row>
    <row r="8" customFormat="false" ht="57.75" hidden="false" customHeight="true" outlineLevel="0" collapsed="false">
      <c r="A8" s="3" t="s">
        <v>40</v>
      </c>
      <c r="B8" s="2" t="s">
        <v>41</v>
      </c>
      <c r="C8" s="10" t="n">
        <f aca="false">INDEX('Weight presets'!$B4:$F4,1,$C$3)</f>
        <v>10</v>
      </c>
      <c r="D8" s="11"/>
      <c r="E8" s="11"/>
      <c r="F8" s="11"/>
      <c r="G8" s="11"/>
      <c r="H8" s="11"/>
      <c r="I8" s="11"/>
      <c r="J8" s="11"/>
      <c r="K8" s="11"/>
      <c r="L8" s="11"/>
      <c r="M8" s="11"/>
      <c r="N8" s="11"/>
      <c r="O8" s="11"/>
    </row>
    <row r="9" customFormat="false" ht="57.75" hidden="false" customHeight="true" outlineLevel="0" collapsed="false">
      <c r="A9" s="3" t="s">
        <v>42</v>
      </c>
      <c r="B9" s="2" t="s">
        <v>43</v>
      </c>
      <c r="C9" s="10" t="n">
        <f aca="false">INDEX('Weight presets'!$B5:$F5,1,$C$3)</f>
        <v>0</v>
      </c>
      <c r="D9" s="11"/>
      <c r="E9" s="11"/>
      <c r="F9" s="11"/>
      <c r="G9" s="11"/>
      <c r="H9" s="11"/>
      <c r="I9" s="11"/>
      <c r="J9" s="11"/>
      <c r="K9" s="11"/>
      <c r="L9" s="11"/>
      <c r="M9" s="11"/>
      <c r="N9" s="11"/>
      <c r="O9" s="11"/>
    </row>
    <row r="10" customFormat="false" ht="57.75" hidden="false" customHeight="true" outlineLevel="0" collapsed="false">
      <c r="A10" s="3" t="s">
        <v>44</v>
      </c>
      <c r="B10" s="2" t="s">
        <v>45</v>
      </c>
      <c r="C10" s="10" t="n">
        <f aca="false">INDEX('Weight presets'!$B6:$F6,1,$C$3)</f>
        <v>5</v>
      </c>
      <c r="D10" s="11"/>
      <c r="E10" s="11"/>
      <c r="F10" s="11"/>
      <c r="G10" s="11"/>
      <c r="H10" s="11"/>
      <c r="I10" s="11"/>
      <c r="J10" s="11"/>
      <c r="K10" s="11"/>
      <c r="L10" s="11"/>
      <c r="M10" s="11"/>
      <c r="N10" s="11"/>
      <c r="O10" s="11"/>
    </row>
    <row r="11" customFormat="false" ht="57.75" hidden="false" customHeight="true" outlineLevel="0" collapsed="false">
      <c r="A11" s="3" t="s">
        <v>46</v>
      </c>
      <c r="B11" s="2" t="s">
        <v>47</v>
      </c>
      <c r="C11" s="10" t="n">
        <f aca="false">INDEX('Weight presets'!$B7:$F7,1,$C$3)</f>
        <v>5</v>
      </c>
      <c r="D11" s="11"/>
      <c r="E11" s="11"/>
      <c r="F11" s="11"/>
      <c r="G11" s="11"/>
      <c r="H11" s="11"/>
      <c r="I11" s="11"/>
      <c r="J11" s="11"/>
      <c r="K11" s="11"/>
      <c r="L11" s="11"/>
      <c r="M11" s="11"/>
      <c r="N11" s="11"/>
      <c r="O11" s="11"/>
    </row>
    <row r="12" customFormat="false" ht="57.75" hidden="false" customHeight="true" outlineLevel="0" collapsed="false">
      <c r="A12" s="3" t="s">
        <v>48</v>
      </c>
      <c r="B12" s="2" t="s">
        <v>49</v>
      </c>
      <c r="C12" s="10" t="n">
        <f aca="false">INDEX('Weight presets'!$B8:$F8,1,$C$3)</f>
        <v>5</v>
      </c>
      <c r="D12" s="11"/>
      <c r="E12" s="11"/>
      <c r="F12" s="11"/>
      <c r="G12" s="11"/>
      <c r="H12" s="11"/>
      <c r="I12" s="11"/>
      <c r="J12" s="11"/>
      <c r="K12" s="11"/>
      <c r="L12" s="11"/>
      <c r="M12" s="11"/>
      <c r="N12" s="11"/>
      <c r="O12" s="11"/>
    </row>
    <row r="13" customFormat="false" ht="57.75" hidden="false" customHeight="true" outlineLevel="0" collapsed="false">
      <c r="A13" s="3" t="s">
        <v>50</v>
      </c>
      <c r="B13" s="2" t="s">
        <v>51</v>
      </c>
      <c r="C13" s="10" t="n">
        <f aca="false">INDEX('Weight presets'!$B9:$F9,1,$C$3)</f>
        <v>20</v>
      </c>
      <c r="D13" s="11"/>
      <c r="E13" s="11"/>
      <c r="F13" s="11"/>
      <c r="G13" s="11"/>
      <c r="H13" s="11"/>
      <c r="I13" s="11"/>
      <c r="J13" s="11"/>
      <c r="K13" s="11"/>
      <c r="L13" s="11"/>
      <c r="M13" s="11"/>
      <c r="N13" s="11"/>
      <c r="O13" s="11"/>
    </row>
    <row r="14" customFormat="false" ht="57.75" hidden="false" customHeight="true" outlineLevel="0" collapsed="false">
      <c r="A14" s="3" t="s">
        <v>52</v>
      </c>
      <c r="B14" s="2" t="s">
        <v>53</v>
      </c>
      <c r="C14" s="10" t="n">
        <f aca="false">INDEX('Weight presets'!$B10:$F10,1,$C$3)</f>
        <v>10</v>
      </c>
      <c r="D14" s="11"/>
      <c r="E14" s="11"/>
      <c r="F14" s="11"/>
      <c r="G14" s="11"/>
      <c r="H14" s="11"/>
      <c r="I14" s="11"/>
      <c r="J14" s="11"/>
      <c r="K14" s="11"/>
      <c r="L14" s="11"/>
      <c r="M14" s="11"/>
      <c r="N14" s="11"/>
      <c r="O14" s="11"/>
    </row>
    <row r="15" customFormat="false" ht="57.75" hidden="false" customHeight="true" outlineLevel="0" collapsed="false">
      <c r="A15" s="3" t="s">
        <v>54</v>
      </c>
      <c r="B15" s="2" t="s">
        <v>55</v>
      </c>
      <c r="C15" s="10" t="n">
        <f aca="false">INDEX('Weight presets'!$B11:$F11,1,$C$3)</f>
        <v>5</v>
      </c>
      <c r="D15" s="11"/>
      <c r="E15" s="11"/>
      <c r="F15" s="11"/>
      <c r="G15" s="11"/>
      <c r="H15" s="11"/>
      <c r="I15" s="11"/>
      <c r="J15" s="11"/>
      <c r="K15" s="11"/>
      <c r="L15" s="11"/>
      <c r="M15" s="11"/>
      <c r="N15" s="11"/>
      <c r="O15" s="11"/>
    </row>
    <row r="16" customFormat="false" ht="57.75" hidden="false" customHeight="true" outlineLevel="0" collapsed="false">
      <c r="A16" s="3" t="s">
        <v>56</v>
      </c>
      <c r="B16" s="2" t="s">
        <v>57</v>
      </c>
      <c r="C16" s="10" t="n">
        <f aca="false">INDEX('Weight presets'!$B12:$F12,1,$C$3)</f>
        <v>0</v>
      </c>
      <c r="D16" s="11"/>
      <c r="E16" s="11"/>
      <c r="F16" s="11"/>
      <c r="G16" s="11"/>
      <c r="H16" s="11"/>
      <c r="I16" s="11"/>
      <c r="J16" s="11"/>
      <c r="K16" s="11"/>
      <c r="L16" s="11"/>
      <c r="M16" s="11"/>
      <c r="N16" s="11"/>
      <c r="O16" s="11"/>
    </row>
    <row r="17" customFormat="false" ht="15" hidden="false" customHeight="false" outlineLevel="0" collapsed="false">
      <c r="A17" s="6" t="s">
        <v>58</v>
      </c>
      <c r="B17" s="5" t="str">
        <f aca="false">IF(C17=100,"OK","Weights must total 100 - adjust column C")</f>
        <v>OK</v>
      </c>
      <c r="C17" s="12" t="n">
        <f aca="false">SUM(C6:C16)</f>
        <v>100</v>
      </c>
    </row>
    <row r="18" customFormat="false" ht="15" hidden="false" customHeight="false" outlineLevel="0" collapsed="false">
      <c r="A18" s="6" t="s">
        <v>59</v>
      </c>
      <c r="B18" s="5" t="s">
        <v>60</v>
      </c>
      <c r="D18" s="13" t="str">
        <f aca="false">IF(COUNT(D6:D16)=0,"",SUMPRODUCT($C$6:$C$16,D6:D16)/5)</f>
        <v/>
      </c>
      <c r="E18" s="13" t="str">
        <f aca="false">IF(COUNT(E6:E16)=0,"",SUMPRODUCT($C$6:$C$16,E6:E16)/5)</f>
        <v/>
      </c>
      <c r="F18" s="13" t="str">
        <f aca="false">IF(COUNT(F6:F16)=0,"",SUMPRODUCT($C$6:$C$16,F6:F16)/5)</f>
        <v/>
      </c>
      <c r="G18" s="13" t="str">
        <f aca="false">IF(COUNT(G6:G16)=0,"",SUMPRODUCT($C$6:$C$16,G6:G16)/5)</f>
        <v/>
      </c>
      <c r="H18" s="13" t="str">
        <f aca="false">IF(COUNT(H6:H16)=0,"",SUMPRODUCT($C$6:$C$16,H6:H16)/5)</f>
        <v/>
      </c>
      <c r="I18" s="13" t="str">
        <f aca="false">IF(COUNT(I6:I16)=0,"",SUMPRODUCT($C$6:$C$16,I6:I16)/5)</f>
        <v/>
      </c>
      <c r="J18" s="13" t="str">
        <f aca="false">IF(COUNT(J6:J16)=0,"",SUMPRODUCT($C$6:$C$16,J6:J16)/5)</f>
        <v/>
      </c>
      <c r="K18" s="13" t="str">
        <f aca="false">IF(COUNT(K6:K16)=0,"",SUMPRODUCT($C$6:$C$16,K6:K16)/5)</f>
        <v/>
      </c>
      <c r="L18" s="13" t="str">
        <f aca="false">IF(COUNT(L6:L16)=0,"",SUMPRODUCT($C$6:$C$16,L6:L16)/5)</f>
        <v/>
      </c>
      <c r="M18" s="13" t="str">
        <f aca="false">IF(COUNT(M6:M16)=0,"",SUMPRODUCT($C$6:$C$16,M6:M16)/5)</f>
        <v/>
      </c>
      <c r="N18" s="13" t="str">
        <f aca="false">IF(COUNT(N6:N16)=0,"",SUMPRODUCT($C$6:$C$16,N6:N16)/5)</f>
        <v/>
      </c>
      <c r="O18" s="13" t="str">
        <f aca="false">IF(COUNT(O6:O16)=0,"",SUMPRODUCT($C$6:$C$16,O6:O16)/5)</f>
        <v/>
      </c>
    </row>
    <row r="19" customFormat="false" ht="15" hidden="false" customHeight="false" outlineLevel="0" collapsed="false">
      <c r="A19" s="6" t="s">
        <v>61</v>
      </c>
      <c r="B19" s="5" t="s">
        <v>62</v>
      </c>
      <c r="D19" s="14" t="str">
        <f aca="false">IF(D18="","",RANK(D18,$D$18:$O$18,0))</f>
        <v/>
      </c>
      <c r="E19" s="14" t="str">
        <f aca="false">IF(E18="","",RANK(E18,$D$18:$O$18,0))</f>
        <v/>
      </c>
      <c r="F19" s="14" t="str">
        <f aca="false">IF(F18="","",RANK(F18,$D$18:$O$18,0))</f>
        <v/>
      </c>
      <c r="G19" s="14" t="str">
        <f aca="false">IF(G18="","",RANK(G18,$D$18:$O$18,0))</f>
        <v/>
      </c>
      <c r="H19" s="14" t="str">
        <f aca="false">IF(H18="","",RANK(H18,$D$18:$O$18,0))</f>
        <v/>
      </c>
      <c r="I19" s="14" t="str">
        <f aca="false">IF(I18="","",RANK(I18,$D$18:$O$18,0))</f>
        <v/>
      </c>
      <c r="J19" s="14" t="str">
        <f aca="false">IF(J18="","",RANK(J18,$D$18:$O$18,0))</f>
        <v/>
      </c>
      <c r="K19" s="14" t="str">
        <f aca="false">IF(K18="","",RANK(K18,$D$18:$O$18,0))</f>
        <v/>
      </c>
      <c r="L19" s="14" t="str">
        <f aca="false">IF(L18="","",RANK(L18,$D$18:$O$18,0))</f>
        <v/>
      </c>
      <c r="M19" s="14" t="str">
        <f aca="false">IF(M18="","",RANK(M18,$D$18:$O$18,0))</f>
        <v/>
      </c>
      <c r="N19" s="14" t="str">
        <f aca="false">IF(N18="","",RANK(N18,$D$18:$O$18,0))</f>
        <v/>
      </c>
      <c r="O19" s="14" t="str">
        <f aca="false">IF(O18="","",RANK(O18,$D$18:$O$18,0))</f>
        <v/>
      </c>
    </row>
    <row r="20" customFormat="false" ht="15" hidden="false" customHeight="false" outlineLevel="0" collapsed="false">
      <c r="A20" s="6" t="s">
        <v>63</v>
      </c>
      <c r="B20" s="5" t="s">
        <v>64</v>
      </c>
      <c r="D20" s="15" t="n">
        <f aca="false">COUNT(D6:D16)</f>
        <v>0</v>
      </c>
      <c r="E20" s="15" t="n">
        <f aca="false">COUNT(E6:E16)</f>
        <v>0</v>
      </c>
      <c r="F20" s="15" t="n">
        <f aca="false">COUNT(F6:F16)</f>
        <v>0</v>
      </c>
      <c r="G20" s="15" t="n">
        <f aca="false">COUNT(G6:G16)</f>
        <v>0</v>
      </c>
      <c r="H20" s="15" t="n">
        <f aca="false">COUNT(H6:H16)</f>
        <v>0</v>
      </c>
      <c r="I20" s="15" t="n">
        <f aca="false">COUNT(I6:I16)</f>
        <v>0</v>
      </c>
      <c r="J20" s="15" t="n">
        <f aca="false">COUNT(J6:J16)</f>
        <v>0</v>
      </c>
      <c r="K20" s="15" t="n">
        <f aca="false">COUNT(K6:K16)</f>
        <v>0</v>
      </c>
      <c r="L20" s="15" t="n">
        <f aca="false">COUNT(L6:L16)</f>
        <v>0</v>
      </c>
      <c r="M20" s="15" t="n">
        <f aca="false">COUNT(M6:M16)</f>
        <v>0</v>
      </c>
      <c r="N20" s="15" t="n">
        <f aca="false">COUNT(N6:N16)</f>
        <v>0</v>
      </c>
      <c r="O20" s="15" t="n">
        <f aca="false">COUNT(O6:O16)</f>
        <v>0</v>
      </c>
    </row>
    <row r="22" customFormat="false" ht="15" hidden="false" customHeight="false" outlineLevel="0" collapsed="false">
      <c r="A22" s="5" t="s">
        <v>65</v>
      </c>
    </row>
    <row r="23" customFormat="false" ht="15" hidden="false" customHeight="false" outlineLevel="0" collapsed="false">
      <c r="A23" s="5" t="s">
        <v>66</v>
      </c>
    </row>
  </sheetData>
  <conditionalFormatting sqref="D18:O18">
    <cfRule type="colorScale" priority="2">
      <colorScale>
        <cfvo type="min" val="0"/>
        <cfvo type="max" val="0"/>
        <color rgb="FFF8CBAD"/>
        <color rgb="FFA9D08E"/>
      </colorScale>
    </cfRule>
  </conditionalFormatting>
  <dataValidations count="2">
    <dataValidation allowBlank="false" errorStyle="stop" operator="between" showDropDown="false" showErrorMessage="false" showInputMessage="false" sqref="B3" type="list">
      <formula1>"Quick diagrams for a deck or workshop,Governed enterprise process repository,BPMN you will execute or orchestrate,Accurate current state that stays current,Process context for AI agents or automation"</formula1>
      <formula2>0</formula2>
    </dataValidation>
    <dataValidation allowBlank="true" error="Enter a whole number from 1 to 5" errorStyle="stop" errorTitle="Score 1-5" operator="between" showDropDown="false" showErrorMessage="false" showInputMessage="false" sqref="D6:O16"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6" min="2" style="0" width="22"/>
  </cols>
  <sheetData>
    <row r="1" customFormat="false" ht="45" hidden="false" customHeight="true" outlineLevel="0" collapsed="false">
      <c r="A1" s="16" t="s">
        <v>21</v>
      </c>
      <c r="B1" s="17" t="s">
        <v>67</v>
      </c>
      <c r="C1" s="17" t="s">
        <v>68</v>
      </c>
      <c r="D1" s="17" t="s">
        <v>69</v>
      </c>
      <c r="E1" s="17" t="s">
        <v>20</v>
      </c>
      <c r="F1" s="17" t="s">
        <v>70</v>
      </c>
    </row>
    <row r="2" customFormat="false" ht="15" hidden="false" customHeight="false" outlineLevel="0" collapsed="false">
      <c r="A2" s="5" t="s">
        <v>36</v>
      </c>
      <c r="B2" s="7" t="n">
        <v>15</v>
      </c>
      <c r="C2" s="7" t="n">
        <v>5</v>
      </c>
      <c r="D2" s="7" t="n">
        <v>5</v>
      </c>
      <c r="E2" s="7" t="n">
        <v>15</v>
      </c>
      <c r="F2" s="7" t="n">
        <v>10</v>
      </c>
    </row>
    <row r="3" customFormat="false" ht="15" hidden="false" customHeight="false" outlineLevel="0" collapsed="false">
      <c r="A3" s="5" t="s">
        <v>38</v>
      </c>
      <c r="B3" s="7" t="n">
        <v>5</v>
      </c>
      <c r="C3" s="7" t="n">
        <v>10</v>
      </c>
      <c r="D3" s="7" t="n">
        <v>10</v>
      </c>
      <c r="E3" s="7" t="n">
        <v>25</v>
      </c>
      <c r="F3" s="7" t="n">
        <v>20</v>
      </c>
    </row>
    <row r="4" customFormat="false" ht="15" hidden="false" customHeight="false" outlineLevel="0" collapsed="false">
      <c r="A4" s="5" t="s">
        <v>40</v>
      </c>
      <c r="B4" s="7" t="n">
        <v>20</v>
      </c>
      <c r="C4" s="7" t="n">
        <v>10</v>
      </c>
      <c r="D4" s="7" t="n">
        <v>10</v>
      </c>
      <c r="E4" s="7" t="n">
        <v>10</v>
      </c>
      <c r="F4" s="7" t="n">
        <v>5</v>
      </c>
    </row>
    <row r="5" customFormat="false" ht="15" hidden="false" customHeight="false" outlineLevel="0" collapsed="false">
      <c r="A5" s="5" t="s">
        <v>42</v>
      </c>
      <c r="B5" s="7" t="n">
        <v>5</v>
      </c>
      <c r="C5" s="7" t="n">
        <v>15</v>
      </c>
      <c r="D5" s="7" t="n">
        <v>30</v>
      </c>
      <c r="E5" s="7" t="n">
        <v>0</v>
      </c>
      <c r="F5" s="7" t="n">
        <v>5</v>
      </c>
    </row>
    <row r="6" customFormat="false" ht="15" hidden="false" customHeight="false" outlineLevel="0" collapsed="false">
      <c r="A6" s="5" t="s">
        <v>44</v>
      </c>
      <c r="B6" s="7" t="n">
        <v>0</v>
      </c>
      <c r="C6" s="7" t="n">
        <v>25</v>
      </c>
      <c r="D6" s="7" t="n">
        <v>10</v>
      </c>
      <c r="E6" s="7" t="n">
        <v>5</v>
      </c>
      <c r="F6" s="7" t="n">
        <v>5</v>
      </c>
    </row>
    <row r="7" customFormat="false" ht="15" hidden="false" customHeight="false" outlineLevel="0" collapsed="false">
      <c r="A7" s="5" t="s">
        <v>46</v>
      </c>
      <c r="B7" s="7" t="n">
        <v>15</v>
      </c>
      <c r="C7" s="7" t="n">
        <v>5</v>
      </c>
      <c r="D7" s="7" t="n">
        <v>5</v>
      </c>
      <c r="E7" s="7" t="n">
        <v>5</v>
      </c>
      <c r="F7" s="7" t="n">
        <v>5</v>
      </c>
    </row>
    <row r="8" customFormat="false" ht="15" hidden="false" customHeight="false" outlineLevel="0" collapsed="false">
      <c r="A8" s="5" t="s">
        <v>48</v>
      </c>
      <c r="B8" s="7" t="n">
        <v>15</v>
      </c>
      <c r="C8" s="7" t="n">
        <v>10</v>
      </c>
      <c r="D8" s="7" t="n">
        <v>15</v>
      </c>
      <c r="E8" s="7" t="n">
        <v>5</v>
      </c>
      <c r="F8" s="7" t="n">
        <v>5</v>
      </c>
    </row>
    <row r="9" customFormat="false" ht="15" hidden="false" customHeight="false" outlineLevel="0" collapsed="false">
      <c r="A9" s="5" t="s">
        <v>50</v>
      </c>
      <c r="B9" s="7" t="n">
        <v>0</v>
      </c>
      <c r="C9" s="7" t="n">
        <v>10</v>
      </c>
      <c r="D9" s="7" t="n">
        <v>5</v>
      </c>
      <c r="E9" s="7" t="n">
        <v>20</v>
      </c>
      <c r="F9" s="7" t="n">
        <v>15</v>
      </c>
    </row>
    <row r="10" customFormat="false" ht="15" hidden="false" customHeight="false" outlineLevel="0" collapsed="false">
      <c r="A10" s="5" t="s">
        <v>52</v>
      </c>
      <c r="B10" s="7" t="n">
        <v>5</v>
      </c>
      <c r="C10" s="7" t="n">
        <v>5</v>
      </c>
      <c r="D10" s="7" t="n">
        <v>5</v>
      </c>
      <c r="E10" s="7" t="n">
        <v>10</v>
      </c>
      <c r="F10" s="7" t="n">
        <v>10</v>
      </c>
    </row>
    <row r="11" customFormat="false" ht="15" hidden="false" customHeight="false" outlineLevel="0" collapsed="false">
      <c r="A11" s="5" t="s">
        <v>54</v>
      </c>
      <c r="B11" s="7" t="n">
        <v>0</v>
      </c>
      <c r="C11" s="7" t="n">
        <v>0</v>
      </c>
      <c r="D11" s="7" t="n">
        <v>0</v>
      </c>
      <c r="E11" s="7" t="n">
        <v>5</v>
      </c>
      <c r="F11" s="7" t="n">
        <v>20</v>
      </c>
    </row>
    <row r="12" customFormat="false" ht="15" hidden="false" customHeight="false" outlineLevel="0" collapsed="false">
      <c r="A12" s="5" t="s">
        <v>56</v>
      </c>
      <c r="B12" s="7" t="n">
        <v>20</v>
      </c>
      <c r="C12" s="7" t="n">
        <v>5</v>
      </c>
      <c r="D12" s="7" t="n">
        <v>5</v>
      </c>
      <c r="E12" s="7" t="n">
        <v>0</v>
      </c>
      <c r="F12" s="7" t="n">
        <v>0</v>
      </c>
    </row>
    <row r="13" customFormat="false" ht="15" hidden="false" customHeight="false" outlineLevel="0" collapsed="false">
      <c r="A13" s="6" t="s">
        <v>71</v>
      </c>
      <c r="B13" s="18" t="n">
        <f aca="false">SUM(B2:B12)</f>
        <v>100</v>
      </c>
      <c r="C13" s="18" t="n">
        <f aca="false">SUM(C2:C12)</f>
        <v>100</v>
      </c>
      <c r="D13" s="18" t="n">
        <f aca="false">SUM(D2:D12)</f>
        <v>100</v>
      </c>
      <c r="E13" s="18" t="n">
        <f aca="false">SUM(E2:E12)</f>
        <v>100</v>
      </c>
      <c r="F13" s="18" t="n">
        <f aca="false">SUM(F2:F12)</f>
        <v>100</v>
      </c>
    </row>
    <row r="15" customFormat="false" ht="15" hidden="false" customHeight="false" outlineLevel="0" collapsed="false">
      <c r="A15" s="5" t="s">
        <v>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6" min="3" style="0" width="17"/>
    <col collapsed="false" customWidth="true" hidden="false" outlineLevel="0" max="7" min="7" style="0" width="70"/>
  </cols>
  <sheetData>
    <row r="1" customFormat="false" ht="17.35" hidden="false" customHeight="false" outlineLevel="0" collapsed="false">
      <c r="A1" s="4" t="s">
        <v>73</v>
      </c>
    </row>
    <row r="2" customFormat="false" ht="61.5" hidden="false" customHeight="true" outlineLevel="0" collapsed="false">
      <c r="A2" s="19" t="s">
        <v>74</v>
      </c>
      <c r="B2" s="19"/>
      <c r="C2" s="19"/>
      <c r="D2" s="19"/>
      <c r="E2" s="19"/>
      <c r="F2" s="19"/>
      <c r="G2" s="19"/>
    </row>
    <row r="4" customFormat="false" ht="33.75" hidden="false" customHeight="true" outlineLevel="0" collapsed="false">
      <c r="A4" s="9" t="s">
        <v>21</v>
      </c>
      <c r="B4" s="9" t="s">
        <v>23</v>
      </c>
      <c r="C4" s="9" t="s">
        <v>29</v>
      </c>
      <c r="D4" s="9" t="s">
        <v>25</v>
      </c>
      <c r="E4" s="9" t="s">
        <v>24</v>
      </c>
      <c r="F4" s="9" t="s">
        <v>28</v>
      </c>
      <c r="G4" s="9" t="s">
        <v>75</v>
      </c>
    </row>
    <row r="5" customFormat="false" ht="61.5" hidden="false" customHeight="true" outlineLevel="0" collapsed="false">
      <c r="A5" s="3" t="s">
        <v>36</v>
      </c>
      <c r="B5" s="11" t="n">
        <v>15</v>
      </c>
      <c r="C5" s="11" t="n">
        <v>4</v>
      </c>
      <c r="D5" s="11" t="n">
        <v>2</v>
      </c>
      <c r="E5" s="11" t="n">
        <v>4</v>
      </c>
      <c r="F5" s="11" t="n">
        <v>3</v>
      </c>
      <c r="G5" s="2" t="s">
        <v>76</v>
      </c>
    </row>
    <row r="6" customFormat="false" ht="61.5" hidden="false" customHeight="true" outlineLevel="0" collapsed="false">
      <c r="A6" s="3" t="s">
        <v>38</v>
      </c>
      <c r="B6" s="11" t="n">
        <v>25</v>
      </c>
      <c r="C6" s="11" t="n">
        <v>2</v>
      </c>
      <c r="D6" s="11" t="n">
        <v>3</v>
      </c>
      <c r="E6" s="11" t="n">
        <v>5</v>
      </c>
      <c r="F6" s="11" t="n">
        <v>2</v>
      </c>
      <c r="G6" s="2" t="s">
        <v>77</v>
      </c>
    </row>
    <row r="7" customFormat="false" ht="61.5" hidden="false" customHeight="true" outlineLevel="0" collapsed="false">
      <c r="A7" s="3" t="s">
        <v>40</v>
      </c>
      <c r="B7" s="11" t="n">
        <v>10</v>
      </c>
      <c r="C7" s="11" t="n">
        <v>5</v>
      </c>
      <c r="D7" s="11" t="n">
        <v>4</v>
      </c>
      <c r="E7" s="11" t="n">
        <v>3</v>
      </c>
      <c r="F7" s="11" t="n">
        <v>2</v>
      </c>
      <c r="G7" s="2" t="s">
        <v>78</v>
      </c>
    </row>
    <row r="8" customFormat="false" ht="61.5" hidden="false" customHeight="true" outlineLevel="0" collapsed="false">
      <c r="A8" s="3" t="s">
        <v>42</v>
      </c>
      <c r="B8" s="11" t="n">
        <v>0</v>
      </c>
      <c r="C8" s="11" t="n">
        <v>3</v>
      </c>
      <c r="D8" s="11" t="n">
        <v>5</v>
      </c>
      <c r="E8" s="11" t="n">
        <v>1</v>
      </c>
      <c r="F8" s="11" t="n">
        <v>3</v>
      </c>
      <c r="G8" s="2" t="s">
        <v>79</v>
      </c>
    </row>
    <row r="9" customFormat="false" ht="61.5" hidden="false" customHeight="true" outlineLevel="0" collapsed="false">
      <c r="A9" s="3" t="s">
        <v>44</v>
      </c>
      <c r="B9" s="11" t="n">
        <v>5</v>
      </c>
      <c r="C9" s="11" t="n">
        <v>2</v>
      </c>
      <c r="D9" s="11" t="n">
        <v>5</v>
      </c>
      <c r="E9" s="11" t="n">
        <v>3</v>
      </c>
      <c r="F9" s="11" t="n">
        <v>1</v>
      </c>
      <c r="G9" s="2" t="s">
        <v>80</v>
      </c>
    </row>
    <row r="10" customFormat="false" ht="61.5" hidden="false" customHeight="true" outlineLevel="0" collapsed="false">
      <c r="A10" s="3" t="s">
        <v>46</v>
      </c>
      <c r="B10" s="11" t="n">
        <v>5</v>
      </c>
      <c r="C10" s="11" t="n">
        <v>3</v>
      </c>
      <c r="D10" s="11" t="n">
        <v>3</v>
      </c>
      <c r="E10" s="11" t="n">
        <v>4</v>
      </c>
      <c r="F10" s="11" t="n">
        <v>1</v>
      </c>
      <c r="G10" s="2" t="s">
        <v>81</v>
      </c>
    </row>
    <row r="11" customFormat="false" ht="61.5" hidden="false" customHeight="true" outlineLevel="0" collapsed="false">
      <c r="A11" s="3" t="s">
        <v>48</v>
      </c>
      <c r="B11" s="11" t="n">
        <v>5</v>
      </c>
      <c r="C11" s="11" t="n">
        <v>4</v>
      </c>
      <c r="D11" s="11" t="n">
        <v>4</v>
      </c>
      <c r="E11" s="11" t="n">
        <v>3</v>
      </c>
      <c r="F11" s="11" t="n">
        <v>3</v>
      </c>
      <c r="G11" s="2" t="s">
        <v>82</v>
      </c>
    </row>
    <row r="12" customFormat="false" ht="61.5" hidden="false" customHeight="true" outlineLevel="0" collapsed="false">
      <c r="A12" s="3" t="s">
        <v>50</v>
      </c>
      <c r="B12" s="11" t="n">
        <v>20</v>
      </c>
      <c r="C12" s="11" t="n">
        <v>2</v>
      </c>
      <c r="D12" s="11" t="n">
        <v>3</v>
      </c>
      <c r="E12" s="11" t="n">
        <v>5</v>
      </c>
      <c r="F12" s="11" t="n">
        <v>1</v>
      </c>
      <c r="G12" s="2" t="s">
        <v>83</v>
      </c>
    </row>
    <row r="13" customFormat="false" ht="61.5" hidden="false" customHeight="true" outlineLevel="0" collapsed="false">
      <c r="A13" s="3" t="s">
        <v>52</v>
      </c>
      <c r="B13" s="11" t="n">
        <v>10</v>
      </c>
      <c r="C13" s="11" t="n">
        <v>2</v>
      </c>
      <c r="D13" s="11" t="n">
        <v>3</v>
      </c>
      <c r="E13" s="11" t="n">
        <v>5</v>
      </c>
      <c r="F13" s="11" t="n">
        <v>1</v>
      </c>
      <c r="G13" s="2" t="s">
        <v>84</v>
      </c>
    </row>
    <row r="14" customFormat="false" ht="61.5" hidden="false" customHeight="true" outlineLevel="0" collapsed="false">
      <c r="A14" s="3" t="s">
        <v>54</v>
      </c>
      <c r="B14" s="11" t="n">
        <v>5</v>
      </c>
      <c r="C14" s="11" t="n">
        <v>1</v>
      </c>
      <c r="D14" s="11" t="n">
        <v>2</v>
      </c>
      <c r="E14" s="11" t="n">
        <v>5</v>
      </c>
      <c r="F14" s="11" t="n">
        <v>1</v>
      </c>
      <c r="G14" s="2" t="s">
        <v>85</v>
      </c>
    </row>
    <row r="15" customFormat="false" ht="61.5" hidden="false" customHeight="true" outlineLevel="0" collapsed="false">
      <c r="A15" s="3" t="s">
        <v>56</v>
      </c>
      <c r="B15" s="11" t="n">
        <v>0</v>
      </c>
      <c r="C15" s="11" t="n">
        <v>4</v>
      </c>
      <c r="D15" s="11" t="n">
        <v>1</v>
      </c>
      <c r="E15" s="11" t="n">
        <v>3</v>
      </c>
      <c r="F15" s="11" t="n">
        <v>4</v>
      </c>
      <c r="G15" s="2" t="s">
        <v>86</v>
      </c>
    </row>
    <row r="16" customFormat="false" ht="15" hidden="false" customHeight="false" outlineLevel="0" collapsed="false">
      <c r="A16" s="6" t="s">
        <v>87</v>
      </c>
      <c r="B16" s="12" t="n">
        <f aca="false">SUM(B5:B15)</f>
        <v>100</v>
      </c>
    </row>
    <row r="17" customFormat="false" ht="15" hidden="false" customHeight="false" outlineLevel="0" collapsed="false">
      <c r="A17" s="6" t="s">
        <v>59</v>
      </c>
      <c r="C17" s="13" t="n">
        <f aca="false">SUMPRODUCT($B$5:$B$15,C5:C15)/5</f>
        <v>54</v>
      </c>
      <c r="D17" s="13" t="n">
        <f aca="false">SUMPRODUCT($B$5:$B$15,D5:D15)/5</f>
        <v>61</v>
      </c>
      <c r="E17" s="13" t="n">
        <f aca="false">SUMPRODUCT($B$5:$B$15,E5:E15)/5</f>
        <v>88</v>
      </c>
      <c r="F17" s="13" t="n">
        <f aca="false">SUMPRODUCT($B$5:$B$15,F5:F15)/5</f>
        <v>35</v>
      </c>
    </row>
    <row r="18" customFormat="false" ht="15" hidden="false" customHeight="false" outlineLevel="0" collapsed="false">
      <c r="A18" s="6" t="s">
        <v>61</v>
      </c>
      <c r="C18" s="14" t="n">
        <f aca="false">RANK(C17,$C$17:$F$17,0)</f>
        <v>3</v>
      </c>
      <c r="D18" s="14" t="n">
        <f aca="false">RANK(D17,$C$17:$F$17,0)</f>
        <v>2</v>
      </c>
      <c r="E18" s="14" t="n">
        <f aca="false">RANK(E17,$C$17:$F$17,0)</f>
        <v>1</v>
      </c>
      <c r="F18" s="14" t="n">
        <f aca="false">RANK(F17,$C$17:$F$17,0)</f>
        <v>4</v>
      </c>
    </row>
    <row r="20" customFormat="false" ht="19.5" hidden="false" customHeight="true" outlineLevel="0" collapsed="false">
      <c r="A20" s="20" t="s">
        <v>88</v>
      </c>
      <c r="B20" s="20"/>
      <c r="C20" s="20"/>
      <c r="D20" s="20"/>
      <c r="E20" s="20"/>
      <c r="F20" s="20"/>
      <c r="G20" s="20"/>
    </row>
    <row r="21" customFormat="false" ht="57.75" hidden="false" customHeight="true" outlineLevel="0" collapsed="false">
      <c r="A21" s="19" t="s">
        <v>89</v>
      </c>
      <c r="B21" s="19"/>
      <c r="C21" s="19"/>
      <c r="D21" s="19"/>
      <c r="E21" s="19"/>
      <c r="F21" s="19"/>
      <c r="G21" s="19"/>
    </row>
    <row r="22" customFormat="false" ht="57.75" hidden="false" customHeight="true" outlineLevel="0" collapsed="false">
      <c r="A22" s="19" t="s">
        <v>90</v>
      </c>
      <c r="B22" s="19"/>
      <c r="C22" s="19"/>
      <c r="D22" s="19"/>
      <c r="E22" s="19"/>
      <c r="F22" s="19"/>
      <c r="G22" s="19"/>
    </row>
  </sheetData>
  <mergeCells count="4">
    <mergeCell ref="A2:G2"/>
    <mergeCell ref="A20:G20"/>
    <mergeCell ref="A21:G21"/>
    <mergeCell ref="A22:G22"/>
  </mergeCells>
  <conditionalFormatting sqref="C17:F17">
    <cfRule type="colorScale" priority="2">
      <colorScale>
        <cfvo type="min" val="0"/>
        <cfvo type="max" val="0"/>
        <color rgb="FFF8CBAD"/>
        <color rgb="FFA9D08E"/>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2026-09-29T12:36:39Z</dcterms:created>
  <dc:creator>openpyxl</dc:creator>
  <dc:description/>
  <dc:language>en-US</dc:language>
  <cp:lastModifiedBy/>
  <dcterms:modified xsi:type="dcterms:W3CDTF">2026-09-29T12:36:39Z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