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PERSONAS" sheetId="2" state="visible" r:id="rId2"/>
    <sheet xmlns:r="http://schemas.openxmlformats.org/officeDocument/2006/relationships" name="FORMAT LIBRARY" sheetId="3" state="visible" r:id="rId3"/>
    <sheet xmlns:r="http://schemas.openxmlformats.org/officeDocument/2006/relationships" name="LIVE ADS" sheetId="4" state="visible" r:id="rId4"/>
    <sheet xmlns:r="http://schemas.openxmlformats.org/officeDocument/2006/relationships" name="GRID" sheetId="5" state="visible" r:id="rId5"/>
    <sheet xmlns:r="http://schemas.openxmlformats.org/officeDocument/2006/relationships" name="SCORECARD" sheetId="6" state="visible" r:id="rId6"/>
    <sheet xmlns:r="http://schemas.openxmlformats.org/officeDocument/2006/relationships" name="GAP QUEUE" sheetId="7" state="visible" r:id="rId7"/>
  </sheets>
  <definedNames>
    <definedName name="_xlnm._FilterDatabase" localSheetId="6" hidden="1">'GAP QUEUE'!$A$1:$G$325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;($#,##0);-"/>
    <numFmt numFmtId="165" formatCode="0.0&quot;x&quot;"/>
    <numFmt numFmtId="166" formatCode="$#,##0"/>
    <numFmt numFmtId="167" formatCode="+#,##0;-#,##0;0"/>
  </numFmts>
  <fonts count="24">
    <font>
      <name val="Calibri"/>
      <family val="2"/>
      <color theme="1"/>
      <sz val="11"/>
      <scheme val="minor"/>
    </font>
    <font>
      <name val="Arial"/>
      <b val="1"/>
      <color rgb="001B23E0"/>
      <sz val="18"/>
    </font>
    <font>
      <name val="Arial"/>
      <color rgb="00565B73"/>
      <sz val="9"/>
    </font>
    <font>
      <name val="Arial"/>
      <color rgb="001A1A1A"/>
      <sz val="10"/>
    </font>
    <font>
      <name val="Arial"/>
      <b val="1"/>
      <color rgb="000B0D14"/>
      <sz val="12"/>
    </font>
    <font>
      <name val="Arial"/>
      <color rgb="00000000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i val="1"/>
      <color rgb="00565B73"/>
      <sz val="10"/>
    </font>
    <font>
      <name val="Arial"/>
      <b val="1"/>
      <color rgb="000CA678"/>
      <sz val="10"/>
    </font>
    <font>
      <name val="Arial"/>
      <b val="1"/>
      <color rgb="00E8A900"/>
      <sz val="10"/>
    </font>
    <font>
      <name val="Arial"/>
      <b val="1"/>
      <color rgb="00E03131"/>
      <sz val="10"/>
    </font>
    <font>
      <name val="Arial"/>
      <b val="1"/>
      <color rgb="00565B73"/>
      <sz val="10"/>
    </font>
    <font>
      <name val="Arial"/>
      <i val="1"/>
      <color rgb="00565B73"/>
      <sz val="9"/>
    </font>
    <font>
      <name val="Arial"/>
      <b val="1"/>
      <color rgb="001B23E0"/>
      <sz val="14"/>
    </font>
    <font>
      <name val="Arial"/>
      <b val="1"/>
      <color rgb="00FFFFFF"/>
      <sz val="9"/>
    </font>
    <font>
      <name val="Arial"/>
      <b val="1"/>
      <color rgb="00FFFFFF"/>
      <sz val="8"/>
    </font>
    <font>
      <name val="Arial"/>
      <color rgb="00000000"/>
      <sz val="9"/>
    </font>
    <font>
      <name val="Arial"/>
      <b val="1"/>
      <color rgb="00000000"/>
      <sz val="9"/>
    </font>
    <font>
      <name val="Arial"/>
      <b val="1"/>
      <color rgb="001B23E0"/>
      <sz val="16"/>
    </font>
    <font>
      <name val="Arial"/>
      <b val="1"/>
      <color rgb="000B0D14"/>
      <sz val="11"/>
    </font>
    <font>
      <name val="Arial"/>
      <b val="1"/>
      <color rgb="00000000"/>
      <sz val="10"/>
    </font>
    <font>
      <name val="Arial"/>
      <b val="1"/>
      <color rgb="00000000"/>
      <sz val="11"/>
    </font>
    <font>
      <name val="Arial"/>
      <b val="1"/>
      <color rgb="000000FF"/>
      <sz val="11"/>
    </font>
  </fonts>
  <fills count="5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1B23E0"/>
      </patternFill>
    </fill>
    <fill>
      <patternFill patternType="solid">
        <fgColor rgb="00EEF0FF"/>
      </patternFill>
    </fill>
  </fills>
  <borders count="2">
    <border>
      <left/>
      <right/>
      <top/>
      <bottom/>
      <diagonal/>
    </border>
    <border>
      <left style="thin">
        <color rgb="00E6E8F2"/>
      </left>
      <right style="thin">
        <color rgb="00E6E8F2"/>
      </right>
      <top style="thin">
        <color rgb="00E6E8F2"/>
      </top>
      <bottom style="thin">
        <color rgb="00E6E8F2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6" fillId="0" borderId="0" pivotButton="0" quotePrefix="0" xfId="0"/>
    <xf numFmtId="0" fontId="7" fillId="3" borderId="1" applyAlignment="1" pivotButton="0" quotePrefix="0" xfId="0">
      <alignment vertical="center" wrapText="1"/>
    </xf>
    <xf numFmtId="0" fontId="8" fillId="0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0" fontId="7" fillId="3" borderId="1" pivotButton="0" quotePrefix="0" xfId="0"/>
    <xf numFmtId="0" fontId="5" fillId="0" borderId="1" pivotButton="0" quotePrefix="0" xfId="0"/>
    <xf numFmtId="0" fontId="9" fillId="0" borderId="1" applyAlignment="1" pivotButton="0" quotePrefix="0" xfId="0">
      <alignment horizontal="center"/>
    </xf>
    <xf numFmtId="0" fontId="5" fillId="2" borderId="1" pivotButton="0" quotePrefix="0" xfId="0"/>
    <xf numFmtId="0" fontId="13" fillId="0" borderId="1" pivotButton="0" quotePrefix="0" xfId="0"/>
    <xf numFmtId="0" fontId="0" fillId="0" borderId="1" pivotButton="0" quotePrefix="0" xfId="0"/>
    <xf numFmtId="0" fontId="10" fillId="0" borderId="1" applyAlignment="1" pivotButton="0" quotePrefix="0" xfId="0">
      <alignment horizontal="center"/>
    </xf>
    <xf numFmtId="0" fontId="11" fillId="0" borderId="1" applyAlignment="1" pivotButton="0" quotePrefix="0" xfId="0">
      <alignment horizontal="center"/>
    </xf>
    <xf numFmtId="0" fontId="12" fillId="0" borderId="1" applyAlignment="1" pivotButton="0" quotePrefix="0" xfId="0">
      <alignment horizontal="center"/>
    </xf>
    <xf numFmtId="0" fontId="13" fillId="0" borderId="0" pivotButton="0" quotePrefix="0" xfId="0"/>
    <xf numFmtId="0" fontId="8" fillId="0" borderId="1" pivotButton="0" quotePrefix="0" xfId="0"/>
    <xf numFmtId="164" fontId="8" fillId="0" borderId="1" pivotButton="0" quotePrefix="0" xfId="0"/>
    <xf numFmtId="164" fontId="5" fillId="2" borderId="1" pivotButton="0" quotePrefix="0" xfId="0"/>
    <xf numFmtId="0" fontId="14" fillId="0" borderId="0" pivotButton="0" quotePrefix="0" xfId="0"/>
    <xf numFmtId="0" fontId="15" fillId="3" borderId="1" pivotButton="0" quotePrefix="0" xfId="0"/>
    <xf numFmtId="0" fontId="16" fillId="3" borderId="1" applyAlignment="1" pivotButton="0" quotePrefix="0" xfId="0">
      <alignment horizontal="center" vertical="bottom" textRotation="90"/>
    </xf>
    <xf numFmtId="0" fontId="17" fillId="0" borderId="1" pivotButton="0" quotePrefix="0" xfId="0"/>
    <xf numFmtId="0" fontId="17" fillId="0" borderId="1" applyAlignment="1" pivotButton="0" quotePrefix="0" xfId="0">
      <alignment horizontal="center"/>
    </xf>
    <xf numFmtId="0" fontId="18" fillId="0" borderId="0" pivotButton="0" quotePrefix="0" xfId="0"/>
    <xf numFmtId="0" fontId="17" fillId="0" borderId="0" applyAlignment="1" pivotButton="0" quotePrefix="0" xfId="0">
      <alignment horizontal="center"/>
    </xf>
    <xf numFmtId="0" fontId="19" fillId="0" borderId="0" pivotButton="0" quotePrefix="0" xfId="0"/>
    <xf numFmtId="0" fontId="20" fillId="0" borderId="0" pivotButton="0" quotePrefix="0" xfId="0"/>
    <xf numFmtId="0" fontId="21" fillId="0" borderId="0" pivotButton="0" quotePrefix="0" xfId="0"/>
    <xf numFmtId="3" fontId="22" fillId="0" borderId="1" applyAlignment="1" pivotButton="0" quotePrefix="0" xfId="0">
      <alignment horizontal="center"/>
    </xf>
    <xf numFmtId="0" fontId="2" fillId="0" borderId="0" applyAlignment="1" pivotButton="0" quotePrefix="0" xfId="0">
      <alignment vertical="top" wrapText="1"/>
    </xf>
    <xf numFmtId="165" fontId="22" fillId="0" borderId="1" applyAlignment="1" pivotButton="0" quotePrefix="0" xfId="0">
      <alignment horizontal="center"/>
    </xf>
    <xf numFmtId="166" fontId="22" fillId="2" borderId="1" applyAlignment="1" pivotButton="0" quotePrefix="0" xfId="0">
      <alignment horizontal="center"/>
    </xf>
    <xf numFmtId="166" fontId="23" fillId="0" borderId="1" applyAlignment="1" pivotButton="0" quotePrefix="0" xfId="0">
      <alignment horizontal="center"/>
    </xf>
    <xf numFmtId="3" fontId="22" fillId="2" borderId="1" applyAlignment="1" pivotButton="0" quotePrefix="0" xfId="0">
      <alignment horizontal="center"/>
    </xf>
    <xf numFmtId="3" fontId="23" fillId="0" borderId="1" applyAlignment="1" pivotButton="0" quotePrefix="0" xfId="0">
      <alignment horizontal="center"/>
    </xf>
    <xf numFmtId="3" fontId="14" fillId="4" borderId="1" applyAlignment="1" pivotButton="0" quotePrefix="0" xfId="0">
      <alignment horizontal="center"/>
    </xf>
    <xf numFmtId="0" fontId="21" fillId="0" borderId="1" applyAlignment="1" pivotButton="0" quotePrefix="0" xfId="0">
      <alignment horizontal="center" wrapText="1"/>
    </xf>
    <xf numFmtId="167" fontId="22" fillId="0" borderId="1" applyAlignment="1" pivotButton="0" quotePrefix="0" xfId="0">
      <alignment horizontal="center"/>
    </xf>
    <xf numFmtId="166" fontId="22" fillId="0" borderId="1" applyAlignment="1" pivotButton="0" quotePrefix="0" xfId="0">
      <alignment horizontal="center"/>
    </xf>
  </cellXfs>
  <cellStyles count="1">
    <cellStyle name="Normal" xfId="0" builtinId="0" hidden="0"/>
  </cellStyles>
  <dxfs count="6">
    <dxf>
      <font>
        <name val="Arial"/>
        <color rgb="00E03131"/>
        <sz val="9"/>
      </font>
      <fill>
        <patternFill patternType="solid">
          <fgColor rgb="00FDECEC"/>
        </patternFill>
      </fill>
    </dxf>
    <dxf>
      <font>
        <name val="Arial"/>
        <b val="1"/>
        <color rgb="000CA678"/>
        <sz val="9"/>
      </font>
      <fill>
        <patternFill patternType="solid">
          <fgColor rgb="00E7F7EF"/>
        </patternFill>
      </fill>
    </dxf>
    <dxf>
      <font>
        <name val="Arial"/>
        <b val="1"/>
        <color rgb="00E03131"/>
        <sz val="11"/>
      </font>
      <fill>
        <patternFill patternType="solid">
          <fgColor rgb="00FDECEC"/>
        </patternFill>
      </fill>
    </dxf>
    <dxf>
      <font>
        <name val="Arial"/>
        <b val="1"/>
        <color rgb="000CA678"/>
        <sz val="11"/>
      </font>
      <fill>
        <patternFill patternType="solid">
          <fgColor rgb="00E7F7EF"/>
        </patternFill>
      </fill>
    </dxf>
    <dxf>
      <fill>
        <patternFill patternType="solid">
          <fgColor rgb="00FDECEC"/>
        </patternFill>
      </fill>
    </dxf>
    <dxf>
      <fill>
        <patternFill patternType="solid">
          <fgColor rgb="00FFF8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6"/>
  <sheetViews>
    <sheetView workbookViewId="0">
      <selection activeCell="A1" sqref="A1"/>
    </sheetView>
  </sheetViews>
  <sheetFormatPr baseColWidth="8" defaultRowHeight="15"/>
  <cols>
    <col width="3" customWidth="1" min="1" max="1"/>
    <col width="106" customWidth="1" min="2" max="2"/>
  </cols>
  <sheetData>
    <row r="1">
      <c r="B1" s="1" t="inlineStr">
        <is>
          <t>Creative Diversity Grid</t>
        </is>
      </c>
    </row>
    <row r="2">
      <c r="B2" s="2" t="inlineStr">
        <is>
          <t>Third Pillar Marketing Group  ·  3pmg.co</t>
        </is>
      </c>
    </row>
    <row r="3">
      <c r="B3" s="3" t="inlineStr"/>
    </row>
    <row r="4">
      <c r="B4" s="4" t="inlineStr">
        <is>
          <t>The one rule this workbook is built on</t>
        </is>
      </c>
    </row>
    <row r="5">
      <c r="B5" s="3" t="inlineStr">
        <is>
          <t>A swapped hook, a reworded headline, or a trimmed edit does NOT create a new creative. Meta's Andromeda</t>
        </is>
      </c>
    </row>
    <row r="6">
      <c r="B6" s="3" t="inlineStr">
        <is>
          <t>retrieval engine collapses those into a single UNIT and finds the winner inside it. That is useful, and it is</t>
        </is>
      </c>
    </row>
    <row r="7">
      <c r="B7" s="3" t="inlineStr">
        <is>
          <t>why variants are worth making. But it does not reach a new person. Only a different argument, format, talent</t>
        </is>
      </c>
    </row>
    <row r="8">
      <c r="B8" s="3" t="inlineStr">
        <is>
          <t>or setting creates a new unit.</t>
        </is>
      </c>
    </row>
    <row r="9">
      <c r="B9" s="3" t="inlineStr"/>
    </row>
    <row r="10">
      <c r="B10" s="3" t="inlineStr">
        <is>
          <t>Eighty ads routinely resolve to about twenty units. Count units, never ads.</t>
        </is>
      </c>
    </row>
    <row r="11">
      <c r="B11" s="3" t="inlineStr"/>
    </row>
    <row r="12">
      <c r="B12" s="4" t="inlineStr">
        <is>
          <t>How to use this workbook</t>
        </is>
      </c>
    </row>
    <row r="13">
      <c r="B13" s="3" t="inlineStr">
        <is>
          <t>1.  PERSONAS        Your real customer segments, one per row. These become the rows of the grid.</t>
        </is>
      </c>
    </row>
    <row r="14">
      <c r="B14" s="3" t="inlineStr">
        <is>
          <t>2.  LIVE ADS        Every live ad, tagged with a persona and a format. The only tab you maintain regularly.</t>
        </is>
      </c>
    </row>
    <row r="15">
      <c r="B15" s="3" t="inlineStr">
        <is>
          <t>3.  GRID            Populates itself. Each cell counts live ads in that persona-and-format unit.</t>
        </is>
      </c>
    </row>
    <row r="16">
      <c r="B16" s="3" t="inlineStr">
        <is>
          <t>4.  GAP QUEUE       Empty and thin units, ranked by format tier, so you know what to brief first.</t>
        </is>
      </c>
    </row>
    <row r="17">
      <c r="B17" s="3" t="inlineStr">
        <is>
          <t>5.  FORMAT LIBRARY  Dara Denney's 51-format ranking. Reference for what a different format can mean.</t>
        </is>
      </c>
    </row>
    <row r="18">
      <c r="B18" s="3" t="inlineStr">
        <is>
          <t>6.  SCORECARD       Your unit count, duplication ratio, and the two ceilings that cap how many to run.</t>
        </is>
      </c>
    </row>
    <row r="19">
      <c r="B19" s="3" t="inlineStr"/>
    </row>
    <row r="20">
      <c r="B20" s="4" t="inlineStr">
        <is>
          <t>The two ceilings</t>
        </is>
      </c>
    </row>
    <row r="21">
      <c r="B21" s="3" t="inlineStr">
        <is>
          <t>Ceiling A is BUDGET: roughly $1,000 of monthly spend per distinct unit. Below that a unit never accumulates</t>
        </is>
      </c>
    </row>
    <row r="22">
      <c r="B22" s="3" t="inlineStr">
        <is>
          <t>enough delivery to earn a fair read, and production cost outruns what the unit can return.</t>
        </is>
      </c>
    </row>
    <row r="23">
      <c r="B23" s="3" t="inlineStr">
        <is>
          <t>Ceiling B is CONVERSIONS: enough weekly conversions to separate one unit from another.</t>
        </is>
      </c>
    </row>
    <row r="24">
      <c r="B24" s="3" t="inlineStr">
        <is>
          <t>Run the LOWER of the two.</t>
        </is>
      </c>
    </row>
    <row r="25">
      <c r="B25" s="3" t="inlineStr"/>
    </row>
    <row r="26">
      <c r="B26" s="3" t="inlineStr">
        <is>
          <t>Vertical and horizontal scaling are a ratchet, not alternatives. Every step up in budget entitles you to a</t>
        </is>
      </c>
    </row>
    <row r="27">
      <c r="B27" s="3" t="inlineStr">
        <is>
          <t>step out in creative. Budget up without new units bids harder into a pocket you already own, which inflates</t>
        </is>
      </c>
    </row>
    <row r="28">
      <c r="B28" s="3" t="inlineStr">
        <is>
          <t>CPA. New units without budget starves every one of them.</t>
        </is>
      </c>
    </row>
    <row r="29">
      <c r="B29" s="3" t="inlineStr"/>
    </row>
    <row r="30">
      <c r="B30" s="4" t="inlineStr">
        <is>
          <t>Cell colour legend</t>
        </is>
      </c>
    </row>
    <row r="31">
      <c r="B31" s="5" t="inlineStr">
        <is>
          <t>Yellow  =  you fill this in</t>
        </is>
      </c>
    </row>
    <row r="32">
      <c r="B32" s="6" t="inlineStr">
        <is>
          <t>Blue text  =  a hardcoded input you can change</t>
        </is>
      </c>
    </row>
    <row r="33">
      <c r="B33" s="3" t="inlineStr">
        <is>
          <t>Black  =  formula, do not overwrite</t>
        </is>
      </c>
    </row>
    <row r="34">
      <c r="B34" s="3" t="inlineStr"/>
    </row>
    <row r="35">
      <c r="B35" s="3" t="inlineStr">
        <is>
          <t>Note: on GAP QUEUE, Tier and Tier rank are reference values joined from FORMAT LIBRARY, not computed</t>
        </is>
      </c>
    </row>
    <row r="36">
      <c r="B36" s="3" t="inlineStr">
        <is>
          <t>results. Live-ad counts and Action remain live formulas.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44" customWidth="1" min="3" max="3"/>
    <col width="48" customWidth="1" min="4" max="4"/>
    <col width="16" customWidth="1" min="5" max="5"/>
  </cols>
  <sheetData>
    <row r="1" ht="30" customHeight="1">
      <c r="A1" s="7" t="inlineStr">
        <is>
          <t>Persona ID</t>
        </is>
      </c>
      <c r="B1" s="7" t="inlineStr">
        <is>
          <t>Persona name</t>
        </is>
      </c>
      <c r="C1" s="7" t="inlineStr">
        <is>
          <t>Who they are</t>
        </is>
      </c>
      <c r="D1" s="7" t="inlineStr">
        <is>
          <t>Their limiting belief / core objection</t>
        </is>
      </c>
      <c r="E1" s="7" t="inlineStr">
        <is>
          <t>Priority (1=high)</t>
        </is>
      </c>
    </row>
    <row r="2">
      <c r="A2" s="8" t="inlineStr">
        <is>
          <t>P1</t>
        </is>
      </c>
      <c r="B2" s="8" t="inlineStr">
        <is>
          <t>EXAMPLE - Rural / Medicaid parent</t>
        </is>
      </c>
      <c r="C2" s="8" t="inlineStr">
        <is>
          <t>Lives 90+ min from the nearest clinic, on Medicaid</t>
        </is>
      </c>
      <c r="D2" s="8" t="inlineStr">
        <is>
          <t>There is nothing available to me where I live</t>
        </is>
      </c>
      <c r="E2" s="8" t="inlineStr">
        <is>
          <t>1</t>
        </is>
      </c>
    </row>
    <row r="3">
      <c r="A3" s="9" t="n"/>
      <c r="B3" s="9" t="n"/>
      <c r="C3" s="9" t="n"/>
      <c r="D3" s="9" t="n"/>
      <c r="E3" s="9" t="n"/>
    </row>
    <row r="4">
      <c r="A4" s="9" t="n"/>
      <c r="B4" s="9" t="n"/>
      <c r="C4" s="9" t="n"/>
      <c r="D4" s="9" t="n"/>
      <c r="E4" s="9" t="n"/>
    </row>
    <row r="5">
      <c r="A5" s="9" t="n"/>
      <c r="B5" s="9" t="n"/>
      <c r="C5" s="9" t="n"/>
      <c r="D5" s="9" t="n"/>
      <c r="E5" s="9" t="n"/>
    </row>
    <row r="6">
      <c r="A6" s="9" t="n"/>
      <c r="B6" s="9" t="n"/>
      <c r="C6" s="9" t="n"/>
      <c r="D6" s="9" t="n"/>
      <c r="E6" s="9" t="n"/>
    </row>
    <row r="7">
      <c r="A7" s="9" t="n"/>
      <c r="B7" s="9" t="n"/>
      <c r="C7" s="9" t="n"/>
      <c r="D7" s="9" t="n"/>
      <c r="E7" s="9" t="n"/>
    </row>
    <row r="8">
      <c r="A8" s="9" t="n"/>
      <c r="B8" s="9" t="n"/>
      <c r="C8" s="9" t="n"/>
      <c r="D8" s="9" t="n"/>
      <c r="E8" s="9" t="n"/>
    </row>
    <row r="9">
      <c r="A9" s="9" t="n"/>
      <c r="B9" s="9" t="n"/>
      <c r="C9" s="9" t="n"/>
      <c r="D9" s="9" t="n"/>
      <c r="E9" s="9" t="n"/>
    </row>
    <row r="10">
      <c r="A10" s="9" t="n"/>
      <c r="B10" s="9" t="n"/>
      <c r="C10" s="9" t="n"/>
      <c r="D10" s="9" t="n"/>
      <c r="E10" s="9" t="n"/>
    </row>
    <row r="11">
      <c r="A11" s="9" t="n"/>
      <c r="B11" s="9" t="n"/>
      <c r="C11" s="9" t="n"/>
      <c r="D11" s="9" t="n"/>
      <c r="E11" s="9" t="n"/>
    </row>
    <row r="12">
      <c r="A12" s="9" t="n"/>
      <c r="B12" s="9" t="n"/>
      <c r="C12" s="9" t="n"/>
      <c r="D12" s="9" t="n"/>
      <c r="E12" s="9" t="n"/>
    </row>
    <row r="13">
      <c r="A13" s="9" t="n"/>
      <c r="B13" s="9" t="n"/>
      <c r="C13" s="9" t="n"/>
      <c r="D13" s="9" t="n"/>
      <c r="E13" s="9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3" customWidth="1" min="3" max="3"/>
    <col width="11" customWidth="1" min="4" max="4"/>
    <col width="24" customWidth="1" min="5" max="5"/>
    <col width="46" customWidth="1" min="6" max="6"/>
  </cols>
  <sheetData>
    <row r="1">
      <c r="A1" s="10" t="inlineStr">
        <is>
          <t>#</t>
        </is>
      </c>
      <c r="B1" s="10" t="inlineStr">
        <is>
          <t>Format</t>
        </is>
      </c>
      <c r="C1" s="10" t="inlineStr">
        <is>
          <t>Denney tier</t>
        </is>
      </c>
      <c r="D1" s="10" t="inlineStr">
        <is>
          <t>Tier rank</t>
        </is>
      </c>
      <c r="E1" s="10" t="inlineStr">
        <is>
          <t>Use for this brand? (Y/N)</t>
        </is>
      </c>
      <c r="F1" s="10" t="inlineStr">
        <is>
          <t>Notes</t>
        </is>
      </c>
    </row>
    <row r="2">
      <c r="A2" s="11" t="n">
        <v>1</v>
      </c>
      <c r="B2" s="11" t="inlineStr">
        <is>
          <t>Founder content</t>
        </is>
      </c>
      <c r="C2" s="12" t="inlineStr">
        <is>
          <t>S</t>
        </is>
      </c>
      <c r="D2" s="11" t="n">
        <v>1</v>
      </c>
      <c r="E2" s="13" t="n"/>
      <c r="F2" s="14" t="inlineStr">
        <is>
          <t>Compliance-gated categories: score availability BEFORE performance.</t>
        </is>
      </c>
    </row>
    <row r="3">
      <c r="A3" s="11" t="n">
        <v>2</v>
      </c>
      <c r="B3" s="11" t="inlineStr">
        <is>
          <t>Partnership ads</t>
        </is>
      </c>
      <c r="C3" s="12" t="inlineStr">
        <is>
          <t>S</t>
        </is>
      </c>
      <c r="D3" s="11" t="n">
        <v>1</v>
      </c>
      <c r="E3" s="13" t="n"/>
      <c r="F3" s="15" t="n"/>
    </row>
    <row r="4">
      <c r="A4" s="11" t="n">
        <v>3</v>
      </c>
      <c r="B4" s="11" t="inlineStr">
        <is>
          <t>VSL (video sales letter)</t>
        </is>
      </c>
      <c r="C4" s="12" t="inlineStr">
        <is>
          <t>S</t>
        </is>
      </c>
      <c r="D4" s="11" t="n">
        <v>1</v>
      </c>
      <c r="E4" s="13" t="n"/>
      <c r="F4" s="15" t="n"/>
    </row>
    <row r="5">
      <c r="A5" s="11" t="n">
        <v>4</v>
      </c>
      <c r="B5" s="11" t="inlineStr">
        <is>
          <t>Amateur investigation ads</t>
        </is>
      </c>
      <c r="C5" s="12" t="inlineStr">
        <is>
          <t>A</t>
        </is>
      </c>
      <c r="D5" s="11" t="n">
        <v>2</v>
      </c>
      <c r="E5" s="13" t="n"/>
      <c r="F5" s="15" t="n"/>
    </row>
    <row r="6">
      <c r="A6" s="11" t="n">
        <v>5</v>
      </c>
      <c r="B6" s="11" t="inlineStr">
        <is>
          <t>Yapper ads</t>
        </is>
      </c>
      <c r="C6" s="12" t="inlineStr">
        <is>
          <t>A</t>
        </is>
      </c>
      <c r="D6" s="11" t="n">
        <v>2</v>
      </c>
      <c r="E6" s="13" t="n"/>
      <c r="F6" s="15" t="n"/>
    </row>
    <row r="7">
      <c r="A7" s="11" t="n">
        <v>6</v>
      </c>
      <c r="B7" s="11" t="inlineStr">
        <is>
          <t>David and Goliath ads</t>
        </is>
      </c>
      <c r="C7" s="12" t="inlineStr">
        <is>
          <t>A</t>
        </is>
      </c>
      <c r="D7" s="11" t="n">
        <v>2</v>
      </c>
      <c r="E7" s="13" t="n"/>
      <c r="F7" s="15" t="n"/>
    </row>
    <row r="8">
      <c r="A8" s="11" t="n">
        <v>7</v>
      </c>
      <c r="B8" s="11" t="inlineStr">
        <is>
          <t>Grid-style statics</t>
        </is>
      </c>
      <c r="C8" s="12" t="inlineStr">
        <is>
          <t>A</t>
        </is>
      </c>
      <c r="D8" s="11" t="n">
        <v>2</v>
      </c>
      <c r="E8" s="13" t="n"/>
      <c r="F8" s="15" t="n"/>
    </row>
    <row r="9">
      <c r="A9" s="11" t="n">
        <v>8</v>
      </c>
      <c r="B9" s="11" t="inlineStr">
        <is>
          <t>Authority ads</t>
        </is>
      </c>
      <c r="C9" s="12" t="inlineStr">
        <is>
          <t>A</t>
        </is>
      </c>
      <c r="D9" s="11" t="n">
        <v>2</v>
      </c>
      <c r="E9" s="13" t="n"/>
      <c r="F9" s="15" t="n"/>
    </row>
    <row r="10">
      <c r="A10" s="11" t="n">
        <v>9</v>
      </c>
      <c r="B10" s="11" t="inlineStr">
        <is>
          <t>Green screen commentary</t>
        </is>
      </c>
      <c r="C10" s="12" t="inlineStr">
        <is>
          <t>A</t>
        </is>
      </c>
      <c r="D10" s="11" t="n">
        <v>2</v>
      </c>
      <c r="E10" s="13" t="n"/>
      <c r="F10" s="15" t="n"/>
    </row>
    <row r="11">
      <c r="A11" s="11" t="n">
        <v>10</v>
      </c>
      <c r="B11" s="11" t="inlineStr">
        <is>
          <t>Catalog / DPA ads</t>
        </is>
      </c>
      <c r="C11" s="12" t="inlineStr">
        <is>
          <t>A</t>
        </is>
      </c>
      <c r="D11" s="11" t="n">
        <v>2</v>
      </c>
      <c r="E11" s="13" t="n"/>
      <c r="F11" s="15" t="n"/>
    </row>
    <row r="12">
      <c r="A12" s="11" t="n">
        <v>11</v>
      </c>
      <c r="B12" s="11" t="inlineStr">
        <is>
          <t>TikTok love letter</t>
        </is>
      </c>
      <c r="C12" s="16" t="inlineStr">
        <is>
          <t>B</t>
        </is>
      </c>
      <c r="D12" s="11" t="n">
        <v>3</v>
      </c>
      <c r="E12" s="13" t="n"/>
      <c r="F12" s="15" t="n"/>
    </row>
    <row r="13">
      <c r="A13" s="11" t="n">
        <v>12</v>
      </c>
      <c r="B13" s="11" t="inlineStr">
        <is>
          <t>Reel short</t>
        </is>
      </c>
      <c r="C13" s="16" t="inlineStr">
        <is>
          <t>B</t>
        </is>
      </c>
      <c r="D13" s="11" t="n">
        <v>3</v>
      </c>
      <c r="E13" s="13" t="n"/>
      <c r="F13" s="15" t="n"/>
    </row>
    <row r="14">
      <c r="A14" s="11" t="n">
        <v>13</v>
      </c>
      <c r="B14" s="11" t="inlineStr">
        <is>
          <t>Employee-generated content</t>
        </is>
      </c>
      <c r="C14" s="16" t="inlineStr">
        <is>
          <t>B</t>
        </is>
      </c>
      <c r="D14" s="11" t="n">
        <v>3</v>
      </c>
      <c r="E14" s="13" t="n"/>
      <c r="F14" s="15" t="n"/>
    </row>
    <row r="15">
      <c r="A15" s="11" t="n">
        <v>14</v>
      </c>
      <c r="B15" s="11" t="inlineStr">
        <is>
          <t>Callout ads</t>
        </is>
      </c>
      <c r="C15" s="16" t="inlineStr">
        <is>
          <t>B</t>
        </is>
      </c>
      <c r="D15" s="11" t="n">
        <v>3</v>
      </c>
      <c r="E15" s="13" t="n"/>
      <c r="F15" s="15" t="n"/>
    </row>
    <row r="16">
      <c r="A16" s="11" t="n">
        <v>15</v>
      </c>
      <c r="B16" s="11" t="inlineStr">
        <is>
          <t>Before and after ads</t>
        </is>
      </c>
      <c r="C16" s="16" t="inlineStr">
        <is>
          <t>B</t>
        </is>
      </c>
      <c r="D16" s="11" t="n">
        <v>3</v>
      </c>
      <c r="E16" s="13" t="n"/>
      <c r="F16" s="15" t="n"/>
    </row>
    <row r="17">
      <c r="A17" s="11" t="n">
        <v>16</v>
      </c>
      <c r="B17" s="11" t="inlineStr">
        <is>
          <t>Progression ads</t>
        </is>
      </c>
      <c r="C17" s="16" t="inlineStr">
        <is>
          <t>B</t>
        </is>
      </c>
      <c r="D17" s="11" t="n">
        <v>3</v>
      </c>
      <c r="E17" s="13" t="n"/>
      <c r="F17" s="15" t="n"/>
    </row>
    <row r="18">
      <c r="A18" s="11" t="n">
        <v>17</v>
      </c>
      <c r="B18" s="11" t="inlineStr">
        <is>
          <t>Headline ads</t>
        </is>
      </c>
      <c r="C18" s="16" t="inlineStr">
        <is>
          <t>B</t>
        </is>
      </c>
      <c r="D18" s="11" t="n">
        <v>3</v>
      </c>
      <c r="E18" s="13" t="n"/>
      <c r="F18" s="15" t="n"/>
    </row>
    <row r="19">
      <c r="A19" s="11" t="n">
        <v>18</v>
      </c>
      <c r="B19" s="11" t="inlineStr">
        <is>
          <t>Us versus them ads</t>
        </is>
      </c>
      <c r="C19" s="16" t="inlineStr">
        <is>
          <t>B</t>
        </is>
      </c>
      <c r="D19" s="11" t="n">
        <v>3</v>
      </c>
      <c r="E19" s="13" t="n"/>
      <c r="F19" s="15" t="n"/>
    </row>
    <row r="20">
      <c r="A20" s="11" t="n">
        <v>19</v>
      </c>
      <c r="B20" s="11" t="inlineStr">
        <is>
          <t>Hot girl Instagram stories</t>
        </is>
      </c>
      <c r="C20" s="16" t="inlineStr">
        <is>
          <t>B</t>
        </is>
      </c>
      <c r="D20" s="11" t="n">
        <v>3</v>
      </c>
      <c r="E20" s="13" t="n"/>
      <c r="F20" s="15" t="n"/>
    </row>
    <row r="21">
      <c r="A21" s="11" t="n">
        <v>20</v>
      </c>
      <c r="B21" s="11" t="inlineStr">
        <is>
          <t>Creator lo-fi statics</t>
        </is>
      </c>
      <c r="C21" s="16" t="inlineStr">
        <is>
          <t>B</t>
        </is>
      </c>
      <c r="D21" s="11" t="n">
        <v>3</v>
      </c>
      <c r="E21" s="13" t="n"/>
      <c r="F21" s="15" t="n"/>
    </row>
    <row r="22">
      <c r="A22" s="11" t="n">
        <v>21</v>
      </c>
      <c r="B22" s="11" t="inlineStr">
        <is>
          <t>Objection handling ads</t>
        </is>
      </c>
      <c r="C22" s="16" t="inlineStr">
        <is>
          <t>B</t>
        </is>
      </c>
      <c r="D22" s="11" t="n">
        <v>3</v>
      </c>
      <c r="E22" s="13" t="n"/>
      <c r="F22" s="15" t="n"/>
    </row>
    <row r="23">
      <c r="A23" s="11" t="n">
        <v>22</v>
      </c>
      <c r="B23" s="11" t="inlineStr">
        <is>
          <t>Founder's letter static</t>
        </is>
      </c>
      <c r="C23" s="16" t="inlineStr">
        <is>
          <t>B</t>
        </is>
      </c>
      <c r="D23" s="11" t="n">
        <v>3</v>
      </c>
      <c r="E23" s="13" t="n"/>
      <c r="F23" s="15" t="n"/>
    </row>
    <row r="24">
      <c r="A24" s="11" t="n">
        <v>23</v>
      </c>
      <c r="B24" s="11" t="inlineStr">
        <is>
          <t>Conversation ads</t>
        </is>
      </c>
      <c r="C24" s="16" t="inlineStr">
        <is>
          <t>B</t>
        </is>
      </c>
      <c r="D24" s="11" t="n">
        <v>3</v>
      </c>
      <c r="E24" s="13" t="n"/>
      <c r="F24" s="15" t="n"/>
    </row>
    <row r="25">
      <c r="A25" s="11" t="n">
        <v>24</v>
      </c>
      <c r="B25" s="11" t="inlineStr">
        <is>
          <t>Educational infographic</t>
        </is>
      </c>
      <c r="C25" s="16" t="inlineStr">
        <is>
          <t>B</t>
        </is>
      </c>
      <c r="D25" s="11" t="n">
        <v>3</v>
      </c>
      <c r="E25" s="13" t="n"/>
      <c r="F25" s="15" t="n"/>
    </row>
    <row r="26">
      <c r="A26" s="11" t="n">
        <v>25</v>
      </c>
      <c r="B26" s="11" t="inlineStr">
        <is>
          <t>Mood board ads</t>
        </is>
      </c>
      <c r="C26" s="16" t="inlineStr">
        <is>
          <t>B</t>
        </is>
      </c>
      <c r="D26" s="11" t="n">
        <v>3</v>
      </c>
      <c r="E26" s="13" t="n"/>
      <c r="F26" s="15" t="n"/>
    </row>
    <row r="27">
      <c r="A27" s="11" t="n">
        <v>26</v>
      </c>
      <c r="B27" s="11" t="inlineStr">
        <is>
          <t>Comment reply ads</t>
        </is>
      </c>
      <c r="C27" s="16" t="inlineStr">
        <is>
          <t>B</t>
        </is>
      </c>
      <c r="D27" s="11" t="n">
        <v>3</v>
      </c>
      <c r="E27" s="13" t="n"/>
      <c r="F27" s="15" t="n"/>
    </row>
    <row r="28">
      <c r="A28" s="11" t="n">
        <v>27</v>
      </c>
      <c r="B28" s="11" t="inlineStr">
        <is>
          <t>Challenging your beliefs</t>
        </is>
      </c>
      <c r="C28" s="16" t="inlineStr">
        <is>
          <t>B</t>
        </is>
      </c>
      <c r="D28" s="11" t="n">
        <v>3</v>
      </c>
      <c r="E28" s="13" t="n"/>
      <c r="F28" s="15" t="n"/>
    </row>
    <row r="29">
      <c r="A29" s="11" t="n">
        <v>28</v>
      </c>
      <c r="B29" s="11" t="inlineStr">
        <is>
          <t>AI animation ads</t>
        </is>
      </c>
      <c r="C29" s="16" t="inlineStr">
        <is>
          <t>C</t>
        </is>
      </c>
      <c r="D29" s="11" t="n">
        <v>4</v>
      </c>
      <c r="E29" s="13" t="n"/>
      <c r="F29" s="15" t="n"/>
    </row>
    <row r="30">
      <c r="A30" s="11" t="n">
        <v>29</v>
      </c>
      <c r="B30" s="11" t="inlineStr">
        <is>
          <t>Tweet and Reddit ads</t>
        </is>
      </c>
      <c r="C30" s="16" t="inlineStr">
        <is>
          <t>C</t>
        </is>
      </c>
      <c r="D30" s="11" t="n">
        <v>4</v>
      </c>
      <c r="E30" s="13" t="n"/>
      <c r="F30" s="15" t="n"/>
    </row>
    <row r="31">
      <c r="A31" s="11" t="n">
        <v>30</v>
      </c>
      <c r="B31" s="11" t="inlineStr">
        <is>
          <t>Statistic ads</t>
        </is>
      </c>
      <c r="C31" s="16" t="inlineStr">
        <is>
          <t>C</t>
        </is>
      </c>
      <c r="D31" s="11" t="n">
        <v>4</v>
      </c>
      <c r="E31" s="13" t="n"/>
      <c r="F31" s="15" t="n"/>
    </row>
    <row r="32">
      <c r="A32" s="11" t="n">
        <v>31</v>
      </c>
      <c r="B32" s="11" t="inlineStr">
        <is>
          <t>Celebrity ads</t>
        </is>
      </c>
      <c r="C32" s="16" t="inlineStr">
        <is>
          <t>C</t>
        </is>
      </c>
      <c r="D32" s="11" t="n">
        <v>4</v>
      </c>
      <c r="E32" s="13" t="n"/>
      <c r="F32" s="15" t="n"/>
    </row>
    <row r="33">
      <c r="A33" s="11" t="n">
        <v>32</v>
      </c>
      <c r="B33" s="11" t="inlineStr">
        <is>
          <t>AI avatar ads</t>
        </is>
      </c>
      <c r="C33" s="16" t="inlineStr">
        <is>
          <t>C</t>
        </is>
      </c>
      <c r="D33" s="11" t="n">
        <v>4</v>
      </c>
      <c r="E33" s="13" t="n"/>
      <c r="F33" s="15" t="n"/>
    </row>
    <row r="34">
      <c r="A34" s="11" t="n">
        <v>33</v>
      </c>
      <c r="B34" s="11" t="inlineStr">
        <is>
          <t>Warehouse ads</t>
        </is>
      </c>
      <c r="C34" s="16" t="inlineStr">
        <is>
          <t>C</t>
        </is>
      </c>
      <c r="D34" s="11" t="n">
        <v>4</v>
      </c>
      <c r="E34" s="13" t="n"/>
      <c r="F34" s="15" t="n"/>
    </row>
    <row r="35">
      <c r="A35" s="11" t="n">
        <v>34</v>
      </c>
      <c r="B35" s="11" t="inlineStr">
        <is>
          <t>Street interview ads</t>
        </is>
      </c>
      <c r="C35" s="16" t="inlineStr">
        <is>
          <t>C</t>
        </is>
      </c>
      <c r="D35" s="11" t="n">
        <v>4</v>
      </c>
      <c r="E35" s="13" t="n"/>
      <c r="F35" s="15" t="n"/>
    </row>
    <row r="36">
      <c r="A36" s="11" t="n">
        <v>35</v>
      </c>
      <c r="B36" s="11" t="inlineStr">
        <is>
          <t>Duet reaction / stitch</t>
        </is>
      </c>
      <c r="C36" s="16" t="inlineStr">
        <is>
          <t>C</t>
        </is>
      </c>
      <c r="D36" s="11" t="n">
        <v>4</v>
      </c>
      <c r="E36" s="13" t="n"/>
      <c r="F36" s="15" t="n"/>
    </row>
    <row r="37">
      <c r="A37" s="11" t="n">
        <v>36</v>
      </c>
      <c r="B37" s="11" t="inlineStr">
        <is>
          <t>ASMR ads</t>
        </is>
      </c>
      <c r="C37" s="16" t="inlineStr">
        <is>
          <t>C</t>
        </is>
      </c>
      <c r="D37" s="11" t="n">
        <v>4</v>
      </c>
      <c r="E37" s="13" t="n"/>
      <c r="F37" s="15" t="n"/>
    </row>
    <row r="38">
      <c r="A38" s="11" t="n">
        <v>37</v>
      </c>
      <c r="B38" s="11" t="inlineStr">
        <is>
          <t>Regular UGC</t>
        </is>
      </c>
      <c r="C38" s="16" t="inlineStr">
        <is>
          <t>C</t>
        </is>
      </c>
      <c r="D38" s="11" t="n">
        <v>4</v>
      </c>
      <c r="E38" s="13" t="n"/>
      <c r="F38" s="15" t="n"/>
    </row>
    <row r="39">
      <c r="A39" s="11" t="n">
        <v>38</v>
      </c>
      <c r="B39" s="11" t="inlineStr">
        <is>
          <t>Breaking news ads</t>
        </is>
      </c>
      <c r="C39" s="17" t="inlineStr">
        <is>
          <t>D</t>
        </is>
      </c>
      <c r="D39" s="11" t="n">
        <v>5</v>
      </c>
      <c r="E39" s="13" t="n"/>
      <c r="F39" s="15" t="n"/>
    </row>
    <row r="40">
      <c r="A40" s="11" t="n">
        <v>39</v>
      </c>
      <c r="B40" s="11" t="inlineStr">
        <is>
          <t>AI billboard ads</t>
        </is>
      </c>
      <c r="C40" s="17" t="inlineStr">
        <is>
          <t>D</t>
        </is>
      </c>
      <c r="D40" s="11" t="n">
        <v>5</v>
      </c>
      <c r="E40" s="13" t="n"/>
      <c r="F40" s="15" t="n"/>
    </row>
    <row r="41">
      <c r="A41" s="11" t="n">
        <v>40</v>
      </c>
      <c r="B41" s="11" t="inlineStr">
        <is>
          <t>GRWM / day in my life</t>
        </is>
      </c>
      <c r="C41" s="17" t="inlineStr">
        <is>
          <t>D</t>
        </is>
      </c>
      <c r="D41" s="11" t="n">
        <v>5</v>
      </c>
      <c r="E41" s="13" t="n"/>
      <c r="F41" s="15" t="n"/>
    </row>
    <row r="42">
      <c r="A42" s="11" t="n">
        <v>41</v>
      </c>
      <c r="B42" s="11" t="inlineStr">
        <is>
          <t>Text-only ads</t>
        </is>
      </c>
      <c r="C42" s="17" t="inlineStr">
        <is>
          <t>E</t>
        </is>
      </c>
      <c r="D42" s="11" t="n">
        <v>6</v>
      </c>
      <c r="E42" s="13" t="n"/>
      <c r="F42" s="15" t="n"/>
    </row>
    <row r="43">
      <c r="A43" s="11" t="n">
        <v>42</v>
      </c>
      <c r="B43" s="11" t="inlineStr">
        <is>
          <t>Listicle ads</t>
        </is>
      </c>
      <c r="C43" s="17" t="inlineStr">
        <is>
          <t>E</t>
        </is>
      </c>
      <c r="D43" s="11" t="n">
        <v>6</v>
      </c>
      <c r="E43" s="13" t="n"/>
      <c r="F43" s="15" t="n"/>
    </row>
    <row r="44">
      <c r="A44" s="11" t="n">
        <v>43</v>
      </c>
      <c r="B44" s="11" t="inlineStr">
        <is>
          <t>Carousel ads</t>
        </is>
      </c>
      <c r="C44" s="17" t="inlineStr">
        <is>
          <t>E</t>
        </is>
      </c>
      <c r="D44" s="11" t="n">
        <v>6</v>
      </c>
      <c r="E44" s="13" t="n"/>
      <c r="F44" s="15" t="n"/>
    </row>
    <row r="45">
      <c r="A45" s="11" t="n">
        <v>44</v>
      </c>
      <c r="B45" s="11" t="inlineStr">
        <is>
          <t>Press ads</t>
        </is>
      </c>
      <c r="C45" s="17" t="inlineStr">
        <is>
          <t>F</t>
        </is>
      </c>
      <c r="D45" s="11" t="n">
        <v>7</v>
      </c>
      <c r="E45" s="13" t="n"/>
      <c r="F45" s="15" t="n"/>
    </row>
    <row r="46">
      <c r="A46" s="11" t="n">
        <v>45</v>
      </c>
      <c r="B46" s="11" t="inlineStr">
        <is>
          <t>Testimonial statics</t>
        </is>
      </c>
      <c r="C46" s="17" t="inlineStr">
        <is>
          <t>F</t>
        </is>
      </c>
      <c r="D46" s="11" t="n">
        <v>7</v>
      </c>
      <c r="E46" s="13" t="n"/>
      <c r="F46" s="15" t="n"/>
    </row>
    <row r="47">
      <c r="A47" s="11" t="n">
        <v>46</v>
      </c>
      <c r="B47" s="11" t="inlineStr">
        <is>
          <t>Podcast ads</t>
        </is>
      </c>
      <c r="C47" s="17" t="inlineStr">
        <is>
          <t>F</t>
        </is>
      </c>
      <c r="D47" s="11" t="n">
        <v>7</v>
      </c>
      <c r="E47" s="13" t="n"/>
      <c r="F47" s="15" t="n"/>
    </row>
    <row r="48">
      <c r="A48" s="11" t="n">
        <v>47</v>
      </c>
      <c r="B48" s="11" t="inlineStr">
        <is>
          <t>Notes app / UX ads</t>
        </is>
      </c>
      <c r="C48" s="17" t="inlineStr">
        <is>
          <t>F</t>
        </is>
      </c>
      <c r="D48" s="11" t="n">
        <v>7</v>
      </c>
      <c r="E48" s="13" t="n"/>
      <c r="F48" s="15" t="n"/>
    </row>
    <row r="49">
      <c r="A49" s="11" t="n">
        <v>48</v>
      </c>
      <c r="B49" s="11" t="inlineStr">
        <is>
          <t>Ugly / handwriting ads</t>
        </is>
      </c>
      <c r="C49" s="18" t="inlineStr">
        <is>
          <t>Unranked</t>
        </is>
      </c>
      <c r="D49" s="11" t="n">
        <v>8</v>
      </c>
      <c r="E49" s="13" t="n"/>
      <c r="F49" s="15" t="n"/>
    </row>
  </sheetData>
  <dataValidations count="1">
    <dataValidation sqref="E2:E49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0" customWidth="1" min="3" max="3"/>
    <col width="40" customWidth="1" min="4" max="4"/>
    <col width="16" customWidth="1" min="5" max="5"/>
    <col width="14" customWidth="1" min="6" max="6"/>
    <col width="64" customWidth="1" min="8" max="8"/>
  </cols>
  <sheetData>
    <row r="1">
      <c r="A1" s="10" t="inlineStr">
        <is>
          <t>Ad name / ID</t>
        </is>
      </c>
      <c r="B1" s="10" t="inlineStr">
        <is>
          <t>Persona ID</t>
        </is>
      </c>
      <c r="C1" s="10" t="inlineStr">
        <is>
          <t>Format</t>
        </is>
      </c>
      <c r="D1" s="10" t="inlineStr">
        <is>
          <t>Opening line or hook (first 5 words)</t>
        </is>
      </c>
      <c r="E1" s="10" t="inlineStr">
        <is>
          <t>Spend last 30d</t>
        </is>
      </c>
      <c r="F1" s="10" t="inlineStr">
        <is>
          <t>Status</t>
        </is>
      </c>
      <c r="H1" s="19" t="inlineStr">
        <is>
          <t>Two ads that differ only by hook or headline belong to the SAME unit. Tag them with the same persona and format.</t>
        </is>
      </c>
    </row>
    <row r="2">
      <c r="A2" s="20" t="inlineStr">
        <is>
          <t>EXAMPLE - parent voice, waitlist angle</t>
        </is>
      </c>
      <c r="B2" s="20" t="inlineStr">
        <is>
          <t>P1</t>
        </is>
      </c>
      <c r="C2" s="20" t="inlineStr">
        <is>
          <t>Yapper ads</t>
        </is>
      </c>
      <c r="D2" s="20" t="inlineStr">
        <is>
          <t>Fourteen months. That was the</t>
        </is>
      </c>
      <c r="E2" s="21" t="n">
        <v>1250</v>
      </c>
      <c r="F2" s="20" t="inlineStr">
        <is>
          <t>Live</t>
        </is>
      </c>
    </row>
    <row r="3">
      <c r="A3" s="13" t="n"/>
      <c r="B3" s="13" t="n"/>
      <c r="C3" s="13" t="n"/>
      <c r="D3" s="13" t="n"/>
      <c r="E3" s="22" t="n"/>
      <c r="F3" s="13" t="n"/>
    </row>
    <row r="4">
      <c r="A4" s="13" t="n"/>
      <c r="B4" s="13" t="n"/>
      <c r="C4" s="13" t="n"/>
      <c r="D4" s="13" t="n"/>
      <c r="E4" s="22" t="n"/>
      <c r="F4" s="13" t="n"/>
    </row>
    <row r="5">
      <c r="A5" s="13" t="n"/>
      <c r="B5" s="13" t="n"/>
      <c r="C5" s="13" t="n"/>
      <c r="D5" s="13" t="n"/>
      <c r="E5" s="22" t="n"/>
      <c r="F5" s="13" t="n"/>
    </row>
    <row r="6">
      <c r="A6" s="13" t="n"/>
      <c r="B6" s="13" t="n"/>
      <c r="C6" s="13" t="n"/>
      <c r="D6" s="13" t="n"/>
      <c r="E6" s="22" t="n"/>
      <c r="F6" s="13" t="n"/>
    </row>
    <row r="7">
      <c r="A7" s="13" t="n"/>
      <c r="B7" s="13" t="n"/>
      <c r="C7" s="13" t="n"/>
      <c r="D7" s="13" t="n"/>
      <c r="E7" s="22" t="n"/>
      <c r="F7" s="13" t="n"/>
    </row>
    <row r="8">
      <c r="A8" s="13" t="n"/>
      <c r="B8" s="13" t="n"/>
      <c r="C8" s="13" t="n"/>
      <c r="D8" s="13" t="n"/>
      <c r="E8" s="22" t="n"/>
      <c r="F8" s="13" t="n"/>
    </row>
    <row r="9">
      <c r="A9" s="13" t="n"/>
      <c r="B9" s="13" t="n"/>
      <c r="C9" s="13" t="n"/>
      <c r="D9" s="13" t="n"/>
      <c r="E9" s="22" t="n"/>
      <c r="F9" s="13" t="n"/>
    </row>
    <row r="10">
      <c r="A10" s="13" t="n"/>
      <c r="B10" s="13" t="n"/>
      <c r="C10" s="13" t="n"/>
      <c r="D10" s="13" t="n"/>
      <c r="E10" s="22" t="n"/>
      <c r="F10" s="13" t="n"/>
    </row>
    <row r="11">
      <c r="A11" s="13" t="n"/>
      <c r="B11" s="13" t="n"/>
      <c r="C11" s="13" t="n"/>
      <c r="D11" s="13" t="n"/>
      <c r="E11" s="22" t="n"/>
      <c r="F11" s="13" t="n"/>
    </row>
    <row r="12">
      <c r="A12" s="13" t="n"/>
      <c r="B12" s="13" t="n"/>
      <c r="C12" s="13" t="n"/>
      <c r="D12" s="13" t="n"/>
      <c r="E12" s="22" t="n"/>
      <c r="F12" s="13" t="n"/>
    </row>
    <row r="13">
      <c r="A13" s="13" t="n"/>
      <c r="B13" s="13" t="n"/>
      <c r="C13" s="13" t="n"/>
      <c r="D13" s="13" t="n"/>
      <c r="E13" s="22" t="n"/>
      <c r="F13" s="13" t="n"/>
    </row>
    <row r="14">
      <c r="A14" s="13" t="n"/>
      <c r="B14" s="13" t="n"/>
      <c r="C14" s="13" t="n"/>
      <c r="D14" s="13" t="n"/>
      <c r="E14" s="22" t="n"/>
      <c r="F14" s="13" t="n"/>
    </row>
    <row r="15">
      <c r="A15" s="13" t="n"/>
      <c r="B15" s="13" t="n"/>
      <c r="C15" s="13" t="n"/>
      <c r="D15" s="13" t="n"/>
      <c r="E15" s="22" t="n"/>
      <c r="F15" s="13" t="n"/>
    </row>
    <row r="16">
      <c r="A16" s="13" t="n"/>
      <c r="B16" s="13" t="n"/>
      <c r="C16" s="13" t="n"/>
      <c r="D16" s="13" t="n"/>
      <c r="E16" s="22" t="n"/>
      <c r="F16" s="13" t="n"/>
    </row>
    <row r="17">
      <c r="A17" s="13" t="n"/>
      <c r="B17" s="13" t="n"/>
      <c r="C17" s="13" t="n"/>
      <c r="D17" s="13" t="n"/>
      <c r="E17" s="22" t="n"/>
      <c r="F17" s="13" t="n"/>
    </row>
    <row r="18">
      <c r="A18" s="13" t="n"/>
      <c r="B18" s="13" t="n"/>
      <c r="C18" s="13" t="n"/>
      <c r="D18" s="13" t="n"/>
      <c r="E18" s="22" t="n"/>
      <c r="F18" s="13" t="n"/>
    </row>
    <row r="19">
      <c r="A19" s="13" t="n"/>
      <c r="B19" s="13" t="n"/>
      <c r="C19" s="13" t="n"/>
      <c r="D19" s="13" t="n"/>
      <c r="E19" s="22" t="n"/>
      <c r="F19" s="13" t="n"/>
    </row>
    <row r="20">
      <c r="A20" s="13" t="n"/>
      <c r="B20" s="13" t="n"/>
      <c r="C20" s="13" t="n"/>
      <c r="D20" s="13" t="n"/>
      <c r="E20" s="22" t="n"/>
      <c r="F20" s="13" t="n"/>
    </row>
    <row r="21">
      <c r="A21" s="13" t="n"/>
      <c r="B21" s="13" t="n"/>
      <c r="C21" s="13" t="n"/>
      <c r="D21" s="13" t="n"/>
      <c r="E21" s="22" t="n"/>
      <c r="F21" s="13" t="n"/>
    </row>
    <row r="22">
      <c r="A22" s="13" t="n"/>
      <c r="B22" s="13" t="n"/>
      <c r="C22" s="13" t="n"/>
      <c r="D22" s="13" t="n"/>
      <c r="E22" s="22" t="n"/>
      <c r="F22" s="13" t="n"/>
    </row>
    <row r="23">
      <c r="A23" s="13" t="n"/>
      <c r="B23" s="13" t="n"/>
      <c r="C23" s="13" t="n"/>
      <c r="D23" s="13" t="n"/>
      <c r="E23" s="22" t="n"/>
      <c r="F23" s="13" t="n"/>
    </row>
    <row r="24">
      <c r="A24" s="13" t="n"/>
      <c r="B24" s="13" t="n"/>
      <c r="C24" s="13" t="n"/>
      <c r="D24" s="13" t="n"/>
      <c r="E24" s="22" t="n"/>
      <c r="F24" s="13" t="n"/>
    </row>
    <row r="25">
      <c r="A25" s="13" t="n"/>
      <c r="B25" s="13" t="n"/>
      <c r="C25" s="13" t="n"/>
      <c r="D25" s="13" t="n"/>
      <c r="E25" s="22" t="n"/>
      <c r="F25" s="13" t="n"/>
    </row>
    <row r="26">
      <c r="A26" s="13" t="n"/>
      <c r="B26" s="13" t="n"/>
      <c r="C26" s="13" t="n"/>
      <c r="D26" s="13" t="n"/>
      <c r="E26" s="22" t="n"/>
      <c r="F26" s="13" t="n"/>
    </row>
    <row r="27">
      <c r="A27" s="13" t="n"/>
      <c r="B27" s="13" t="n"/>
      <c r="C27" s="13" t="n"/>
      <c r="D27" s="13" t="n"/>
      <c r="E27" s="22" t="n"/>
      <c r="F27" s="13" t="n"/>
    </row>
    <row r="28">
      <c r="A28" s="13" t="n"/>
      <c r="B28" s="13" t="n"/>
      <c r="C28" s="13" t="n"/>
      <c r="D28" s="13" t="n"/>
      <c r="E28" s="22" t="n"/>
      <c r="F28" s="13" t="n"/>
    </row>
    <row r="29">
      <c r="A29" s="13" t="n"/>
      <c r="B29" s="13" t="n"/>
      <c r="C29" s="13" t="n"/>
      <c r="D29" s="13" t="n"/>
      <c r="E29" s="22" t="n"/>
      <c r="F29" s="13" t="n"/>
    </row>
    <row r="30">
      <c r="A30" s="13" t="n"/>
      <c r="B30" s="13" t="n"/>
      <c r="C30" s="13" t="n"/>
      <c r="D30" s="13" t="n"/>
      <c r="E30" s="22" t="n"/>
      <c r="F30" s="13" t="n"/>
    </row>
    <row r="31">
      <c r="A31" s="13" t="n"/>
      <c r="B31" s="13" t="n"/>
      <c r="C31" s="13" t="n"/>
      <c r="D31" s="13" t="n"/>
      <c r="E31" s="22" t="n"/>
      <c r="F31" s="13" t="n"/>
    </row>
    <row r="32">
      <c r="A32" s="13" t="n"/>
      <c r="B32" s="13" t="n"/>
      <c r="C32" s="13" t="n"/>
      <c r="D32" s="13" t="n"/>
      <c r="E32" s="22" t="n"/>
      <c r="F32" s="13" t="n"/>
    </row>
    <row r="33">
      <c r="A33" s="13" t="n"/>
      <c r="B33" s="13" t="n"/>
      <c r="C33" s="13" t="n"/>
      <c r="D33" s="13" t="n"/>
      <c r="E33" s="22" t="n"/>
      <c r="F33" s="13" t="n"/>
    </row>
    <row r="34">
      <c r="A34" s="13" t="n"/>
      <c r="B34" s="13" t="n"/>
      <c r="C34" s="13" t="n"/>
      <c r="D34" s="13" t="n"/>
      <c r="E34" s="22" t="n"/>
      <c r="F34" s="13" t="n"/>
    </row>
    <row r="35">
      <c r="A35" s="13" t="n"/>
      <c r="B35" s="13" t="n"/>
      <c r="C35" s="13" t="n"/>
      <c r="D35" s="13" t="n"/>
      <c r="E35" s="22" t="n"/>
      <c r="F35" s="13" t="n"/>
    </row>
    <row r="36">
      <c r="A36" s="13" t="n"/>
      <c r="B36" s="13" t="n"/>
      <c r="C36" s="13" t="n"/>
      <c r="D36" s="13" t="n"/>
      <c r="E36" s="22" t="n"/>
      <c r="F36" s="13" t="n"/>
    </row>
    <row r="37">
      <c r="A37" s="13" t="n"/>
      <c r="B37" s="13" t="n"/>
      <c r="C37" s="13" t="n"/>
      <c r="D37" s="13" t="n"/>
      <c r="E37" s="22" t="n"/>
      <c r="F37" s="13" t="n"/>
    </row>
    <row r="38">
      <c r="A38" s="13" t="n"/>
      <c r="B38" s="13" t="n"/>
      <c r="C38" s="13" t="n"/>
      <c r="D38" s="13" t="n"/>
      <c r="E38" s="22" t="n"/>
      <c r="F38" s="13" t="n"/>
    </row>
    <row r="39">
      <c r="A39" s="13" t="n"/>
      <c r="B39" s="13" t="n"/>
      <c r="C39" s="13" t="n"/>
      <c r="D39" s="13" t="n"/>
      <c r="E39" s="22" t="n"/>
      <c r="F39" s="13" t="n"/>
    </row>
    <row r="40">
      <c r="A40" s="13" t="n"/>
      <c r="B40" s="13" t="n"/>
      <c r="C40" s="13" t="n"/>
      <c r="D40" s="13" t="n"/>
      <c r="E40" s="22" t="n"/>
      <c r="F40" s="13" t="n"/>
    </row>
    <row r="41">
      <c r="A41" s="13" t="n"/>
      <c r="B41" s="13" t="n"/>
      <c r="C41" s="13" t="n"/>
      <c r="D41" s="13" t="n"/>
      <c r="E41" s="22" t="n"/>
      <c r="F41" s="13" t="n"/>
    </row>
    <row r="42">
      <c r="A42" s="13" t="n"/>
      <c r="B42" s="13" t="n"/>
      <c r="C42" s="13" t="n"/>
      <c r="D42" s="13" t="n"/>
      <c r="E42" s="22" t="n"/>
      <c r="F42" s="13" t="n"/>
    </row>
    <row r="43">
      <c r="A43" s="13" t="n"/>
      <c r="B43" s="13" t="n"/>
      <c r="C43" s="13" t="n"/>
      <c r="D43" s="13" t="n"/>
      <c r="E43" s="22" t="n"/>
      <c r="F43" s="13" t="n"/>
    </row>
    <row r="44">
      <c r="A44" s="13" t="n"/>
      <c r="B44" s="13" t="n"/>
      <c r="C44" s="13" t="n"/>
      <c r="D44" s="13" t="n"/>
      <c r="E44" s="22" t="n"/>
      <c r="F44" s="13" t="n"/>
    </row>
    <row r="45">
      <c r="A45" s="13" t="n"/>
      <c r="B45" s="13" t="n"/>
      <c r="C45" s="13" t="n"/>
      <c r="D45" s="13" t="n"/>
      <c r="E45" s="22" t="n"/>
      <c r="F45" s="13" t="n"/>
    </row>
    <row r="46">
      <c r="A46" s="13" t="n"/>
      <c r="B46" s="13" t="n"/>
      <c r="C46" s="13" t="n"/>
      <c r="D46" s="13" t="n"/>
      <c r="E46" s="22" t="n"/>
      <c r="F46" s="13" t="n"/>
    </row>
    <row r="47">
      <c r="A47" s="13" t="n"/>
      <c r="B47" s="13" t="n"/>
      <c r="C47" s="13" t="n"/>
      <c r="D47" s="13" t="n"/>
      <c r="E47" s="22" t="n"/>
      <c r="F47" s="13" t="n"/>
    </row>
    <row r="48">
      <c r="A48" s="13" t="n"/>
      <c r="B48" s="13" t="n"/>
      <c r="C48" s="13" t="n"/>
      <c r="D48" s="13" t="n"/>
      <c r="E48" s="22" t="n"/>
      <c r="F48" s="13" t="n"/>
    </row>
    <row r="49">
      <c r="A49" s="13" t="n"/>
      <c r="B49" s="13" t="n"/>
      <c r="C49" s="13" t="n"/>
      <c r="D49" s="13" t="n"/>
      <c r="E49" s="22" t="n"/>
      <c r="F49" s="13" t="n"/>
    </row>
    <row r="50">
      <c r="A50" s="13" t="n"/>
      <c r="B50" s="13" t="n"/>
      <c r="C50" s="13" t="n"/>
      <c r="D50" s="13" t="n"/>
      <c r="E50" s="22" t="n"/>
      <c r="F50" s="13" t="n"/>
    </row>
    <row r="51">
      <c r="A51" s="13" t="n"/>
      <c r="B51" s="13" t="n"/>
      <c r="C51" s="13" t="n"/>
      <c r="D51" s="13" t="n"/>
      <c r="E51" s="22" t="n"/>
      <c r="F51" s="13" t="n"/>
    </row>
    <row r="52">
      <c r="A52" s="13" t="n"/>
      <c r="B52" s="13" t="n"/>
      <c r="C52" s="13" t="n"/>
      <c r="D52" s="13" t="n"/>
      <c r="E52" s="22" t="n"/>
      <c r="F52" s="13" t="n"/>
    </row>
    <row r="53">
      <c r="A53" s="13" t="n"/>
      <c r="B53" s="13" t="n"/>
      <c r="C53" s="13" t="n"/>
      <c r="D53" s="13" t="n"/>
      <c r="E53" s="22" t="n"/>
      <c r="F53" s="13" t="n"/>
    </row>
    <row r="54">
      <c r="A54" s="13" t="n"/>
      <c r="B54" s="13" t="n"/>
      <c r="C54" s="13" t="n"/>
      <c r="D54" s="13" t="n"/>
      <c r="E54" s="22" t="n"/>
      <c r="F54" s="13" t="n"/>
    </row>
    <row r="55">
      <c r="A55" s="13" t="n"/>
      <c r="B55" s="13" t="n"/>
      <c r="C55" s="13" t="n"/>
      <c r="D55" s="13" t="n"/>
      <c r="E55" s="22" t="n"/>
      <c r="F55" s="13" t="n"/>
    </row>
    <row r="56">
      <c r="A56" s="13" t="n"/>
      <c r="B56" s="13" t="n"/>
      <c r="C56" s="13" t="n"/>
      <c r="D56" s="13" t="n"/>
      <c r="E56" s="22" t="n"/>
      <c r="F56" s="13" t="n"/>
    </row>
    <row r="57">
      <c r="A57" s="13" t="n"/>
      <c r="B57" s="13" t="n"/>
      <c r="C57" s="13" t="n"/>
      <c r="D57" s="13" t="n"/>
      <c r="E57" s="22" t="n"/>
      <c r="F57" s="13" t="n"/>
    </row>
    <row r="58">
      <c r="A58" s="13" t="n"/>
      <c r="B58" s="13" t="n"/>
      <c r="C58" s="13" t="n"/>
      <c r="D58" s="13" t="n"/>
      <c r="E58" s="22" t="n"/>
      <c r="F58" s="13" t="n"/>
    </row>
    <row r="59">
      <c r="A59" s="13" t="n"/>
      <c r="B59" s="13" t="n"/>
      <c r="C59" s="13" t="n"/>
      <c r="D59" s="13" t="n"/>
      <c r="E59" s="22" t="n"/>
      <c r="F59" s="13" t="n"/>
    </row>
    <row r="60">
      <c r="A60" s="13" t="n"/>
      <c r="B60" s="13" t="n"/>
      <c r="C60" s="13" t="n"/>
      <c r="D60" s="13" t="n"/>
      <c r="E60" s="22" t="n"/>
      <c r="F60" s="13" t="n"/>
    </row>
    <row r="61">
      <c r="A61" s="13" t="n"/>
      <c r="B61" s="13" t="n"/>
      <c r="C61" s="13" t="n"/>
      <c r="D61" s="13" t="n"/>
      <c r="E61" s="22" t="n"/>
      <c r="F61" s="13" t="n"/>
    </row>
    <row r="62">
      <c r="A62" s="13" t="n"/>
      <c r="B62" s="13" t="n"/>
      <c r="C62" s="13" t="n"/>
      <c r="D62" s="13" t="n"/>
      <c r="E62" s="22" t="n"/>
      <c r="F62" s="13" t="n"/>
    </row>
    <row r="63">
      <c r="A63" s="13" t="n"/>
      <c r="B63" s="13" t="n"/>
      <c r="C63" s="13" t="n"/>
      <c r="D63" s="13" t="n"/>
      <c r="E63" s="22" t="n"/>
      <c r="F63" s="13" t="n"/>
    </row>
    <row r="64">
      <c r="A64" s="13" t="n"/>
      <c r="B64" s="13" t="n"/>
      <c r="C64" s="13" t="n"/>
      <c r="D64" s="13" t="n"/>
      <c r="E64" s="22" t="n"/>
      <c r="F64" s="13" t="n"/>
    </row>
    <row r="65">
      <c r="A65" s="13" t="n"/>
      <c r="B65" s="13" t="n"/>
      <c r="C65" s="13" t="n"/>
      <c r="D65" s="13" t="n"/>
      <c r="E65" s="22" t="n"/>
      <c r="F65" s="13" t="n"/>
    </row>
    <row r="66">
      <c r="A66" s="13" t="n"/>
      <c r="B66" s="13" t="n"/>
      <c r="C66" s="13" t="n"/>
      <c r="D66" s="13" t="n"/>
      <c r="E66" s="22" t="n"/>
      <c r="F66" s="13" t="n"/>
    </row>
    <row r="67">
      <c r="A67" s="13" t="n"/>
      <c r="B67" s="13" t="n"/>
      <c r="C67" s="13" t="n"/>
      <c r="D67" s="13" t="n"/>
      <c r="E67" s="22" t="n"/>
      <c r="F67" s="13" t="n"/>
    </row>
    <row r="68">
      <c r="A68" s="13" t="n"/>
      <c r="B68" s="13" t="n"/>
      <c r="C68" s="13" t="n"/>
      <c r="D68" s="13" t="n"/>
      <c r="E68" s="22" t="n"/>
      <c r="F68" s="13" t="n"/>
    </row>
    <row r="69">
      <c r="A69" s="13" t="n"/>
      <c r="B69" s="13" t="n"/>
      <c r="C69" s="13" t="n"/>
      <c r="D69" s="13" t="n"/>
      <c r="E69" s="22" t="n"/>
      <c r="F69" s="13" t="n"/>
    </row>
    <row r="70">
      <c r="A70" s="13" t="n"/>
      <c r="B70" s="13" t="n"/>
      <c r="C70" s="13" t="n"/>
      <c r="D70" s="13" t="n"/>
      <c r="E70" s="22" t="n"/>
      <c r="F70" s="13" t="n"/>
    </row>
    <row r="71">
      <c r="A71" s="13" t="n"/>
      <c r="B71" s="13" t="n"/>
      <c r="C71" s="13" t="n"/>
      <c r="D71" s="13" t="n"/>
      <c r="E71" s="22" t="n"/>
      <c r="F71" s="13" t="n"/>
    </row>
    <row r="72">
      <c r="A72" s="13" t="n"/>
      <c r="B72" s="13" t="n"/>
      <c r="C72" s="13" t="n"/>
      <c r="D72" s="13" t="n"/>
      <c r="E72" s="22" t="n"/>
      <c r="F72" s="13" t="n"/>
    </row>
    <row r="73">
      <c r="A73" s="13" t="n"/>
      <c r="B73" s="13" t="n"/>
      <c r="C73" s="13" t="n"/>
      <c r="D73" s="13" t="n"/>
      <c r="E73" s="22" t="n"/>
      <c r="F73" s="13" t="n"/>
    </row>
    <row r="74">
      <c r="A74" s="13" t="n"/>
      <c r="B74" s="13" t="n"/>
      <c r="C74" s="13" t="n"/>
      <c r="D74" s="13" t="n"/>
      <c r="E74" s="22" t="n"/>
      <c r="F74" s="13" t="n"/>
    </row>
    <row r="75">
      <c r="A75" s="13" t="n"/>
      <c r="B75" s="13" t="n"/>
      <c r="C75" s="13" t="n"/>
      <c r="D75" s="13" t="n"/>
      <c r="E75" s="22" t="n"/>
      <c r="F75" s="13" t="n"/>
    </row>
    <row r="76">
      <c r="A76" s="13" t="n"/>
      <c r="B76" s="13" t="n"/>
      <c r="C76" s="13" t="n"/>
      <c r="D76" s="13" t="n"/>
      <c r="E76" s="22" t="n"/>
      <c r="F76" s="13" t="n"/>
    </row>
    <row r="77">
      <c r="A77" s="13" t="n"/>
      <c r="B77" s="13" t="n"/>
      <c r="C77" s="13" t="n"/>
      <c r="D77" s="13" t="n"/>
      <c r="E77" s="22" t="n"/>
      <c r="F77" s="13" t="n"/>
    </row>
    <row r="78">
      <c r="A78" s="13" t="n"/>
      <c r="B78" s="13" t="n"/>
      <c r="C78" s="13" t="n"/>
      <c r="D78" s="13" t="n"/>
      <c r="E78" s="22" t="n"/>
      <c r="F78" s="13" t="n"/>
    </row>
    <row r="79">
      <c r="A79" s="13" t="n"/>
      <c r="B79" s="13" t="n"/>
      <c r="C79" s="13" t="n"/>
      <c r="D79" s="13" t="n"/>
      <c r="E79" s="22" t="n"/>
      <c r="F79" s="13" t="n"/>
    </row>
    <row r="80">
      <c r="A80" s="13" t="n"/>
      <c r="B80" s="13" t="n"/>
      <c r="C80" s="13" t="n"/>
      <c r="D80" s="13" t="n"/>
      <c r="E80" s="22" t="n"/>
      <c r="F80" s="13" t="n"/>
    </row>
    <row r="81">
      <c r="A81" s="13" t="n"/>
      <c r="B81" s="13" t="n"/>
      <c r="C81" s="13" t="n"/>
      <c r="D81" s="13" t="n"/>
      <c r="E81" s="22" t="n"/>
      <c r="F81" s="13" t="n"/>
    </row>
    <row r="82">
      <c r="A82" s="13" t="n"/>
      <c r="B82" s="13" t="n"/>
      <c r="C82" s="13" t="n"/>
      <c r="D82" s="13" t="n"/>
      <c r="E82" s="22" t="n"/>
      <c r="F82" s="13" t="n"/>
    </row>
    <row r="83">
      <c r="A83" s="13" t="n"/>
      <c r="B83" s="13" t="n"/>
      <c r="C83" s="13" t="n"/>
      <c r="D83" s="13" t="n"/>
      <c r="E83" s="22" t="n"/>
      <c r="F83" s="13" t="n"/>
    </row>
    <row r="84">
      <c r="A84" s="13" t="n"/>
      <c r="B84" s="13" t="n"/>
      <c r="C84" s="13" t="n"/>
      <c r="D84" s="13" t="n"/>
      <c r="E84" s="22" t="n"/>
      <c r="F84" s="13" t="n"/>
    </row>
    <row r="85">
      <c r="A85" s="13" t="n"/>
      <c r="B85" s="13" t="n"/>
      <c r="C85" s="13" t="n"/>
      <c r="D85" s="13" t="n"/>
      <c r="E85" s="22" t="n"/>
      <c r="F85" s="13" t="n"/>
    </row>
    <row r="86">
      <c r="A86" s="13" t="n"/>
      <c r="B86" s="13" t="n"/>
      <c r="C86" s="13" t="n"/>
      <c r="D86" s="13" t="n"/>
      <c r="E86" s="22" t="n"/>
      <c r="F86" s="13" t="n"/>
    </row>
    <row r="87">
      <c r="A87" s="13" t="n"/>
      <c r="B87" s="13" t="n"/>
      <c r="C87" s="13" t="n"/>
      <c r="D87" s="13" t="n"/>
      <c r="E87" s="22" t="n"/>
      <c r="F87" s="13" t="n"/>
    </row>
    <row r="88">
      <c r="A88" s="13" t="n"/>
      <c r="B88" s="13" t="n"/>
      <c r="C88" s="13" t="n"/>
      <c r="D88" s="13" t="n"/>
      <c r="E88" s="22" t="n"/>
      <c r="F88" s="13" t="n"/>
    </row>
    <row r="89">
      <c r="A89" s="13" t="n"/>
      <c r="B89" s="13" t="n"/>
      <c r="C89" s="13" t="n"/>
      <c r="D89" s="13" t="n"/>
      <c r="E89" s="22" t="n"/>
      <c r="F89" s="13" t="n"/>
    </row>
    <row r="90">
      <c r="A90" s="13" t="n"/>
      <c r="B90" s="13" t="n"/>
      <c r="C90" s="13" t="n"/>
      <c r="D90" s="13" t="n"/>
      <c r="E90" s="22" t="n"/>
      <c r="F90" s="13" t="n"/>
    </row>
    <row r="91">
      <c r="A91" s="13" t="n"/>
      <c r="B91" s="13" t="n"/>
      <c r="C91" s="13" t="n"/>
      <c r="D91" s="13" t="n"/>
      <c r="E91" s="22" t="n"/>
      <c r="F91" s="13" t="n"/>
    </row>
    <row r="92">
      <c r="A92" s="13" t="n"/>
      <c r="B92" s="13" t="n"/>
      <c r="C92" s="13" t="n"/>
      <c r="D92" s="13" t="n"/>
      <c r="E92" s="22" t="n"/>
      <c r="F92" s="13" t="n"/>
    </row>
    <row r="93">
      <c r="A93" s="13" t="n"/>
      <c r="B93" s="13" t="n"/>
      <c r="C93" s="13" t="n"/>
      <c r="D93" s="13" t="n"/>
      <c r="E93" s="22" t="n"/>
      <c r="F93" s="13" t="n"/>
    </row>
    <row r="94">
      <c r="A94" s="13" t="n"/>
      <c r="B94" s="13" t="n"/>
      <c r="C94" s="13" t="n"/>
      <c r="D94" s="13" t="n"/>
      <c r="E94" s="22" t="n"/>
      <c r="F94" s="13" t="n"/>
    </row>
    <row r="95">
      <c r="A95" s="13" t="n"/>
      <c r="B95" s="13" t="n"/>
      <c r="C95" s="13" t="n"/>
      <c r="D95" s="13" t="n"/>
      <c r="E95" s="22" t="n"/>
      <c r="F95" s="13" t="n"/>
    </row>
    <row r="96">
      <c r="A96" s="13" t="n"/>
      <c r="B96" s="13" t="n"/>
      <c r="C96" s="13" t="n"/>
      <c r="D96" s="13" t="n"/>
      <c r="E96" s="22" t="n"/>
      <c r="F96" s="13" t="n"/>
    </row>
    <row r="97">
      <c r="A97" s="13" t="n"/>
      <c r="B97" s="13" t="n"/>
      <c r="C97" s="13" t="n"/>
      <c r="D97" s="13" t="n"/>
      <c r="E97" s="22" t="n"/>
      <c r="F97" s="13" t="n"/>
    </row>
    <row r="98">
      <c r="A98" s="13" t="n"/>
      <c r="B98" s="13" t="n"/>
      <c r="C98" s="13" t="n"/>
      <c r="D98" s="13" t="n"/>
      <c r="E98" s="22" t="n"/>
      <c r="F98" s="13" t="n"/>
    </row>
    <row r="99">
      <c r="A99" s="13" t="n"/>
      <c r="B99" s="13" t="n"/>
      <c r="C99" s="13" t="n"/>
      <c r="D99" s="13" t="n"/>
      <c r="E99" s="22" t="n"/>
      <c r="F99" s="13" t="n"/>
    </row>
    <row r="100">
      <c r="A100" s="13" t="n"/>
      <c r="B100" s="13" t="n"/>
      <c r="C100" s="13" t="n"/>
      <c r="D100" s="13" t="n"/>
      <c r="E100" s="22" t="n"/>
      <c r="F100" s="13" t="n"/>
    </row>
    <row r="101">
      <c r="A101" s="13" t="n"/>
      <c r="B101" s="13" t="n"/>
      <c r="C101" s="13" t="n"/>
      <c r="D101" s="13" t="n"/>
      <c r="E101" s="22" t="n"/>
      <c r="F101" s="13" t="n"/>
    </row>
    <row r="102">
      <c r="A102" s="13" t="n"/>
      <c r="B102" s="13" t="n"/>
      <c r="C102" s="13" t="n"/>
      <c r="D102" s="13" t="n"/>
      <c r="E102" s="22" t="n"/>
      <c r="F102" s="13" t="n"/>
    </row>
    <row r="103">
      <c r="A103" s="13" t="n"/>
      <c r="B103" s="13" t="n"/>
      <c r="C103" s="13" t="n"/>
      <c r="D103" s="13" t="n"/>
      <c r="E103" s="22" t="n"/>
      <c r="F103" s="13" t="n"/>
    </row>
    <row r="104">
      <c r="A104" s="13" t="n"/>
      <c r="B104" s="13" t="n"/>
      <c r="C104" s="13" t="n"/>
      <c r="D104" s="13" t="n"/>
      <c r="E104" s="22" t="n"/>
      <c r="F104" s="13" t="n"/>
    </row>
    <row r="105">
      <c r="A105" s="13" t="n"/>
      <c r="B105" s="13" t="n"/>
      <c r="C105" s="13" t="n"/>
      <c r="D105" s="13" t="n"/>
      <c r="E105" s="22" t="n"/>
      <c r="F105" s="13" t="n"/>
    </row>
    <row r="106">
      <c r="A106" s="13" t="n"/>
      <c r="B106" s="13" t="n"/>
      <c r="C106" s="13" t="n"/>
      <c r="D106" s="13" t="n"/>
      <c r="E106" s="22" t="n"/>
      <c r="F106" s="13" t="n"/>
    </row>
    <row r="107">
      <c r="A107" s="13" t="n"/>
      <c r="B107" s="13" t="n"/>
      <c r="C107" s="13" t="n"/>
      <c r="D107" s="13" t="n"/>
      <c r="E107" s="22" t="n"/>
      <c r="F107" s="13" t="n"/>
    </row>
    <row r="108">
      <c r="A108" s="13" t="n"/>
      <c r="B108" s="13" t="n"/>
      <c r="C108" s="13" t="n"/>
      <c r="D108" s="13" t="n"/>
      <c r="E108" s="22" t="n"/>
      <c r="F108" s="13" t="n"/>
    </row>
    <row r="109">
      <c r="A109" s="13" t="n"/>
      <c r="B109" s="13" t="n"/>
      <c r="C109" s="13" t="n"/>
      <c r="D109" s="13" t="n"/>
      <c r="E109" s="22" t="n"/>
      <c r="F109" s="13" t="n"/>
    </row>
    <row r="110">
      <c r="A110" s="13" t="n"/>
      <c r="B110" s="13" t="n"/>
      <c r="C110" s="13" t="n"/>
      <c r="D110" s="13" t="n"/>
      <c r="E110" s="22" t="n"/>
      <c r="F110" s="13" t="n"/>
    </row>
    <row r="111">
      <c r="A111" s="13" t="n"/>
      <c r="B111" s="13" t="n"/>
      <c r="C111" s="13" t="n"/>
      <c r="D111" s="13" t="n"/>
      <c r="E111" s="22" t="n"/>
      <c r="F111" s="13" t="n"/>
    </row>
    <row r="112">
      <c r="A112" s="13" t="n"/>
      <c r="B112" s="13" t="n"/>
      <c r="C112" s="13" t="n"/>
      <c r="D112" s="13" t="n"/>
      <c r="E112" s="22" t="n"/>
      <c r="F112" s="13" t="n"/>
    </row>
    <row r="113">
      <c r="A113" s="13" t="n"/>
      <c r="B113" s="13" t="n"/>
      <c r="C113" s="13" t="n"/>
      <c r="D113" s="13" t="n"/>
      <c r="E113" s="22" t="n"/>
      <c r="F113" s="13" t="n"/>
    </row>
    <row r="114">
      <c r="A114" s="13" t="n"/>
      <c r="B114" s="13" t="n"/>
      <c r="C114" s="13" t="n"/>
      <c r="D114" s="13" t="n"/>
      <c r="E114" s="22" t="n"/>
      <c r="F114" s="13" t="n"/>
    </row>
    <row r="115">
      <c r="A115" s="13" t="n"/>
      <c r="B115" s="13" t="n"/>
      <c r="C115" s="13" t="n"/>
      <c r="D115" s="13" t="n"/>
      <c r="E115" s="22" t="n"/>
      <c r="F115" s="13" t="n"/>
    </row>
    <row r="116">
      <c r="A116" s="13" t="n"/>
      <c r="B116" s="13" t="n"/>
      <c r="C116" s="13" t="n"/>
      <c r="D116" s="13" t="n"/>
      <c r="E116" s="22" t="n"/>
      <c r="F116" s="13" t="n"/>
    </row>
    <row r="117">
      <c r="A117" s="13" t="n"/>
      <c r="B117" s="13" t="n"/>
      <c r="C117" s="13" t="n"/>
      <c r="D117" s="13" t="n"/>
      <c r="E117" s="22" t="n"/>
      <c r="F117" s="13" t="n"/>
    </row>
    <row r="118">
      <c r="A118" s="13" t="n"/>
      <c r="B118" s="13" t="n"/>
      <c r="C118" s="13" t="n"/>
      <c r="D118" s="13" t="n"/>
      <c r="E118" s="22" t="n"/>
      <c r="F118" s="13" t="n"/>
    </row>
    <row r="119">
      <c r="A119" s="13" t="n"/>
      <c r="B119" s="13" t="n"/>
      <c r="C119" s="13" t="n"/>
      <c r="D119" s="13" t="n"/>
      <c r="E119" s="22" t="n"/>
      <c r="F119" s="13" t="n"/>
    </row>
    <row r="120">
      <c r="A120" s="13" t="n"/>
      <c r="B120" s="13" t="n"/>
      <c r="C120" s="13" t="n"/>
      <c r="D120" s="13" t="n"/>
      <c r="E120" s="22" t="n"/>
      <c r="F120" s="13" t="n"/>
    </row>
    <row r="121">
      <c r="A121" s="13" t="n"/>
      <c r="B121" s="13" t="n"/>
      <c r="C121" s="13" t="n"/>
      <c r="D121" s="13" t="n"/>
      <c r="E121" s="22" t="n"/>
      <c r="F121" s="13" t="n"/>
    </row>
  </sheetData>
  <dataValidations count="3">
    <dataValidation sqref="B2:B121" showDropDown="0" showInputMessage="0" showErrorMessage="0" allowBlank="1" type="list">
      <formula1>=PERSONAS!$A$2:$A$13</formula1>
    </dataValidation>
    <dataValidation sqref="C2:C121" showDropDown="0" showInputMessage="0" showErrorMessage="0" allowBlank="1" type="list">
      <formula1>='FORMAT LIBRARY'!$B$2:$B$49</formula1>
    </dataValidation>
    <dataValidation sqref="F2:F121" showDropDown="0" showInputMessage="0" showErrorMessage="0" allowBlank="1" type="list">
      <formula1>"Live,Paused,Archived"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C18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28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4.4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4.4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4.4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</cols>
  <sheetData>
    <row r="1">
      <c r="A1" s="23" t="inlineStr">
        <is>
          <t>Creative Diversity Grid</t>
        </is>
      </c>
    </row>
    <row r="2">
      <c r="A2" s="2" t="inlineStr">
        <is>
          <t>Each cell counts LIVE ads in that persona-and-format UNIT. 0 = a gap. Two ads differing only by hook belong to the same cell.</t>
        </is>
      </c>
    </row>
    <row r="4" ht="132" customHeight="1">
      <c r="A4" s="24" t="inlineStr">
        <is>
          <t>Persona ID</t>
        </is>
      </c>
      <c r="B4" s="24" t="inlineStr">
        <is>
          <t>Persona</t>
        </is>
      </c>
      <c r="C4" s="25" t="inlineStr">
        <is>
          <t>Founder content</t>
        </is>
      </c>
      <c r="D4" s="25" t="inlineStr">
        <is>
          <t>Partnership ads</t>
        </is>
      </c>
      <c r="E4" s="25" t="inlineStr">
        <is>
          <t>VSL (video sales letter)</t>
        </is>
      </c>
      <c r="F4" s="25" t="inlineStr">
        <is>
          <t>Amateur investigation ads</t>
        </is>
      </c>
      <c r="G4" s="25" t="inlineStr">
        <is>
          <t>Yapper ads</t>
        </is>
      </c>
      <c r="H4" s="25" t="inlineStr">
        <is>
          <t>David and Goliath ads</t>
        </is>
      </c>
      <c r="I4" s="25" t="inlineStr">
        <is>
          <t>Grid-style statics</t>
        </is>
      </c>
      <c r="J4" s="25" t="inlineStr">
        <is>
          <t>Authority ads</t>
        </is>
      </c>
      <c r="K4" s="25" t="inlineStr">
        <is>
          <t>Green screen commentary</t>
        </is>
      </c>
      <c r="L4" s="25" t="inlineStr">
        <is>
          <t>Catalog / DPA ads</t>
        </is>
      </c>
      <c r="M4" s="25" t="inlineStr">
        <is>
          <t>TikTok love letter</t>
        </is>
      </c>
      <c r="N4" s="25" t="inlineStr">
        <is>
          <t>Reel short</t>
        </is>
      </c>
      <c r="O4" s="25" t="inlineStr">
        <is>
          <t>Employee-generated content</t>
        </is>
      </c>
      <c r="P4" s="25" t="inlineStr">
        <is>
          <t>Callout ads</t>
        </is>
      </c>
      <c r="Q4" s="25" t="inlineStr">
        <is>
          <t>Before and after ads</t>
        </is>
      </c>
      <c r="R4" s="25" t="inlineStr">
        <is>
          <t>Progression ads</t>
        </is>
      </c>
      <c r="S4" s="25" t="inlineStr">
        <is>
          <t>Headline ads</t>
        </is>
      </c>
      <c r="T4" s="25" t="inlineStr">
        <is>
          <t>Us versus them ads</t>
        </is>
      </c>
      <c r="U4" s="25" t="inlineStr">
        <is>
          <t>Hot girl Instagram stories</t>
        </is>
      </c>
      <c r="V4" s="25" t="inlineStr">
        <is>
          <t>Creator lo-fi statics</t>
        </is>
      </c>
      <c r="W4" s="25" t="inlineStr">
        <is>
          <t>Objection handling ads</t>
        </is>
      </c>
      <c r="X4" s="25" t="inlineStr">
        <is>
          <t>Founder's letter static</t>
        </is>
      </c>
      <c r="Y4" s="25" t="inlineStr">
        <is>
          <t>Conversation ads</t>
        </is>
      </c>
      <c r="Z4" s="25" t="inlineStr">
        <is>
          <t>Educational infographic</t>
        </is>
      </c>
      <c r="AA4" s="25" t="inlineStr">
        <is>
          <t>Mood board ads</t>
        </is>
      </c>
      <c r="AB4" s="25" t="inlineStr">
        <is>
          <t>Comment reply ads</t>
        </is>
      </c>
      <c r="AC4" s="25" t="inlineStr">
        <is>
          <t>Challenging your beliefs</t>
        </is>
      </c>
    </row>
    <row r="5">
      <c r="A5" s="26">
        <f>IF(PERSONAS!A2="","",PERSONAS!A2)</f>
        <v/>
      </c>
      <c r="B5" s="26">
        <f>IF(PERSONAS!B2="","",PERSONAS!B2)</f>
        <v/>
      </c>
      <c r="C5" s="27">
        <f>IF($A5="","",COUNTIFS('LIVE ADS'!$B$2:$B$121,$A5,'LIVE ADS'!$C$2:$C$121,C$4,'LIVE ADS'!$F$2:$F$121,"Live"))</f>
        <v/>
      </c>
      <c r="D5" s="27">
        <f>IF($A5="","",COUNTIFS('LIVE ADS'!$B$2:$B$121,$A5,'LIVE ADS'!$C$2:$C$121,D$4,'LIVE ADS'!$F$2:$F$121,"Live"))</f>
        <v/>
      </c>
      <c r="E5" s="27">
        <f>IF($A5="","",COUNTIFS('LIVE ADS'!$B$2:$B$121,$A5,'LIVE ADS'!$C$2:$C$121,E$4,'LIVE ADS'!$F$2:$F$121,"Live"))</f>
        <v/>
      </c>
      <c r="F5" s="27">
        <f>IF($A5="","",COUNTIFS('LIVE ADS'!$B$2:$B$121,$A5,'LIVE ADS'!$C$2:$C$121,F$4,'LIVE ADS'!$F$2:$F$121,"Live"))</f>
        <v/>
      </c>
      <c r="G5" s="27">
        <f>IF($A5="","",COUNTIFS('LIVE ADS'!$B$2:$B$121,$A5,'LIVE ADS'!$C$2:$C$121,G$4,'LIVE ADS'!$F$2:$F$121,"Live"))</f>
        <v/>
      </c>
      <c r="H5" s="27">
        <f>IF($A5="","",COUNTIFS('LIVE ADS'!$B$2:$B$121,$A5,'LIVE ADS'!$C$2:$C$121,H$4,'LIVE ADS'!$F$2:$F$121,"Live"))</f>
        <v/>
      </c>
      <c r="I5" s="27">
        <f>IF($A5="","",COUNTIFS('LIVE ADS'!$B$2:$B$121,$A5,'LIVE ADS'!$C$2:$C$121,I$4,'LIVE ADS'!$F$2:$F$121,"Live"))</f>
        <v/>
      </c>
      <c r="J5" s="27">
        <f>IF($A5="","",COUNTIFS('LIVE ADS'!$B$2:$B$121,$A5,'LIVE ADS'!$C$2:$C$121,J$4,'LIVE ADS'!$F$2:$F$121,"Live"))</f>
        <v/>
      </c>
      <c r="K5" s="27">
        <f>IF($A5="","",COUNTIFS('LIVE ADS'!$B$2:$B$121,$A5,'LIVE ADS'!$C$2:$C$121,K$4,'LIVE ADS'!$F$2:$F$121,"Live"))</f>
        <v/>
      </c>
      <c r="L5" s="27">
        <f>IF($A5="","",COUNTIFS('LIVE ADS'!$B$2:$B$121,$A5,'LIVE ADS'!$C$2:$C$121,L$4,'LIVE ADS'!$F$2:$F$121,"Live"))</f>
        <v/>
      </c>
      <c r="M5" s="27">
        <f>IF($A5="","",COUNTIFS('LIVE ADS'!$B$2:$B$121,$A5,'LIVE ADS'!$C$2:$C$121,M$4,'LIVE ADS'!$F$2:$F$121,"Live"))</f>
        <v/>
      </c>
      <c r="N5" s="27">
        <f>IF($A5="","",COUNTIFS('LIVE ADS'!$B$2:$B$121,$A5,'LIVE ADS'!$C$2:$C$121,N$4,'LIVE ADS'!$F$2:$F$121,"Live"))</f>
        <v/>
      </c>
      <c r="O5" s="27">
        <f>IF($A5="","",COUNTIFS('LIVE ADS'!$B$2:$B$121,$A5,'LIVE ADS'!$C$2:$C$121,O$4,'LIVE ADS'!$F$2:$F$121,"Live"))</f>
        <v/>
      </c>
      <c r="P5" s="27">
        <f>IF($A5="","",COUNTIFS('LIVE ADS'!$B$2:$B$121,$A5,'LIVE ADS'!$C$2:$C$121,P$4,'LIVE ADS'!$F$2:$F$121,"Live"))</f>
        <v/>
      </c>
      <c r="Q5" s="27">
        <f>IF($A5="","",COUNTIFS('LIVE ADS'!$B$2:$B$121,$A5,'LIVE ADS'!$C$2:$C$121,Q$4,'LIVE ADS'!$F$2:$F$121,"Live"))</f>
        <v/>
      </c>
      <c r="R5" s="27">
        <f>IF($A5="","",COUNTIFS('LIVE ADS'!$B$2:$B$121,$A5,'LIVE ADS'!$C$2:$C$121,R$4,'LIVE ADS'!$F$2:$F$121,"Live"))</f>
        <v/>
      </c>
      <c r="S5" s="27">
        <f>IF($A5="","",COUNTIFS('LIVE ADS'!$B$2:$B$121,$A5,'LIVE ADS'!$C$2:$C$121,S$4,'LIVE ADS'!$F$2:$F$121,"Live"))</f>
        <v/>
      </c>
      <c r="T5" s="27">
        <f>IF($A5="","",COUNTIFS('LIVE ADS'!$B$2:$B$121,$A5,'LIVE ADS'!$C$2:$C$121,T$4,'LIVE ADS'!$F$2:$F$121,"Live"))</f>
        <v/>
      </c>
      <c r="U5" s="27">
        <f>IF($A5="","",COUNTIFS('LIVE ADS'!$B$2:$B$121,$A5,'LIVE ADS'!$C$2:$C$121,U$4,'LIVE ADS'!$F$2:$F$121,"Live"))</f>
        <v/>
      </c>
      <c r="V5" s="27">
        <f>IF($A5="","",COUNTIFS('LIVE ADS'!$B$2:$B$121,$A5,'LIVE ADS'!$C$2:$C$121,V$4,'LIVE ADS'!$F$2:$F$121,"Live"))</f>
        <v/>
      </c>
      <c r="W5" s="27">
        <f>IF($A5="","",COUNTIFS('LIVE ADS'!$B$2:$B$121,$A5,'LIVE ADS'!$C$2:$C$121,W$4,'LIVE ADS'!$F$2:$F$121,"Live"))</f>
        <v/>
      </c>
      <c r="X5" s="27">
        <f>IF($A5="","",COUNTIFS('LIVE ADS'!$B$2:$B$121,$A5,'LIVE ADS'!$C$2:$C$121,X$4,'LIVE ADS'!$F$2:$F$121,"Live"))</f>
        <v/>
      </c>
      <c r="Y5" s="27">
        <f>IF($A5="","",COUNTIFS('LIVE ADS'!$B$2:$B$121,$A5,'LIVE ADS'!$C$2:$C$121,Y$4,'LIVE ADS'!$F$2:$F$121,"Live"))</f>
        <v/>
      </c>
      <c r="Z5" s="27">
        <f>IF($A5="","",COUNTIFS('LIVE ADS'!$B$2:$B$121,$A5,'LIVE ADS'!$C$2:$C$121,Z$4,'LIVE ADS'!$F$2:$F$121,"Live"))</f>
        <v/>
      </c>
      <c r="AA5" s="27">
        <f>IF($A5="","",COUNTIFS('LIVE ADS'!$B$2:$B$121,$A5,'LIVE ADS'!$C$2:$C$121,AA$4,'LIVE ADS'!$F$2:$F$121,"Live"))</f>
        <v/>
      </c>
      <c r="AB5" s="27">
        <f>IF($A5="","",COUNTIFS('LIVE ADS'!$B$2:$B$121,$A5,'LIVE ADS'!$C$2:$C$121,AB$4,'LIVE ADS'!$F$2:$F$121,"Live"))</f>
        <v/>
      </c>
      <c r="AC5" s="27">
        <f>IF($A5="","",COUNTIFS('LIVE ADS'!$B$2:$B$121,$A5,'LIVE ADS'!$C$2:$C$121,AC$4,'LIVE ADS'!$F$2:$F$121,"Live"))</f>
        <v/>
      </c>
    </row>
    <row r="6">
      <c r="A6" s="26">
        <f>IF(PERSONAS!A3="","",PERSONAS!A3)</f>
        <v/>
      </c>
      <c r="B6" s="26">
        <f>IF(PERSONAS!B3="","",PERSONAS!B3)</f>
        <v/>
      </c>
      <c r="C6" s="27">
        <f>IF($A6="","",COUNTIFS('LIVE ADS'!$B$2:$B$121,$A6,'LIVE ADS'!$C$2:$C$121,C$4,'LIVE ADS'!$F$2:$F$121,"Live"))</f>
        <v/>
      </c>
      <c r="D6" s="27">
        <f>IF($A6="","",COUNTIFS('LIVE ADS'!$B$2:$B$121,$A6,'LIVE ADS'!$C$2:$C$121,D$4,'LIVE ADS'!$F$2:$F$121,"Live"))</f>
        <v/>
      </c>
      <c r="E6" s="27">
        <f>IF($A6="","",COUNTIFS('LIVE ADS'!$B$2:$B$121,$A6,'LIVE ADS'!$C$2:$C$121,E$4,'LIVE ADS'!$F$2:$F$121,"Live"))</f>
        <v/>
      </c>
      <c r="F6" s="27">
        <f>IF($A6="","",COUNTIFS('LIVE ADS'!$B$2:$B$121,$A6,'LIVE ADS'!$C$2:$C$121,F$4,'LIVE ADS'!$F$2:$F$121,"Live"))</f>
        <v/>
      </c>
      <c r="G6" s="27">
        <f>IF($A6="","",COUNTIFS('LIVE ADS'!$B$2:$B$121,$A6,'LIVE ADS'!$C$2:$C$121,G$4,'LIVE ADS'!$F$2:$F$121,"Live"))</f>
        <v/>
      </c>
      <c r="H6" s="27">
        <f>IF($A6="","",COUNTIFS('LIVE ADS'!$B$2:$B$121,$A6,'LIVE ADS'!$C$2:$C$121,H$4,'LIVE ADS'!$F$2:$F$121,"Live"))</f>
        <v/>
      </c>
      <c r="I6" s="27">
        <f>IF($A6="","",COUNTIFS('LIVE ADS'!$B$2:$B$121,$A6,'LIVE ADS'!$C$2:$C$121,I$4,'LIVE ADS'!$F$2:$F$121,"Live"))</f>
        <v/>
      </c>
      <c r="J6" s="27">
        <f>IF($A6="","",COUNTIFS('LIVE ADS'!$B$2:$B$121,$A6,'LIVE ADS'!$C$2:$C$121,J$4,'LIVE ADS'!$F$2:$F$121,"Live"))</f>
        <v/>
      </c>
      <c r="K6" s="27">
        <f>IF($A6="","",COUNTIFS('LIVE ADS'!$B$2:$B$121,$A6,'LIVE ADS'!$C$2:$C$121,K$4,'LIVE ADS'!$F$2:$F$121,"Live"))</f>
        <v/>
      </c>
      <c r="L6" s="27">
        <f>IF($A6="","",COUNTIFS('LIVE ADS'!$B$2:$B$121,$A6,'LIVE ADS'!$C$2:$C$121,L$4,'LIVE ADS'!$F$2:$F$121,"Live"))</f>
        <v/>
      </c>
      <c r="M6" s="27">
        <f>IF($A6="","",COUNTIFS('LIVE ADS'!$B$2:$B$121,$A6,'LIVE ADS'!$C$2:$C$121,M$4,'LIVE ADS'!$F$2:$F$121,"Live"))</f>
        <v/>
      </c>
      <c r="N6" s="27">
        <f>IF($A6="","",COUNTIFS('LIVE ADS'!$B$2:$B$121,$A6,'LIVE ADS'!$C$2:$C$121,N$4,'LIVE ADS'!$F$2:$F$121,"Live"))</f>
        <v/>
      </c>
      <c r="O6" s="27">
        <f>IF($A6="","",COUNTIFS('LIVE ADS'!$B$2:$B$121,$A6,'LIVE ADS'!$C$2:$C$121,O$4,'LIVE ADS'!$F$2:$F$121,"Live"))</f>
        <v/>
      </c>
      <c r="P6" s="27">
        <f>IF($A6="","",COUNTIFS('LIVE ADS'!$B$2:$B$121,$A6,'LIVE ADS'!$C$2:$C$121,P$4,'LIVE ADS'!$F$2:$F$121,"Live"))</f>
        <v/>
      </c>
      <c r="Q6" s="27">
        <f>IF($A6="","",COUNTIFS('LIVE ADS'!$B$2:$B$121,$A6,'LIVE ADS'!$C$2:$C$121,Q$4,'LIVE ADS'!$F$2:$F$121,"Live"))</f>
        <v/>
      </c>
      <c r="R6" s="27">
        <f>IF($A6="","",COUNTIFS('LIVE ADS'!$B$2:$B$121,$A6,'LIVE ADS'!$C$2:$C$121,R$4,'LIVE ADS'!$F$2:$F$121,"Live"))</f>
        <v/>
      </c>
      <c r="S6" s="27">
        <f>IF($A6="","",COUNTIFS('LIVE ADS'!$B$2:$B$121,$A6,'LIVE ADS'!$C$2:$C$121,S$4,'LIVE ADS'!$F$2:$F$121,"Live"))</f>
        <v/>
      </c>
      <c r="T6" s="27">
        <f>IF($A6="","",COUNTIFS('LIVE ADS'!$B$2:$B$121,$A6,'LIVE ADS'!$C$2:$C$121,T$4,'LIVE ADS'!$F$2:$F$121,"Live"))</f>
        <v/>
      </c>
      <c r="U6" s="27">
        <f>IF($A6="","",COUNTIFS('LIVE ADS'!$B$2:$B$121,$A6,'LIVE ADS'!$C$2:$C$121,U$4,'LIVE ADS'!$F$2:$F$121,"Live"))</f>
        <v/>
      </c>
      <c r="V6" s="27">
        <f>IF($A6="","",COUNTIFS('LIVE ADS'!$B$2:$B$121,$A6,'LIVE ADS'!$C$2:$C$121,V$4,'LIVE ADS'!$F$2:$F$121,"Live"))</f>
        <v/>
      </c>
      <c r="W6" s="27">
        <f>IF($A6="","",COUNTIFS('LIVE ADS'!$B$2:$B$121,$A6,'LIVE ADS'!$C$2:$C$121,W$4,'LIVE ADS'!$F$2:$F$121,"Live"))</f>
        <v/>
      </c>
      <c r="X6" s="27">
        <f>IF($A6="","",COUNTIFS('LIVE ADS'!$B$2:$B$121,$A6,'LIVE ADS'!$C$2:$C$121,X$4,'LIVE ADS'!$F$2:$F$121,"Live"))</f>
        <v/>
      </c>
      <c r="Y6" s="27">
        <f>IF($A6="","",COUNTIFS('LIVE ADS'!$B$2:$B$121,$A6,'LIVE ADS'!$C$2:$C$121,Y$4,'LIVE ADS'!$F$2:$F$121,"Live"))</f>
        <v/>
      </c>
      <c r="Z6" s="27">
        <f>IF($A6="","",COUNTIFS('LIVE ADS'!$B$2:$B$121,$A6,'LIVE ADS'!$C$2:$C$121,Z$4,'LIVE ADS'!$F$2:$F$121,"Live"))</f>
        <v/>
      </c>
      <c r="AA6" s="27">
        <f>IF($A6="","",COUNTIFS('LIVE ADS'!$B$2:$B$121,$A6,'LIVE ADS'!$C$2:$C$121,AA$4,'LIVE ADS'!$F$2:$F$121,"Live"))</f>
        <v/>
      </c>
      <c r="AB6" s="27">
        <f>IF($A6="","",COUNTIFS('LIVE ADS'!$B$2:$B$121,$A6,'LIVE ADS'!$C$2:$C$121,AB$4,'LIVE ADS'!$F$2:$F$121,"Live"))</f>
        <v/>
      </c>
      <c r="AC6" s="27">
        <f>IF($A6="","",COUNTIFS('LIVE ADS'!$B$2:$B$121,$A6,'LIVE ADS'!$C$2:$C$121,AC$4,'LIVE ADS'!$F$2:$F$121,"Live"))</f>
        <v/>
      </c>
    </row>
    <row r="7">
      <c r="A7" s="26">
        <f>IF(PERSONAS!A4="","",PERSONAS!A4)</f>
        <v/>
      </c>
      <c r="B7" s="26">
        <f>IF(PERSONAS!B4="","",PERSONAS!B4)</f>
        <v/>
      </c>
      <c r="C7" s="27">
        <f>IF($A7="","",COUNTIFS('LIVE ADS'!$B$2:$B$121,$A7,'LIVE ADS'!$C$2:$C$121,C$4,'LIVE ADS'!$F$2:$F$121,"Live"))</f>
        <v/>
      </c>
      <c r="D7" s="27">
        <f>IF($A7="","",COUNTIFS('LIVE ADS'!$B$2:$B$121,$A7,'LIVE ADS'!$C$2:$C$121,D$4,'LIVE ADS'!$F$2:$F$121,"Live"))</f>
        <v/>
      </c>
      <c r="E7" s="27">
        <f>IF($A7="","",COUNTIFS('LIVE ADS'!$B$2:$B$121,$A7,'LIVE ADS'!$C$2:$C$121,E$4,'LIVE ADS'!$F$2:$F$121,"Live"))</f>
        <v/>
      </c>
      <c r="F7" s="27">
        <f>IF($A7="","",COUNTIFS('LIVE ADS'!$B$2:$B$121,$A7,'LIVE ADS'!$C$2:$C$121,F$4,'LIVE ADS'!$F$2:$F$121,"Live"))</f>
        <v/>
      </c>
      <c r="G7" s="27">
        <f>IF($A7="","",COUNTIFS('LIVE ADS'!$B$2:$B$121,$A7,'LIVE ADS'!$C$2:$C$121,G$4,'LIVE ADS'!$F$2:$F$121,"Live"))</f>
        <v/>
      </c>
      <c r="H7" s="27">
        <f>IF($A7="","",COUNTIFS('LIVE ADS'!$B$2:$B$121,$A7,'LIVE ADS'!$C$2:$C$121,H$4,'LIVE ADS'!$F$2:$F$121,"Live"))</f>
        <v/>
      </c>
      <c r="I7" s="27">
        <f>IF($A7="","",COUNTIFS('LIVE ADS'!$B$2:$B$121,$A7,'LIVE ADS'!$C$2:$C$121,I$4,'LIVE ADS'!$F$2:$F$121,"Live"))</f>
        <v/>
      </c>
      <c r="J7" s="27">
        <f>IF($A7="","",COUNTIFS('LIVE ADS'!$B$2:$B$121,$A7,'LIVE ADS'!$C$2:$C$121,J$4,'LIVE ADS'!$F$2:$F$121,"Live"))</f>
        <v/>
      </c>
      <c r="K7" s="27">
        <f>IF($A7="","",COUNTIFS('LIVE ADS'!$B$2:$B$121,$A7,'LIVE ADS'!$C$2:$C$121,K$4,'LIVE ADS'!$F$2:$F$121,"Live"))</f>
        <v/>
      </c>
      <c r="L7" s="27">
        <f>IF($A7="","",COUNTIFS('LIVE ADS'!$B$2:$B$121,$A7,'LIVE ADS'!$C$2:$C$121,L$4,'LIVE ADS'!$F$2:$F$121,"Live"))</f>
        <v/>
      </c>
      <c r="M7" s="27">
        <f>IF($A7="","",COUNTIFS('LIVE ADS'!$B$2:$B$121,$A7,'LIVE ADS'!$C$2:$C$121,M$4,'LIVE ADS'!$F$2:$F$121,"Live"))</f>
        <v/>
      </c>
      <c r="N7" s="27">
        <f>IF($A7="","",COUNTIFS('LIVE ADS'!$B$2:$B$121,$A7,'LIVE ADS'!$C$2:$C$121,N$4,'LIVE ADS'!$F$2:$F$121,"Live"))</f>
        <v/>
      </c>
      <c r="O7" s="27">
        <f>IF($A7="","",COUNTIFS('LIVE ADS'!$B$2:$B$121,$A7,'LIVE ADS'!$C$2:$C$121,O$4,'LIVE ADS'!$F$2:$F$121,"Live"))</f>
        <v/>
      </c>
      <c r="P7" s="27">
        <f>IF($A7="","",COUNTIFS('LIVE ADS'!$B$2:$B$121,$A7,'LIVE ADS'!$C$2:$C$121,P$4,'LIVE ADS'!$F$2:$F$121,"Live"))</f>
        <v/>
      </c>
      <c r="Q7" s="27">
        <f>IF($A7="","",COUNTIFS('LIVE ADS'!$B$2:$B$121,$A7,'LIVE ADS'!$C$2:$C$121,Q$4,'LIVE ADS'!$F$2:$F$121,"Live"))</f>
        <v/>
      </c>
      <c r="R7" s="27">
        <f>IF($A7="","",COUNTIFS('LIVE ADS'!$B$2:$B$121,$A7,'LIVE ADS'!$C$2:$C$121,R$4,'LIVE ADS'!$F$2:$F$121,"Live"))</f>
        <v/>
      </c>
      <c r="S7" s="27">
        <f>IF($A7="","",COUNTIFS('LIVE ADS'!$B$2:$B$121,$A7,'LIVE ADS'!$C$2:$C$121,S$4,'LIVE ADS'!$F$2:$F$121,"Live"))</f>
        <v/>
      </c>
      <c r="T7" s="27">
        <f>IF($A7="","",COUNTIFS('LIVE ADS'!$B$2:$B$121,$A7,'LIVE ADS'!$C$2:$C$121,T$4,'LIVE ADS'!$F$2:$F$121,"Live"))</f>
        <v/>
      </c>
      <c r="U7" s="27">
        <f>IF($A7="","",COUNTIFS('LIVE ADS'!$B$2:$B$121,$A7,'LIVE ADS'!$C$2:$C$121,U$4,'LIVE ADS'!$F$2:$F$121,"Live"))</f>
        <v/>
      </c>
      <c r="V7" s="27">
        <f>IF($A7="","",COUNTIFS('LIVE ADS'!$B$2:$B$121,$A7,'LIVE ADS'!$C$2:$C$121,V$4,'LIVE ADS'!$F$2:$F$121,"Live"))</f>
        <v/>
      </c>
      <c r="W7" s="27">
        <f>IF($A7="","",COUNTIFS('LIVE ADS'!$B$2:$B$121,$A7,'LIVE ADS'!$C$2:$C$121,W$4,'LIVE ADS'!$F$2:$F$121,"Live"))</f>
        <v/>
      </c>
      <c r="X7" s="27">
        <f>IF($A7="","",COUNTIFS('LIVE ADS'!$B$2:$B$121,$A7,'LIVE ADS'!$C$2:$C$121,X$4,'LIVE ADS'!$F$2:$F$121,"Live"))</f>
        <v/>
      </c>
      <c r="Y7" s="27">
        <f>IF($A7="","",COUNTIFS('LIVE ADS'!$B$2:$B$121,$A7,'LIVE ADS'!$C$2:$C$121,Y$4,'LIVE ADS'!$F$2:$F$121,"Live"))</f>
        <v/>
      </c>
      <c r="Z7" s="27">
        <f>IF($A7="","",COUNTIFS('LIVE ADS'!$B$2:$B$121,$A7,'LIVE ADS'!$C$2:$C$121,Z$4,'LIVE ADS'!$F$2:$F$121,"Live"))</f>
        <v/>
      </c>
      <c r="AA7" s="27">
        <f>IF($A7="","",COUNTIFS('LIVE ADS'!$B$2:$B$121,$A7,'LIVE ADS'!$C$2:$C$121,AA$4,'LIVE ADS'!$F$2:$F$121,"Live"))</f>
        <v/>
      </c>
      <c r="AB7" s="27">
        <f>IF($A7="","",COUNTIFS('LIVE ADS'!$B$2:$B$121,$A7,'LIVE ADS'!$C$2:$C$121,AB$4,'LIVE ADS'!$F$2:$F$121,"Live"))</f>
        <v/>
      </c>
      <c r="AC7" s="27">
        <f>IF($A7="","",COUNTIFS('LIVE ADS'!$B$2:$B$121,$A7,'LIVE ADS'!$C$2:$C$121,AC$4,'LIVE ADS'!$F$2:$F$121,"Live"))</f>
        <v/>
      </c>
    </row>
    <row r="8">
      <c r="A8" s="26">
        <f>IF(PERSONAS!A5="","",PERSONAS!A5)</f>
        <v/>
      </c>
      <c r="B8" s="26">
        <f>IF(PERSONAS!B5="","",PERSONAS!B5)</f>
        <v/>
      </c>
      <c r="C8" s="27">
        <f>IF($A8="","",COUNTIFS('LIVE ADS'!$B$2:$B$121,$A8,'LIVE ADS'!$C$2:$C$121,C$4,'LIVE ADS'!$F$2:$F$121,"Live"))</f>
        <v/>
      </c>
      <c r="D8" s="27">
        <f>IF($A8="","",COUNTIFS('LIVE ADS'!$B$2:$B$121,$A8,'LIVE ADS'!$C$2:$C$121,D$4,'LIVE ADS'!$F$2:$F$121,"Live"))</f>
        <v/>
      </c>
      <c r="E8" s="27">
        <f>IF($A8="","",COUNTIFS('LIVE ADS'!$B$2:$B$121,$A8,'LIVE ADS'!$C$2:$C$121,E$4,'LIVE ADS'!$F$2:$F$121,"Live"))</f>
        <v/>
      </c>
      <c r="F8" s="27">
        <f>IF($A8="","",COUNTIFS('LIVE ADS'!$B$2:$B$121,$A8,'LIVE ADS'!$C$2:$C$121,F$4,'LIVE ADS'!$F$2:$F$121,"Live"))</f>
        <v/>
      </c>
      <c r="G8" s="27">
        <f>IF($A8="","",COUNTIFS('LIVE ADS'!$B$2:$B$121,$A8,'LIVE ADS'!$C$2:$C$121,G$4,'LIVE ADS'!$F$2:$F$121,"Live"))</f>
        <v/>
      </c>
      <c r="H8" s="27">
        <f>IF($A8="","",COUNTIFS('LIVE ADS'!$B$2:$B$121,$A8,'LIVE ADS'!$C$2:$C$121,H$4,'LIVE ADS'!$F$2:$F$121,"Live"))</f>
        <v/>
      </c>
      <c r="I8" s="27">
        <f>IF($A8="","",COUNTIFS('LIVE ADS'!$B$2:$B$121,$A8,'LIVE ADS'!$C$2:$C$121,I$4,'LIVE ADS'!$F$2:$F$121,"Live"))</f>
        <v/>
      </c>
      <c r="J8" s="27">
        <f>IF($A8="","",COUNTIFS('LIVE ADS'!$B$2:$B$121,$A8,'LIVE ADS'!$C$2:$C$121,J$4,'LIVE ADS'!$F$2:$F$121,"Live"))</f>
        <v/>
      </c>
      <c r="K8" s="27">
        <f>IF($A8="","",COUNTIFS('LIVE ADS'!$B$2:$B$121,$A8,'LIVE ADS'!$C$2:$C$121,K$4,'LIVE ADS'!$F$2:$F$121,"Live"))</f>
        <v/>
      </c>
      <c r="L8" s="27">
        <f>IF($A8="","",COUNTIFS('LIVE ADS'!$B$2:$B$121,$A8,'LIVE ADS'!$C$2:$C$121,L$4,'LIVE ADS'!$F$2:$F$121,"Live"))</f>
        <v/>
      </c>
      <c r="M8" s="27">
        <f>IF($A8="","",COUNTIFS('LIVE ADS'!$B$2:$B$121,$A8,'LIVE ADS'!$C$2:$C$121,M$4,'LIVE ADS'!$F$2:$F$121,"Live"))</f>
        <v/>
      </c>
      <c r="N8" s="27">
        <f>IF($A8="","",COUNTIFS('LIVE ADS'!$B$2:$B$121,$A8,'LIVE ADS'!$C$2:$C$121,N$4,'LIVE ADS'!$F$2:$F$121,"Live"))</f>
        <v/>
      </c>
      <c r="O8" s="27">
        <f>IF($A8="","",COUNTIFS('LIVE ADS'!$B$2:$B$121,$A8,'LIVE ADS'!$C$2:$C$121,O$4,'LIVE ADS'!$F$2:$F$121,"Live"))</f>
        <v/>
      </c>
      <c r="P8" s="27">
        <f>IF($A8="","",COUNTIFS('LIVE ADS'!$B$2:$B$121,$A8,'LIVE ADS'!$C$2:$C$121,P$4,'LIVE ADS'!$F$2:$F$121,"Live"))</f>
        <v/>
      </c>
      <c r="Q8" s="27">
        <f>IF($A8="","",COUNTIFS('LIVE ADS'!$B$2:$B$121,$A8,'LIVE ADS'!$C$2:$C$121,Q$4,'LIVE ADS'!$F$2:$F$121,"Live"))</f>
        <v/>
      </c>
      <c r="R8" s="27">
        <f>IF($A8="","",COUNTIFS('LIVE ADS'!$B$2:$B$121,$A8,'LIVE ADS'!$C$2:$C$121,R$4,'LIVE ADS'!$F$2:$F$121,"Live"))</f>
        <v/>
      </c>
      <c r="S8" s="27">
        <f>IF($A8="","",COUNTIFS('LIVE ADS'!$B$2:$B$121,$A8,'LIVE ADS'!$C$2:$C$121,S$4,'LIVE ADS'!$F$2:$F$121,"Live"))</f>
        <v/>
      </c>
      <c r="T8" s="27">
        <f>IF($A8="","",COUNTIFS('LIVE ADS'!$B$2:$B$121,$A8,'LIVE ADS'!$C$2:$C$121,T$4,'LIVE ADS'!$F$2:$F$121,"Live"))</f>
        <v/>
      </c>
      <c r="U8" s="27">
        <f>IF($A8="","",COUNTIFS('LIVE ADS'!$B$2:$B$121,$A8,'LIVE ADS'!$C$2:$C$121,U$4,'LIVE ADS'!$F$2:$F$121,"Live"))</f>
        <v/>
      </c>
      <c r="V8" s="27">
        <f>IF($A8="","",COUNTIFS('LIVE ADS'!$B$2:$B$121,$A8,'LIVE ADS'!$C$2:$C$121,V$4,'LIVE ADS'!$F$2:$F$121,"Live"))</f>
        <v/>
      </c>
      <c r="W8" s="27">
        <f>IF($A8="","",COUNTIFS('LIVE ADS'!$B$2:$B$121,$A8,'LIVE ADS'!$C$2:$C$121,W$4,'LIVE ADS'!$F$2:$F$121,"Live"))</f>
        <v/>
      </c>
      <c r="X8" s="27">
        <f>IF($A8="","",COUNTIFS('LIVE ADS'!$B$2:$B$121,$A8,'LIVE ADS'!$C$2:$C$121,X$4,'LIVE ADS'!$F$2:$F$121,"Live"))</f>
        <v/>
      </c>
      <c r="Y8" s="27">
        <f>IF($A8="","",COUNTIFS('LIVE ADS'!$B$2:$B$121,$A8,'LIVE ADS'!$C$2:$C$121,Y$4,'LIVE ADS'!$F$2:$F$121,"Live"))</f>
        <v/>
      </c>
      <c r="Z8" s="27">
        <f>IF($A8="","",COUNTIFS('LIVE ADS'!$B$2:$B$121,$A8,'LIVE ADS'!$C$2:$C$121,Z$4,'LIVE ADS'!$F$2:$F$121,"Live"))</f>
        <v/>
      </c>
      <c r="AA8" s="27">
        <f>IF($A8="","",COUNTIFS('LIVE ADS'!$B$2:$B$121,$A8,'LIVE ADS'!$C$2:$C$121,AA$4,'LIVE ADS'!$F$2:$F$121,"Live"))</f>
        <v/>
      </c>
      <c r="AB8" s="27">
        <f>IF($A8="","",COUNTIFS('LIVE ADS'!$B$2:$B$121,$A8,'LIVE ADS'!$C$2:$C$121,AB$4,'LIVE ADS'!$F$2:$F$121,"Live"))</f>
        <v/>
      </c>
      <c r="AC8" s="27">
        <f>IF($A8="","",COUNTIFS('LIVE ADS'!$B$2:$B$121,$A8,'LIVE ADS'!$C$2:$C$121,AC$4,'LIVE ADS'!$F$2:$F$121,"Live"))</f>
        <v/>
      </c>
    </row>
    <row r="9">
      <c r="A9" s="26">
        <f>IF(PERSONAS!A6="","",PERSONAS!A6)</f>
        <v/>
      </c>
      <c r="B9" s="26">
        <f>IF(PERSONAS!B6="","",PERSONAS!B6)</f>
        <v/>
      </c>
      <c r="C9" s="27">
        <f>IF($A9="","",COUNTIFS('LIVE ADS'!$B$2:$B$121,$A9,'LIVE ADS'!$C$2:$C$121,C$4,'LIVE ADS'!$F$2:$F$121,"Live"))</f>
        <v/>
      </c>
      <c r="D9" s="27">
        <f>IF($A9="","",COUNTIFS('LIVE ADS'!$B$2:$B$121,$A9,'LIVE ADS'!$C$2:$C$121,D$4,'LIVE ADS'!$F$2:$F$121,"Live"))</f>
        <v/>
      </c>
      <c r="E9" s="27">
        <f>IF($A9="","",COUNTIFS('LIVE ADS'!$B$2:$B$121,$A9,'LIVE ADS'!$C$2:$C$121,E$4,'LIVE ADS'!$F$2:$F$121,"Live"))</f>
        <v/>
      </c>
      <c r="F9" s="27">
        <f>IF($A9="","",COUNTIFS('LIVE ADS'!$B$2:$B$121,$A9,'LIVE ADS'!$C$2:$C$121,F$4,'LIVE ADS'!$F$2:$F$121,"Live"))</f>
        <v/>
      </c>
      <c r="G9" s="27">
        <f>IF($A9="","",COUNTIFS('LIVE ADS'!$B$2:$B$121,$A9,'LIVE ADS'!$C$2:$C$121,G$4,'LIVE ADS'!$F$2:$F$121,"Live"))</f>
        <v/>
      </c>
      <c r="H9" s="27">
        <f>IF($A9="","",COUNTIFS('LIVE ADS'!$B$2:$B$121,$A9,'LIVE ADS'!$C$2:$C$121,H$4,'LIVE ADS'!$F$2:$F$121,"Live"))</f>
        <v/>
      </c>
      <c r="I9" s="27">
        <f>IF($A9="","",COUNTIFS('LIVE ADS'!$B$2:$B$121,$A9,'LIVE ADS'!$C$2:$C$121,I$4,'LIVE ADS'!$F$2:$F$121,"Live"))</f>
        <v/>
      </c>
      <c r="J9" s="27">
        <f>IF($A9="","",COUNTIFS('LIVE ADS'!$B$2:$B$121,$A9,'LIVE ADS'!$C$2:$C$121,J$4,'LIVE ADS'!$F$2:$F$121,"Live"))</f>
        <v/>
      </c>
      <c r="K9" s="27">
        <f>IF($A9="","",COUNTIFS('LIVE ADS'!$B$2:$B$121,$A9,'LIVE ADS'!$C$2:$C$121,K$4,'LIVE ADS'!$F$2:$F$121,"Live"))</f>
        <v/>
      </c>
      <c r="L9" s="27">
        <f>IF($A9="","",COUNTIFS('LIVE ADS'!$B$2:$B$121,$A9,'LIVE ADS'!$C$2:$C$121,L$4,'LIVE ADS'!$F$2:$F$121,"Live"))</f>
        <v/>
      </c>
      <c r="M9" s="27">
        <f>IF($A9="","",COUNTIFS('LIVE ADS'!$B$2:$B$121,$A9,'LIVE ADS'!$C$2:$C$121,M$4,'LIVE ADS'!$F$2:$F$121,"Live"))</f>
        <v/>
      </c>
      <c r="N9" s="27">
        <f>IF($A9="","",COUNTIFS('LIVE ADS'!$B$2:$B$121,$A9,'LIVE ADS'!$C$2:$C$121,N$4,'LIVE ADS'!$F$2:$F$121,"Live"))</f>
        <v/>
      </c>
      <c r="O9" s="27">
        <f>IF($A9="","",COUNTIFS('LIVE ADS'!$B$2:$B$121,$A9,'LIVE ADS'!$C$2:$C$121,O$4,'LIVE ADS'!$F$2:$F$121,"Live"))</f>
        <v/>
      </c>
      <c r="P9" s="27">
        <f>IF($A9="","",COUNTIFS('LIVE ADS'!$B$2:$B$121,$A9,'LIVE ADS'!$C$2:$C$121,P$4,'LIVE ADS'!$F$2:$F$121,"Live"))</f>
        <v/>
      </c>
      <c r="Q9" s="27">
        <f>IF($A9="","",COUNTIFS('LIVE ADS'!$B$2:$B$121,$A9,'LIVE ADS'!$C$2:$C$121,Q$4,'LIVE ADS'!$F$2:$F$121,"Live"))</f>
        <v/>
      </c>
      <c r="R9" s="27">
        <f>IF($A9="","",COUNTIFS('LIVE ADS'!$B$2:$B$121,$A9,'LIVE ADS'!$C$2:$C$121,R$4,'LIVE ADS'!$F$2:$F$121,"Live"))</f>
        <v/>
      </c>
      <c r="S9" s="27">
        <f>IF($A9="","",COUNTIFS('LIVE ADS'!$B$2:$B$121,$A9,'LIVE ADS'!$C$2:$C$121,S$4,'LIVE ADS'!$F$2:$F$121,"Live"))</f>
        <v/>
      </c>
      <c r="T9" s="27">
        <f>IF($A9="","",COUNTIFS('LIVE ADS'!$B$2:$B$121,$A9,'LIVE ADS'!$C$2:$C$121,T$4,'LIVE ADS'!$F$2:$F$121,"Live"))</f>
        <v/>
      </c>
      <c r="U9" s="27">
        <f>IF($A9="","",COUNTIFS('LIVE ADS'!$B$2:$B$121,$A9,'LIVE ADS'!$C$2:$C$121,U$4,'LIVE ADS'!$F$2:$F$121,"Live"))</f>
        <v/>
      </c>
      <c r="V9" s="27">
        <f>IF($A9="","",COUNTIFS('LIVE ADS'!$B$2:$B$121,$A9,'LIVE ADS'!$C$2:$C$121,V$4,'LIVE ADS'!$F$2:$F$121,"Live"))</f>
        <v/>
      </c>
      <c r="W9" s="27">
        <f>IF($A9="","",COUNTIFS('LIVE ADS'!$B$2:$B$121,$A9,'LIVE ADS'!$C$2:$C$121,W$4,'LIVE ADS'!$F$2:$F$121,"Live"))</f>
        <v/>
      </c>
      <c r="X9" s="27">
        <f>IF($A9="","",COUNTIFS('LIVE ADS'!$B$2:$B$121,$A9,'LIVE ADS'!$C$2:$C$121,X$4,'LIVE ADS'!$F$2:$F$121,"Live"))</f>
        <v/>
      </c>
      <c r="Y9" s="27">
        <f>IF($A9="","",COUNTIFS('LIVE ADS'!$B$2:$B$121,$A9,'LIVE ADS'!$C$2:$C$121,Y$4,'LIVE ADS'!$F$2:$F$121,"Live"))</f>
        <v/>
      </c>
      <c r="Z9" s="27">
        <f>IF($A9="","",COUNTIFS('LIVE ADS'!$B$2:$B$121,$A9,'LIVE ADS'!$C$2:$C$121,Z$4,'LIVE ADS'!$F$2:$F$121,"Live"))</f>
        <v/>
      </c>
      <c r="AA9" s="27">
        <f>IF($A9="","",COUNTIFS('LIVE ADS'!$B$2:$B$121,$A9,'LIVE ADS'!$C$2:$C$121,AA$4,'LIVE ADS'!$F$2:$F$121,"Live"))</f>
        <v/>
      </c>
      <c r="AB9" s="27">
        <f>IF($A9="","",COUNTIFS('LIVE ADS'!$B$2:$B$121,$A9,'LIVE ADS'!$C$2:$C$121,AB$4,'LIVE ADS'!$F$2:$F$121,"Live"))</f>
        <v/>
      </c>
      <c r="AC9" s="27">
        <f>IF($A9="","",COUNTIFS('LIVE ADS'!$B$2:$B$121,$A9,'LIVE ADS'!$C$2:$C$121,AC$4,'LIVE ADS'!$F$2:$F$121,"Live"))</f>
        <v/>
      </c>
    </row>
    <row r="10">
      <c r="A10" s="26">
        <f>IF(PERSONAS!A7="","",PERSONAS!A7)</f>
        <v/>
      </c>
      <c r="B10" s="26">
        <f>IF(PERSONAS!B7="","",PERSONAS!B7)</f>
        <v/>
      </c>
      <c r="C10" s="27">
        <f>IF($A10="","",COUNTIFS('LIVE ADS'!$B$2:$B$121,$A10,'LIVE ADS'!$C$2:$C$121,C$4,'LIVE ADS'!$F$2:$F$121,"Live"))</f>
        <v/>
      </c>
      <c r="D10" s="27">
        <f>IF($A10="","",COUNTIFS('LIVE ADS'!$B$2:$B$121,$A10,'LIVE ADS'!$C$2:$C$121,D$4,'LIVE ADS'!$F$2:$F$121,"Live"))</f>
        <v/>
      </c>
      <c r="E10" s="27">
        <f>IF($A10="","",COUNTIFS('LIVE ADS'!$B$2:$B$121,$A10,'LIVE ADS'!$C$2:$C$121,E$4,'LIVE ADS'!$F$2:$F$121,"Live"))</f>
        <v/>
      </c>
      <c r="F10" s="27">
        <f>IF($A10="","",COUNTIFS('LIVE ADS'!$B$2:$B$121,$A10,'LIVE ADS'!$C$2:$C$121,F$4,'LIVE ADS'!$F$2:$F$121,"Live"))</f>
        <v/>
      </c>
      <c r="G10" s="27">
        <f>IF($A10="","",COUNTIFS('LIVE ADS'!$B$2:$B$121,$A10,'LIVE ADS'!$C$2:$C$121,G$4,'LIVE ADS'!$F$2:$F$121,"Live"))</f>
        <v/>
      </c>
      <c r="H10" s="27">
        <f>IF($A10="","",COUNTIFS('LIVE ADS'!$B$2:$B$121,$A10,'LIVE ADS'!$C$2:$C$121,H$4,'LIVE ADS'!$F$2:$F$121,"Live"))</f>
        <v/>
      </c>
      <c r="I10" s="27">
        <f>IF($A10="","",COUNTIFS('LIVE ADS'!$B$2:$B$121,$A10,'LIVE ADS'!$C$2:$C$121,I$4,'LIVE ADS'!$F$2:$F$121,"Live"))</f>
        <v/>
      </c>
      <c r="J10" s="27">
        <f>IF($A10="","",COUNTIFS('LIVE ADS'!$B$2:$B$121,$A10,'LIVE ADS'!$C$2:$C$121,J$4,'LIVE ADS'!$F$2:$F$121,"Live"))</f>
        <v/>
      </c>
      <c r="K10" s="27">
        <f>IF($A10="","",COUNTIFS('LIVE ADS'!$B$2:$B$121,$A10,'LIVE ADS'!$C$2:$C$121,K$4,'LIVE ADS'!$F$2:$F$121,"Live"))</f>
        <v/>
      </c>
      <c r="L10" s="27">
        <f>IF($A10="","",COUNTIFS('LIVE ADS'!$B$2:$B$121,$A10,'LIVE ADS'!$C$2:$C$121,L$4,'LIVE ADS'!$F$2:$F$121,"Live"))</f>
        <v/>
      </c>
      <c r="M10" s="27">
        <f>IF($A10="","",COUNTIFS('LIVE ADS'!$B$2:$B$121,$A10,'LIVE ADS'!$C$2:$C$121,M$4,'LIVE ADS'!$F$2:$F$121,"Live"))</f>
        <v/>
      </c>
      <c r="N10" s="27">
        <f>IF($A10="","",COUNTIFS('LIVE ADS'!$B$2:$B$121,$A10,'LIVE ADS'!$C$2:$C$121,N$4,'LIVE ADS'!$F$2:$F$121,"Live"))</f>
        <v/>
      </c>
      <c r="O10" s="27">
        <f>IF($A10="","",COUNTIFS('LIVE ADS'!$B$2:$B$121,$A10,'LIVE ADS'!$C$2:$C$121,O$4,'LIVE ADS'!$F$2:$F$121,"Live"))</f>
        <v/>
      </c>
      <c r="P10" s="27">
        <f>IF($A10="","",COUNTIFS('LIVE ADS'!$B$2:$B$121,$A10,'LIVE ADS'!$C$2:$C$121,P$4,'LIVE ADS'!$F$2:$F$121,"Live"))</f>
        <v/>
      </c>
      <c r="Q10" s="27">
        <f>IF($A10="","",COUNTIFS('LIVE ADS'!$B$2:$B$121,$A10,'LIVE ADS'!$C$2:$C$121,Q$4,'LIVE ADS'!$F$2:$F$121,"Live"))</f>
        <v/>
      </c>
      <c r="R10" s="27">
        <f>IF($A10="","",COUNTIFS('LIVE ADS'!$B$2:$B$121,$A10,'LIVE ADS'!$C$2:$C$121,R$4,'LIVE ADS'!$F$2:$F$121,"Live"))</f>
        <v/>
      </c>
      <c r="S10" s="27">
        <f>IF($A10="","",COUNTIFS('LIVE ADS'!$B$2:$B$121,$A10,'LIVE ADS'!$C$2:$C$121,S$4,'LIVE ADS'!$F$2:$F$121,"Live"))</f>
        <v/>
      </c>
      <c r="T10" s="27">
        <f>IF($A10="","",COUNTIFS('LIVE ADS'!$B$2:$B$121,$A10,'LIVE ADS'!$C$2:$C$121,T$4,'LIVE ADS'!$F$2:$F$121,"Live"))</f>
        <v/>
      </c>
      <c r="U10" s="27">
        <f>IF($A10="","",COUNTIFS('LIVE ADS'!$B$2:$B$121,$A10,'LIVE ADS'!$C$2:$C$121,U$4,'LIVE ADS'!$F$2:$F$121,"Live"))</f>
        <v/>
      </c>
      <c r="V10" s="27">
        <f>IF($A10="","",COUNTIFS('LIVE ADS'!$B$2:$B$121,$A10,'LIVE ADS'!$C$2:$C$121,V$4,'LIVE ADS'!$F$2:$F$121,"Live"))</f>
        <v/>
      </c>
      <c r="W10" s="27">
        <f>IF($A10="","",COUNTIFS('LIVE ADS'!$B$2:$B$121,$A10,'LIVE ADS'!$C$2:$C$121,W$4,'LIVE ADS'!$F$2:$F$121,"Live"))</f>
        <v/>
      </c>
      <c r="X10" s="27">
        <f>IF($A10="","",COUNTIFS('LIVE ADS'!$B$2:$B$121,$A10,'LIVE ADS'!$C$2:$C$121,X$4,'LIVE ADS'!$F$2:$F$121,"Live"))</f>
        <v/>
      </c>
      <c r="Y10" s="27">
        <f>IF($A10="","",COUNTIFS('LIVE ADS'!$B$2:$B$121,$A10,'LIVE ADS'!$C$2:$C$121,Y$4,'LIVE ADS'!$F$2:$F$121,"Live"))</f>
        <v/>
      </c>
      <c r="Z10" s="27">
        <f>IF($A10="","",COUNTIFS('LIVE ADS'!$B$2:$B$121,$A10,'LIVE ADS'!$C$2:$C$121,Z$4,'LIVE ADS'!$F$2:$F$121,"Live"))</f>
        <v/>
      </c>
      <c r="AA10" s="27">
        <f>IF($A10="","",COUNTIFS('LIVE ADS'!$B$2:$B$121,$A10,'LIVE ADS'!$C$2:$C$121,AA$4,'LIVE ADS'!$F$2:$F$121,"Live"))</f>
        <v/>
      </c>
      <c r="AB10" s="27">
        <f>IF($A10="","",COUNTIFS('LIVE ADS'!$B$2:$B$121,$A10,'LIVE ADS'!$C$2:$C$121,AB$4,'LIVE ADS'!$F$2:$F$121,"Live"))</f>
        <v/>
      </c>
      <c r="AC10" s="27">
        <f>IF($A10="","",COUNTIFS('LIVE ADS'!$B$2:$B$121,$A10,'LIVE ADS'!$C$2:$C$121,AC$4,'LIVE ADS'!$F$2:$F$121,"Live"))</f>
        <v/>
      </c>
    </row>
    <row r="11">
      <c r="A11" s="26">
        <f>IF(PERSONAS!A8="","",PERSONAS!A8)</f>
        <v/>
      </c>
      <c r="B11" s="26">
        <f>IF(PERSONAS!B8="","",PERSONAS!B8)</f>
        <v/>
      </c>
      <c r="C11" s="27">
        <f>IF($A11="","",COUNTIFS('LIVE ADS'!$B$2:$B$121,$A11,'LIVE ADS'!$C$2:$C$121,C$4,'LIVE ADS'!$F$2:$F$121,"Live"))</f>
        <v/>
      </c>
      <c r="D11" s="27">
        <f>IF($A11="","",COUNTIFS('LIVE ADS'!$B$2:$B$121,$A11,'LIVE ADS'!$C$2:$C$121,D$4,'LIVE ADS'!$F$2:$F$121,"Live"))</f>
        <v/>
      </c>
      <c r="E11" s="27">
        <f>IF($A11="","",COUNTIFS('LIVE ADS'!$B$2:$B$121,$A11,'LIVE ADS'!$C$2:$C$121,E$4,'LIVE ADS'!$F$2:$F$121,"Live"))</f>
        <v/>
      </c>
      <c r="F11" s="27">
        <f>IF($A11="","",COUNTIFS('LIVE ADS'!$B$2:$B$121,$A11,'LIVE ADS'!$C$2:$C$121,F$4,'LIVE ADS'!$F$2:$F$121,"Live"))</f>
        <v/>
      </c>
      <c r="G11" s="27">
        <f>IF($A11="","",COUNTIFS('LIVE ADS'!$B$2:$B$121,$A11,'LIVE ADS'!$C$2:$C$121,G$4,'LIVE ADS'!$F$2:$F$121,"Live"))</f>
        <v/>
      </c>
      <c r="H11" s="27">
        <f>IF($A11="","",COUNTIFS('LIVE ADS'!$B$2:$B$121,$A11,'LIVE ADS'!$C$2:$C$121,H$4,'LIVE ADS'!$F$2:$F$121,"Live"))</f>
        <v/>
      </c>
      <c r="I11" s="27">
        <f>IF($A11="","",COUNTIFS('LIVE ADS'!$B$2:$B$121,$A11,'LIVE ADS'!$C$2:$C$121,I$4,'LIVE ADS'!$F$2:$F$121,"Live"))</f>
        <v/>
      </c>
      <c r="J11" s="27">
        <f>IF($A11="","",COUNTIFS('LIVE ADS'!$B$2:$B$121,$A11,'LIVE ADS'!$C$2:$C$121,J$4,'LIVE ADS'!$F$2:$F$121,"Live"))</f>
        <v/>
      </c>
      <c r="K11" s="27">
        <f>IF($A11="","",COUNTIFS('LIVE ADS'!$B$2:$B$121,$A11,'LIVE ADS'!$C$2:$C$121,K$4,'LIVE ADS'!$F$2:$F$121,"Live"))</f>
        <v/>
      </c>
      <c r="L11" s="27">
        <f>IF($A11="","",COUNTIFS('LIVE ADS'!$B$2:$B$121,$A11,'LIVE ADS'!$C$2:$C$121,L$4,'LIVE ADS'!$F$2:$F$121,"Live"))</f>
        <v/>
      </c>
      <c r="M11" s="27">
        <f>IF($A11="","",COUNTIFS('LIVE ADS'!$B$2:$B$121,$A11,'LIVE ADS'!$C$2:$C$121,M$4,'LIVE ADS'!$F$2:$F$121,"Live"))</f>
        <v/>
      </c>
      <c r="N11" s="27">
        <f>IF($A11="","",COUNTIFS('LIVE ADS'!$B$2:$B$121,$A11,'LIVE ADS'!$C$2:$C$121,N$4,'LIVE ADS'!$F$2:$F$121,"Live"))</f>
        <v/>
      </c>
      <c r="O11" s="27">
        <f>IF($A11="","",COUNTIFS('LIVE ADS'!$B$2:$B$121,$A11,'LIVE ADS'!$C$2:$C$121,O$4,'LIVE ADS'!$F$2:$F$121,"Live"))</f>
        <v/>
      </c>
      <c r="P11" s="27">
        <f>IF($A11="","",COUNTIFS('LIVE ADS'!$B$2:$B$121,$A11,'LIVE ADS'!$C$2:$C$121,P$4,'LIVE ADS'!$F$2:$F$121,"Live"))</f>
        <v/>
      </c>
      <c r="Q11" s="27">
        <f>IF($A11="","",COUNTIFS('LIVE ADS'!$B$2:$B$121,$A11,'LIVE ADS'!$C$2:$C$121,Q$4,'LIVE ADS'!$F$2:$F$121,"Live"))</f>
        <v/>
      </c>
      <c r="R11" s="27">
        <f>IF($A11="","",COUNTIFS('LIVE ADS'!$B$2:$B$121,$A11,'LIVE ADS'!$C$2:$C$121,R$4,'LIVE ADS'!$F$2:$F$121,"Live"))</f>
        <v/>
      </c>
      <c r="S11" s="27">
        <f>IF($A11="","",COUNTIFS('LIVE ADS'!$B$2:$B$121,$A11,'LIVE ADS'!$C$2:$C$121,S$4,'LIVE ADS'!$F$2:$F$121,"Live"))</f>
        <v/>
      </c>
      <c r="T11" s="27">
        <f>IF($A11="","",COUNTIFS('LIVE ADS'!$B$2:$B$121,$A11,'LIVE ADS'!$C$2:$C$121,T$4,'LIVE ADS'!$F$2:$F$121,"Live"))</f>
        <v/>
      </c>
      <c r="U11" s="27">
        <f>IF($A11="","",COUNTIFS('LIVE ADS'!$B$2:$B$121,$A11,'LIVE ADS'!$C$2:$C$121,U$4,'LIVE ADS'!$F$2:$F$121,"Live"))</f>
        <v/>
      </c>
      <c r="V11" s="27">
        <f>IF($A11="","",COUNTIFS('LIVE ADS'!$B$2:$B$121,$A11,'LIVE ADS'!$C$2:$C$121,V$4,'LIVE ADS'!$F$2:$F$121,"Live"))</f>
        <v/>
      </c>
      <c r="W11" s="27">
        <f>IF($A11="","",COUNTIFS('LIVE ADS'!$B$2:$B$121,$A11,'LIVE ADS'!$C$2:$C$121,W$4,'LIVE ADS'!$F$2:$F$121,"Live"))</f>
        <v/>
      </c>
      <c r="X11" s="27">
        <f>IF($A11="","",COUNTIFS('LIVE ADS'!$B$2:$B$121,$A11,'LIVE ADS'!$C$2:$C$121,X$4,'LIVE ADS'!$F$2:$F$121,"Live"))</f>
        <v/>
      </c>
      <c r="Y11" s="27">
        <f>IF($A11="","",COUNTIFS('LIVE ADS'!$B$2:$B$121,$A11,'LIVE ADS'!$C$2:$C$121,Y$4,'LIVE ADS'!$F$2:$F$121,"Live"))</f>
        <v/>
      </c>
      <c r="Z11" s="27">
        <f>IF($A11="","",COUNTIFS('LIVE ADS'!$B$2:$B$121,$A11,'LIVE ADS'!$C$2:$C$121,Z$4,'LIVE ADS'!$F$2:$F$121,"Live"))</f>
        <v/>
      </c>
      <c r="AA11" s="27">
        <f>IF($A11="","",COUNTIFS('LIVE ADS'!$B$2:$B$121,$A11,'LIVE ADS'!$C$2:$C$121,AA$4,'LIVE ADS'!$F$2:$F$121,"Live"))</f>
        <v/>
      </c>
      <c r="AB11" s="27">
        <f>IF($A11="","",COUNTIFS('LIVE ADS'!$B$2:$B$121,$A11,'LIVE ADS'!$C$2:$C$121,AB$4,'LIVE ADS'!$F$2:$F$121,"Live"))</f>
        <v/>
      </c>
      <c r="AC11" s="27">
        <f>IF($A11="","",COUNTIFS('LIVE ADS'!$B$2:$B$121,$A11,'LIVE ADS'!$C$2:$C$121,AC$4,'LIVE ADS'!$F$2:$F$121,"Live"))</f>
        <v/>
      </c>
    </row>
    <row r="12">
      <c r="A12" s="26">
        <f>IF(PERSONAS!A9="","",PERSONAS!A9)</f>
        <v/>
      </c>
      <c r="B12" s="26">
        <f>IF(PERSONAS!B9="","",PERSONAS!B9)</f>
        <v/>
      </c>
      <c r="C12" s="27">
        <f>IF($A12="","",COUNTIFS('LIVE ADS'!$B$2:$B$121,$A12,'LIVE ADS'!$C$2:$C$121,C$4,'LIVE ADS'!$F$2:$F$121,"Live"))</f>
        <v/>
      </c>
      <c r="D12" s="27">
        <f>IF($A12="","",COUNTIFS('LIVE ADS'!$B$2:$B$121,$A12,'LIVE ADS'!$C$2:$C$121,D$4,'LIVE ADS'!$F$2:$F$121,"Live"))</f>
        <v/>
      </c>
      <c r="E12" s="27">
        <f>IF($A12="","",COUNTIFS('LIVE ADS'!$B$2:$B$121,$A12,'LIVE ADS'!$C$2:$C$121,E$4,'LIVE ADS'!$F$2:$F$121,"Live"))</f>
        <v/>
      </c>
      <c r="F12" s="27">
        <f>IF($A12="","",COUNTIFS('LIVE ADS'!$B$2:$B$121,$A12,'LIVE ADS'!$C$2:$C$121,F$4,'LIVE ADS'!$F$2:$F$121,"Live"))</f>
        <v/>
      </c>
      <c r="G12" s="27">
        <f>IF($A12="","",COUNTIFS('LIVE ADS'!$B$2:$B$121,$A12,'LIVE ADS'!$C$2:$C$121,G$4,'LIVE ADS'!$F$2:$F$121,"Live"))</f>
        <v/>
      </c>
      <c r="H12" s="27">
        <f>IF($A12="","",COUNTIFS('LIVE ADS'!$B$2:$B$121,$A12,'LIVE ADS'!$C$2:$C$121,H$4,'LIVE ADS'!$F$2:$F$121,"Live"))</f>
        <v/>
      </c>
      <c r="I12" s="27">
        <f>IF($A12="","",COUNTIFS('LIVE ADS'!$B$2:$B$121,$A12,'LIVE ADS'!$C$2:$C$121,I$4,'LIVE ADS'!$F$2:$F$121,"Live"))</f>
        <v/>
      </c>
      <c r="J12" s="27">
        <f>IF($A12="","",COUNTIFS('LIVE ADS'!$B$2:$B$121,$A12,'LIVE ADS'!$C$2:$C$121,J$4,'LIVE ADS'!$F$2:$F$121,"Live"))</f>
        <v/>
      </c>
      <c r="K12" s="27">
        <f>IF($A12="","",COUNTIFS('LIVE ADS'!$B$2:$B$121,$A12,'LIVE ADS'!$C$2:$C$121,K$4,'LIVE ADS'!$F$2:$F$121,"Live"))</f>
        <v/>
      </c>
      <c r="L12" s="27">
        <f>IF($A12="","",COUNTIFS('LIVE ADS'!$B$2:$B$121,$A12,'LIVE ADS'!$C$2:$C$121,L$4,'LIVE ADS'!$F$2:$F$121,"Live"))</f>
        <v/>
      </c>
      <c r="M12" s="27">
        <f>IF($A12="","",COUNTIFS('LIVE ADS'!$B$2:$B$121,$A12,'LIVE ADS'!$C$2:$C$121,M$4,'LIVE ADS'!$F$2:$F$121,"Live"))</f>
        <v/>
      </c>
      <c r="N12" s="27">
        <f>IF($A12="","",COUNTIFS('LIVE ADS'!$B$2:$B$121,$A12,'LIVE ADS'!$C$2:$C$121,N$4,'LIVE ADS'!$F$2:$F$121,"Live"))</f>
        <v/>
      </c>
      <c r="O12" s="27">
        <f>IF($A12="","",COUNTIFS('LIVE ADS'!$B$2:$B$121,$A12,'LIVE ADS'!$C$2:$C$121,O$4,'LIVE ADS'!$F$2:$F$121,"Live"))</f>
        <v/>
      </c>
      <c r="P12" s="27">
        <f>IF($A12="","",COUNTIFS('LIVE ADS'!$B$2:$B$121,$A12,'LIVE ADS'!$C$2:$C$121,P$4,'LIVE ADS'!$F$2:$F$121,"Live"))</f>
        <v/>
      </c>
      <c r="Q12" s="27">
        <f>IF($A12="","",COUNTIFS('LIVE ADS'!$B$2:$B$121,$A12,'LIVE ADS'!$C$2:$C$121,Q$4,'LIVE ADS'!$F$2:$F$121,"Live"))</f>
        <v/>
      </c>
      <c r="R12" s="27">
        <f>IF($A12="","",COUNTIFS('LIVE ADS'!$B$2:$B$121,$A12,'LIVE ADS'!$C$2:$C$121,R$4,'LIVE ADS'!$F$2:$F$121,"Live"))</f>
        <v/>
      </c>
      <c r="S12" s="27">
        <f>IF($A12="","",COUNTIFS('LIVE ADS'!$B$2:$B$121,$A12,'LIVE ADS'!$C$2:$C$121,S$4,'LIVE ADS'!$F$2:$F$121,"Live"))</f>
        <v/>
      </c>
      <c r="T12" s="27">
        <f>IF($A12="","",COUNTIFS('LIVE ADS'!$B$2:$B$121,$A12,'LIVE ADS'!$C$2:$C$121,T$4,'LIVE ADS'!$F$2:$F$121,"Live"))</f>
        <v/>
      </c>
      <c r="U12" s="27">
        <f>IF($A12="","",COUNTIFS('LIVE ADS'!$B$2:$B$121,$A12,'LIVE ADS'!$C$2:$C$121,U$4,'LIVE ADS'!$F$2:$F$121,"Live"))</f>
        <v/>
      </c>
      <c r="V12" s="27">
        <f>IF($A12="","",COUNTIFS('LIVE ADS'!$B$2:$B$121,$A12,'LIVE ADS'!$C$2:$C$121,V$4,'LIVE ADS'!$F$2:$F$121,"Live"))</f>
        <v/>
      </c>
      <c r="W12" s="27">
        <f>IF($A12="","",COUNTIFS('LIVE ADS'!$B$2:$B$121,$A12,'LIVE ADS'!$C$2:$C$121,W$4,'LIVE ADS'!$F$2:$F$121,"Live"))</f>
        <v/>
      </c>
      <c r="X12" s="27">
        <f>IF($A12="","",COUNTIFS('LIVE ADS'!$B$2:$B$121,$A12,'LIVE ADS'!$C$2:$C$121,X$4,'LIVE ADS'!$F$2:$F$121,"Live"))</f>
        <v/>
      </c>
      <c r="Y12" s="27">
        <f>IF($A12="","",COUNTIFS('LIVE ADS'!$B$2:$B$121,$A12,'LIVE ADS'!$C$2:$C$121,Y$4,'LIVE ADS'!$F$2:$F$121,"Live"))</f>
        <v/>
      </c>
      <c r="Z12" s="27">
        <f>IF($A12="","",COUNTIFS('LIVE ADS'!$B$2:$B$121,$A12,'LIVE ADS'!$C$2:$C$121,Z$4,'LIVE ADS'!$F$2:$F$121,"Live"))</f>
        <v/>
      </c>
      <c r="AA12" s="27">
        <f>IF($A12="","",COUNTIFS('LIVE ADS'!$B$2:$B$121,$A12,'LIVE ADS'!$C$2:$C$121,AA$4,'LIVE ADS'!$F$2:$F$121,"Live"))</f>
        <v/>
      </c>
      <c r="AB12" s="27">
        <f>IF($A12="","",COUNTIFS('LIVE ADS'!$B$2:$B$121,$A12,'LIVE ADS'!$C$2:$C$121,AB$4,'LIVE ADS'!$F$2:$F$121,"Live"))</f>
        <v/>
      </c>
      <c r="AC12" s="27">
        <f>IF($A12="","",COUNTIFS('LIVE ADS'!$B$2:$B$121,$A12,'LIVE ADS'!$C$2:$C$121,AC$4,'LIVE ADS'!$F$2:$F$121,"Live"))</f>
        <v/>
      </c>
    </row>
    <row r="13">
      <c r="A13" s="26">
        <f>IF(PERSONAS!A10="","",PERSONAS!A10)</f>
        <v/>
      </c>
      <c r="B13" s="26">
        <f>IF(PERSONAS!B10="","",PERSONAS!B10)</f>
        <v/>
      </c>
      <c r="C13" s="27">
        <f>IF($A13="","",COUNTIFS('LIVE ADS'!$B$2:$B$121,$A13,'LIVE ADS'!$C$2:$C$121,C$4,'LIVE ADS'!$F$2:$F$121,"Live"))</f>
        <v/>
      </c>
      <c r="D13" s="27">
        <f>IF($A13="","",COUNTIFS('LIVE ADS'!$B$2:$B$121,$A13,'LIVE ADS'!$C$2:$C$121,D$4,'LIVE ADS'!$F$2:$F$121,"Live"))</f>
        <v/>
      </c>
      <c r="E13" s="27">
        <f>IF($A13="","",COUNTIFS('LIVE ADS'!$B$2:$B$121,$A13,'LIVE ADS'!$C$2:$C$121,E$4,'LIVE ADS'!$F$2:$F$121,"Live"))</f>
        <v/>
      </c>
      <c r="F13" s="27">
        <f>IF($A13="","",COUNTIFS('LIVE ADS'!$B$2:$B$121,$A13,'LIVE ADS'!$C$2:$C$121,F$4,'LIVE ADS'!$F$2:$F$121,"Live"))</f>
        <v/>
      </c>
      <c r="G13" s="27">
        <f>IF($A13="","",COUNTIFS('LIVE ADS'!$B$2:$B$121,$A13,'LIVE ADS'!$C$2:$C$121,G$4,'LIVE ADS'!$F$2:$F$121,"Live"))</f>
        <v/>
      </c>
      <c r="H13" s="27">
        <f>IF($A13="","",COUNTIFS('LIVE ADS'!$B$2:$B$121,$A13,'LIVE ADS'!$C$2:$C$121,H$4,'LIVE ADS'!$F$2:$F$121,"Live"))</f>
        <v/>
      </c>
      <c r="I13" s="27">
        <f>IF($A13="","",COUNTIFS('LIVE ADS'!$B$2:$B$121,$A13,'LIVE ADS'!$C$2:$C$121,I$4,'LIVE ADS'!$F$2:$F$121,"Live"))</f>
        <v/>
      </c>
      <c r="J13" s="27">
        <f>IF($A13="","",COUNTIFS('LIVE ADS'!$B$2:$B$121,$A13,'LIVE ADS'!$C$2:$C$121,J$4,'LIVE ADS'!$F$2:$F$121,"Live"))</f>
        <v/>
      </c>
      <c r="K13" s="27">
        <f>IF($A13="","",COUNTIFS('LIVE ADS'!$B$2:$B$121,$A13,'LIVE ADS'!$C$2:$C$121,K$4,'LIVE ADS'!$F$2:$F$121,"Live"))</f>
        <v/>
      </c>
      <c r="L13" s="27">
        <f>IF($A13="","",COUNTIFS('LIVE ADS'!$B$2:$B$121,$A13,'LIVE ADS'!$C$2:$C$121,L$4,'LIVE ADS'!$F$2:$F$121,"Live"))</f>
        <v/>
      </c>
      <c r="M13" s="27">
        <f>IF($A13="","",COUNTIFS('LIVE ADS'!$B$2:$B$121,$A13,'LIVE ADS'!$C$2:$C$121,M$4,'LIVE ADS'!$F$2:$F$121,"Live"))</f>
        <v/>
      </c>
      <c r="N13" s="27">
        <f>IF($A13="","",COUNTIFS('LIVE ADS'!$B$2:$B$121,$A13,'LIVE ADS'!$C$2:$C$121,N$4,'LIVE ADS'!$F$2:$F$121,"Live"))</f>
        <v/>
      </c>
      <c r="O13" s="27">
        <f>IF($A13="","",COUNTIFS('LIVE ADS'!$B$2:$B$121,$A13,'LIVE ADS'!$C$2:$C$121,O$4,'LIVE ADS'!$F$2:$F$121,"Live"))</f>
        <v/>
      </c>
      <c r="P13" s="27">
        <f>IF($A13="","",COUNTIFS('LIVE ADS'!$B$2:$B$121,$A13,'LIVE ADS'!$C$2:$C$121,P$4,'LIVE ADS'!$F$2:$F$121,"Live"))</f>
        <v/>
      </c>
      <c r="Q13" s="27">
        <f>IF($A13="","",COUNTIFS('LIVE ADS'!$B$2:$B$121,$A13,'LIVE ADS'!$C$2:$C$121,Q$4,'LIVE ADS'!$F$2:$F$121,"Live"))</f>
        <v/>
      </c>
      <c r="R13" s="27">
        <f>IF($A13="","",COUNTIFS('LIVE ADS'!$B$2:$B$121,$A13,'LIVE ADS'!$C$2:$C$121,R$4,'LIVE ADS'!$F$2:$F$121,"Live"))</f>
        <v/>
      </c>
      <c r="S13" s="27">
        <f>IF($A13="","",COUNTIFS('LIVE ADS'!$B$2:$B$121,$A13,'LIVE ADS'!$C$2:$C$121,S$4,'LIVE ADS'!$F$2:$F$121,"Live"))</f>
        <v/>
      </c>
      <c r="T13" s="27">
        <f>IF($A13="","",COUNTIFS('LIVE ADS'!$B$2:$B$121,$A13,'LIVE ADS'!$C$2:$C$121,T$4,'LIVE ADS'!$F$2:$F$121,"Live"))</f>
        <v/>
      </c>
      <c r="U13" s="27">
        <f>IF($A13="","",COUNTIFS('LIVE ADS'!$B$2:$B$121,$A13,'LIVE ADS'!$C$2:$C$121,U$4,'LIVE ADS'!$F$2:$F$121,"Live"))</f>
        <v/>
      </c>
      <c r="V13" s="27">
        <f>IF($A13="","",COUNTIFS('LIVE ADS'!$B$2:$B$121,$A13,'LIVE ADS'!$C$2:$C$121,V$4,'LIVE ADS'!$F$2:$F$121,"Live"))</f>
        <v/>
      </c>
      <c r="W13" s="27">
        <f>IF($A13="","",COUNTIFS('LIVE ADS'!$B$2:$B$121,$A13,'LIVE ADS'!$C$2:$C$121,W$4,'LIVE ADS'!$F$2:$F$121,"Live"))</f>
        <v/>
      </c>
      <c r="X13" s="27">
        <f>IF($A13="","",COUNTIFS('LIVE ADS'!$B$2:$B$121,$A13,'LIVE ADS'!$C$2:$C$121,X$4,'LIVE ADS'!$F$2:$F$121,"Live"))</f>
        <v/>
      </c>
      <c r="Y13" s="27">
        <f>IF($A13="","",COUNTIFS('LIVE ADS'!$B$2:$B$121,$A13,'LIVE ADS'!$C$2:$C$121,Y$4,'LIVE ADS'!$F$2:$F$121,"Live"))</f>
        <v/>
      </c>
      <c r="Z13" s="27">
        <f>IF($A13="","",COUNTIFS('LIVE ADS'!$B$2:$B$121,$A13,'LIVE ADS'!$C$2:$C$121,Z$4,'LIVE ADS'!$F$2:$F$121,"Live"))</f>
        <v/>
      </c>
      <c r="AA13" s="27">
        <f>IF($A13="","",COUNTIFS('LIVE ADS'!$B$2:$B$121,$A13,'LIVE ADS'!$C$2:$C$121,AA$4,'LIVE ADS'!$F$2:$F$121,"Live"))</f>
        <v/>
      </c>
      <c r="AB13" s="27">
        <f>IF($A13="","",COUNTIFS('LIVE ADS'!$B$2:$B$121,$A13,'LIVE ADS'!$C$2:$C$121,AB$4,'LIVE ADS'!$F$2:$F$121,"Live"))</f>
        <v/>
      </c>
      <c r="AC13" s="27">
        <f>IF($A13="","",COUNTIFS('LIVE ADS'!$B$2:$B$121,$A13,'LIVE ADS'!$C$2:$C$121,AC$4,'LIVE ADS'!$F$2:$F$121,"Live"))</f>
        <v/>
      </c>
    </row>
    <row r="14">
      <c r="A14" s="26">
        <f>IF(PERSONAS!A11="","",PERSONAS!A11)</f>
        <v/>
      </c>
      <c r="B14" s="26">
        <f>IF(PERSONAS!B11="","",PERSONAS!B11)</f>
        <v/>
      </c>
      <c r="C14" s="27">
        <f>IF($A14="","",COUNTIFS('LIVE ADS'!$B$2:$B$121,$A14,'LIVE ADS'!$C$2:$C$121,C$4,'LIVE ADS'!$F$2:$F$121,"Live"))</f>
        <v/>
      </c>
      <c r="D14" s="27">
        <f>IF($A14="","",COUNTIFS('LIVE ADS'!$B$2:$B$121,$A14,'LIVE ADS'!$C$2:$C$121,D$4,'LIVE ADS'!$F$2:$F$121,"Live"))</f>
        <v/>
      </c>
      <c r="E14" s="27">
        <f>IF($A14="","",COUNTIFS('LIVE ADS'!$B$2:$B$121,$A14,'LIVE ADS'!$C$2:$C$121,E$4,'LIVE ADS'!$F$2:$F$121,"Live"))</f>
        <v/>
      </c>
      <c r="F14" s="27">
        <f>IF($A14="","",COUNTIFS('LIVE ADS'!$B$2:$B$121,$A14,'LIVE ADS'!$C$2:$C$121,F$4,'LIVE ADS'!$F$2:$F$121,"Live"))</f>
        <v/>
      </c>
      <c r="G14" s="27">
        <f>IF($A14="","",COUNTIFS('LIVE ADS'!$B$2:$B$121,$A14,'LIVE ADS'!$C$2:$C$121,G$4,'LIVE ADS'!$F$2:$F$121,"Live"))</f>
        <v/>
      </c>
      <c r="H14" s="27">
        <f>IF($A14="","",COUNTIFS('LIVE ADS'!$B$2:$B$121,$A14,'LIVE ADS'!$C$2:$C$121,H$4,'LIVE ADS'!$F$2:$F$121,"Live"))</f>
        <v/>
      </c>
      <c r="I14" s="27">
        <f>IF($A14="","",COUNTIFS('LIVE ADS'!$B$2:$B$121,$A14,'LIVE ADS'!$C$2:$C$121,I$4,'LIVE ADS'!$F$2:$F$121,"Live"))</f>
        <v/>
      </c>
      <c r="J14" s="27">
        <f>IF($A14="","",COUNTIFS('LIVE ADS'!$B$2:$B$121,$A14,'LIVE ADS'!$C$2:$C$121,J$4,'LIVE ADS'!$F$2:$F$121,"Live"))</f>
        <v/>
      </c>
      <c r="K14" s="27">
        <f>IF($A14="","",COUNTIFS('LIVE ADS'!$B$2:$B$121,$A14,'LIVE ADS'!$C$2:$C$121,K$4,'LIVE ADS'!$F$2:$F$121,"Live"))</f>
        <v/>
      </c>
      <c r="L14" s="27">
        <f>IF($A14="","",COUNTIFS('LIVE ADS'!$B$2:$B$121,$A14,'LIVE ADS'!$C$2:$C$121,L$4,'LIVE ADS'!$F$2:$F$121,"Live"))</f>
        <v/>
      </c>
      <c r="M14" s="27">
        <f>IF($A14="","",COUNTIFS('LIVE ADS'!$B$2:$B$121,$A14,'LIVE ADS'!$C$2:$C$121,M$4,'LIVE ADS'!$F$2:$F$121,"Live"))</f>
        <v/>
      </c>
      <c r="N14" s="27">
        <f>IF($A14="","",COUNTIFS('LIVE ADS'!$B$2:$B$121,$A14,'LIVE ADS'!$C$2:$C$121,N$4,'LIVE ADS'!$F$2:$F$121,"Live"))</f>
        <v/>
      </c>
      <c r="O14" s="27">
        <f>IF($A14="","",COUNTIFS('LIVE ADS'!$B$2:$B$121,$A14,'LIVE ADS'!$C$2:$C$121,O$4,'LIVE ADS'!$F$2:$F$121,"Live"))</f>
        <v/>
      </c>
      <c r="P14" s="27">
        <f>IF($A14="","",COUNTIFS('LIVE ADS'!$B$2:$B$121,$A14,'LIVE ADS'!$C$2:$C$121,P$4,'LIVE ADS'!$F$2:$F$121,"Live"))</f>
        <v/>
      </c>
      <c r="Q14" s="27">
        <f>IF($A14="","",COUNTIFS('LIVE ADS'!$B$2:$B$121,$A14,'LIVE ADS'!$C$2:$C$121,Q$4,'LIVE ADS'!$F$2:$F$121,"Live"))</f>
        <v/>
      </c>
      <c r="R14" s="27">
        <f>IF($A14="","",COUNTIFS('LIVE ADS'!$B$2:$B$121,$A14,'LIVE ADS'!$C$2:$C$121,R$4,'LIVE ADS'!$F$2:$F$121,"Live"))</f>
        <v/>
      </c>
      <c r="S14" s="27">
        <f>IF($A14="","",COUNTIFS('LIVE ADS'!$B$2:$B$121,$A14,'LIVE ADS'!$C$2:$C$121,S$4,'LIVE ADS'!$F$2:$F$121,"Live"))</f>
        <v/>
      </c>
      <c r="T14" s="27">
        <f>IF($A14="","",COUNTIFS('LIVE ADS'!$B$2:$B$121,$A14,'LIVE ADS'!$C$2:$C$121,T$4,'LIVE ADS'!$F$2:$F$121,"Live"))</f>
        <v/>
      </c>
      <c r="U14" s="27">
        <f>IF($A14="","",COUNTIFS('LIVE ADS'!$B$2:$B$121,$A14,'LIVE ADS'!$C$2:$C$121,U$4,'LIVE ADS'!$F$2:$F$121,"Live"))</f>
        <v/>
      </c>
      <c r="V14" s="27">
        <f>IF($A14="","",COUNTIFS('LIVE ADS'!$B$2:$B$121,$A14,'LIVE ADS'!$C$2:$C$121,V$4,'LIVE ADS'!$F$2:$F$121,"Live"))</f>
        <v/>
      </c>
      <c r="W14" s="27">
        <f>IF($A14="","",COUNTIFS('LIVE ADS'!$B$2:$B$121,$A14,'LIVE ADS'!$C$2:$C$121,W$4,'LIVE ADS'!$F$2:$F$121,"Live"))</f>
        <v/>
      </c>
      <c r="X14" s="27">
        <f>IF($A14="","",COUNTIFS('LIVE ADS'!$B$2:$B$121,$A14,'LIVE ADS'!$C$2:$C$121,X$4,'LIVE ADS'!$F$2:$F$121,"Live"))</f>
        <v/>
      </c>
      <c r="Y14" s="27">
        <f>IF($A14="","",COUNTIFS('LIVE ADS'!$B$2:$B$121,$A14,'LIVE ADS'!$C$2:$C$121,Y$4,'LIVE ADS'!$F$2:$F$121,"Live"))</f>
        <v/>
      </c>
      <c r="Z14" s="27">
        <f>IF($A14="","",COUNTIFS('LIVE ADS'!$B$2:$B$121,$A14,'LIVE ADS'!$C$2:$C$121,Z$4,'LIVE ADS'!$F$2:$F$121,"Live"))</f>
        <v/>
      </c>
      <c r="AA14" s="27">
        <f>IF($A14="","",COUNTIFS('LIVE ADS'!$B$2:$B$121,$A14,'LIVE ADS'!$C$2:$C$121,AA$4,'LIVE ADS'!$F$2:$F$121,"Live"))</f>
        <v/>
      </c>
      <c r="AB14" s="27">
        <f>IF($A14="","",COUNTIFS('LIVE ADS'!$B$2:$B$121,$A14,'LIVE ADS'!$C$2:$C$121,AB$4,'LIVE ADS'!$F$2:$F$121,"Live"))</f>
        <v/>
      </c>
      <c r="AC14" s="27">
        <f>IF($A14="","",COUNTIFS('LIVE ADS'!$B$2:$B$121,$A14,'LIVE ADS'!$C$2:$C$121,AC$4,'LIVE ADS'!$F$2:$F$121,"Live"))</f>
        <v/>
      </c>
    </row>
    <row r="15">
      <c r="A15" s="26">
        <f>IF(PERSONAS!A12="","",PERSONAS!A12)</f>
        <v/>
      </c>
      <c r="B15" s="26">
        <f>IF(PERSONAS!B12="","",PERSONAS!B12)</f>
        <v/>
      </c>
      <c r="C15" s="27">
        <f>IF($A15="","",COUNTIFS('LIVE ADS'!$B$2:$B$121,$A15,'LIVE ADS'!$C$2:$C$121,C$4,'LIVE ADS'!$F$2:$F$121,"Live"))</f>
        <v/>
      </c>
      <c r="D15" s="27">
        <f>IF($A15="","",COUNTIFS('LIVE ADS'!$B$2:$B$121,$A15,'LIVE ADS'!$C$2:$C$121,D$4,'LIVE ADS'!$F$2:$F$121,"Live"))</f>
        <v/>
      </c>
      <c r="E15" s="27">
        <f>IF($A15="","",COUNTIFS('LIVE ADS'!$B$2:$B$121,$A15,'LIVE ADS'!$C$2:$C$121,E$4,'LIVE ADS'!$F$2:$F$121,"Live"))</f>
        <v/>
      </c>
      <c r="F15" s="27">
        <f>IF($A15="","",COUNTIFS('LIVE ADS'!$B$2:$B$121,$A15,'LIVE ADS'!$C$2:$C$121,F$4,'LIVE ADS'!$F$2:$F$121,"Live"))</f>
        <v/>
      </c>
      <c r="G15" s="27">
        <f>IF($A15="","",COUNTIFS('LIVE ADS'!$B$2:$B$121,$A15,'LIVE ADS'!$C$2:$C$121,G$4,'LIVE ADS'!$F$2:$F$121,"Live"))</f>
        <v/>
      </c>
      <c r="H15" s="27">
        <f>IF($A15="","",COUNTIFS('LIVE ADS'!$B$2:$B$121,$A15,'LIVE ADS'!$C$2:$C$121,H$4,'LIVE ADS'!$F$2:$F$121,"Live"))</f>
        <v/>
      </c>
      <c r="I15" s="27">
        <f>IF($A15="","",COUNTIFS('LIVE ADS'!$B$2:$B$121,$A15,'LIVE ADS'!$C$2:$C$121,I$4,'LIVE ADS'!$F$2:$F$121,"Live"))</f>
        <v/>
      </c>
      <c r="J15" s="27">
        <f>IF($A15="","",COUNTIFS('LIVE ADS'!$B$2:$B$121,$A15,'LIVE ADS'!$C$2:$C$121,J$4,'LIVE ADS'!$F$2:$F$121,"Live"))</f>
        <v/>
      </c>
      <c r="K15" s="27">
        <f>IF($A15="","",COUNTIFS('LIVE ADS'!$B$2:$B$121,$A15,'LIVE ADS'!$C$2:$C$121,K$4,'LIVE ADS'!$F$2:$F$121,"Live"))</f>
        <v/>
      </c>
      <c r="L15" s="27">
        <f>IF($A15="","",COUNTIFS('LIVE ADS'!$B$2:$B$121,$A15,'LIVE ADS'!$C$2:$C$121,L$4,'LIVE ADS'!$F$2:$F$121,"Live"))</f>
        <v/>
      </c>
      <c r="M15" s="27">
        <f>IF($A15="","",COUNTIFS('LIVE ADS'!$B$2:$B$121,$A15,'LIVE ADS'!$C$2:$C$121,M$4,'LIVE ADS'!$F$2:$F$121,"Live"))</f>
        <v/>
      </c>
      <c r="N15" s="27">
        <f>IF($A15="","",COUNTIFS('LIVE ADS'!$B$2:$B$121,$A15,'LIVE ADS'!$C$2:$C$121,N$4,'LIVE ADS'!$F$2:$F$121,"Live"))</f>
        <v/>
      </c>
      <c r="O15" s="27">
        <f>IF($A15="","",COUNTIFS('LIVE ADS'!$B$2:$B$121,$A15,'LIVE ADS'!$C$2:$C$121,O$4,'LIVE ADS'!$F$2:$F$121,"Live"))</f>
        <v/>
      </c>
      <c r="P15" s="27">
        <f>IF($A15="","",COUNTIFS('LIVE ADS'!$B$2:$B$121,$A15,'LIVE ADS'!$C$2:$C$121,P$4,'LIVE ADS'!$F$2:$F$121,"Live"))</f>
        <v/>
      </c>
      <c r="Q15" s="27">
        <f>IF($A15="","",COUNTIFS('LIVE ADS'!$B$2:$B$121,$A15,'LIVE ADS'!$C$2:$C$121,Q$4,'LIVE ADS'!$F$2:$F$121,"Live"))</f>
        <v/>
      </c>
      <c r="R15" s="27">
        <f>IF($A15="","",COUNTIFS('LIVE ADS'!$B$2:$B$121,$A15,'LIVE ADS'!$C$2:$C$121,R$4,'LIVE ADS'!$F$2:$F$121,"Live"))</f>
        <v/>
      </c>
      <c r="S15" s="27">
        <f>IF($A15="","",COUNTIFS('LIVE ADS'!$B$2:$B$121,$A15,'LIVE ADS'!$C$2:$C$121,S$4,'LIVE ADS'!$F$2:$F$121,"Live"))</f>
        <v/>
      </c>
      <c r="T15" s="27">
        <f>IF($A15="","",COUNTIFS('LIVE ADS'!$B$2:$B$121,$A15,'LIVE ADS'!$C$2:$C$121,T$4,'LIVE ADS'!$F$2:$F$121,"Live"))</f>
        <v/>
      </c>
      <c r="U15" s="27">
        <f>IF($A15="","",COUNTIFS('LIVE ADS'!$B$2:$B$121,$A15,'LIVE ADS'!$C$2:$C$121,U$4,'LIVE ADS'!$F$2:$F$121,"Live"))</f>
        <v/>
      </c>
      <c r="V15" s="27">
        <f>IF($A15="","",COUNTIFS('LIVE ADS'!$B$2:$B$121,$A15,'LIVE ADS'!$C$2:$C$121,V$4,'LIVE ADS'!$F$2:$F$121,"Live"))</f>
        <v/>
      </c>
      <c r="W15" s="27">
        <f>IF($A15="","",COUNTIFS('LIVE ADS'!$B$2:$B$121,$A15,'LIVE ADS'!$C$2:$C$121,W$4,'LIVE ADS'!$F$2:$F$121,"Live"))</f>
        <v/>
      </c>
      <c r="X15" s="27">
        <f>IF($A15="","",COUNTIFS('LIVE ADS'!$B$2:$B$121,$A15,'LIVE ADS'!$C$2:$C$121,X$4,'LIVE ADS'!$F$2:$F$121,"Live"))</f>
        <v/>
      </c>
      <c r="Y15" s="27">
        <f>IF($A15="","",COUNTIFS('LIVE ADS'!$B$2:$B$121,$A15,'LIVE ADS'!$C$2:$C$121,Y$4,'LIVE ADS'!$F$2:$F$121,"Live"))</f>
        <v/>
      </c>
      <c r="Z15" s="27">
        <f>IF($A15="","",COUNTIFS('LIVE ADS'!$B$2:$B$121,$A15,'LIVE ADS'!$C$2:$C$121,Z$4,'LIVE ADS'!$F$2:$F$121,"Live"))</f>
        <v/>
      </c>
      <c r="AA15" s="27">
        <f>IF($A15="","",COUNTIFS('LIVE ADS'!$B$2:$B$121,$A15,'LIVE ADS'!$C$2:$C$121,AA$4,'LIVE ADS'!$F$2:$F$121,"Live"))</f>
        <v/>
      </c>
      <c r="AB15" s="27">
        <f>IF($A15="","",COUNTIFS('LIVE ADS'!$B$2:$B$121,$A15,'LIVE ADS'!$C$2:$C$121,AB$4,'LIVE ADS'!$F$2:$F$121,"Live"))</f>
        <v/>
      </c>
      <c r="AC15" s="27">
        <f>IF($A15="","",COUNTIFS('LIVE ADS'!$B$2:$B$121,$A15,'LIVE ADS'!$C$2:$C$121,AC$4,'LIVE ADS'!$F$2:$F$121,"Live"))</f>
        <v/>
      </c>
    </row>
    <row r="16">
      <c r="A16" s="26">
        <f>IF(PERSONAS!A13="","",PERSONAS!A13)</f>
        <v/>
      </c>
      <c r="B16" s="26">
        <f>IF(PERSONAS!B13="","",PERSONAS!B13)</f>
        <v/>
      </c>
      <c r="C16" s="27">
        <f>IF($A16="","",COUNTIFS('LIVE ADS'!$B$2:$B$121,$A16,'LIVE ADS'!$C$2:$C$121,C$4,'LIVE ADS'!$F$2:$F$121,"Live"))</f>
        <v/>
      </c>
      <c r="D16" s="27">
        <f>IF($A16="","",COUNTIFS('LIVE ADS'!$B$2:$B$121,$A16,'LIVE ADS'!$C$2:$C$121,D$4,'LIVE ADS'!$F$2:$F$121,"Live"))</f>
        <v/>
      </c>
      <c r="E16" s="27">
        <f>IF($A16="","",COUNTIFS('LIVE ADS'!$B$2:$B$121,$A16,'LIVE ADS'!$C$2:$C$121,E$4,'LIVE ADS'!$F$2:$F$121,"Live"))</f>
        <v/>
      </c>
      <c r="F16" s="27">
        <f>IF($A16="","",COUNTIFS('LIVE ADS'!$B$2:$B$121,$A16,'LIVE ADS'!$C$2:$C$121,F$4,'LIVE ADS'!$F$2:$F$121,"Live"))</f>
        <v/>
      </c>
      <c r="G16" s="27">
        <f>IF($A16="","",COUNTIFS('LIVE ADS'!$B$2:$B$121,$A16,'LIVE ADS'!$C$2:$C$121,G$4,'LIVE ADS'!$F$2:$F$121,"Live"))</f>
        <v/>
      </c>
      <c r="H16" s="27">
        <f>IF($A16="","",COUNTIFS('LIVE ADS'!$B$2:$B$121,$A16,'LIVE ADS'!$C$2:$C$121,H$4,'LIVE ADS'!$F$2:$F$121,"Live"))</f>
        <v/>
      </c>
      <c r="I16" s="27">
        <f>IF($A16="","",COUNTIFS('LIVE ADS'!$B$2:$B$121,$A16,'LIVE ADS'!$C$2:$C$121,I$4,'LIVE ADS'!$F$2:$F$121,"Live"))</f>
        <v/>
      </c>
      <c r="J16" s="27">
        <f>IF($A16="","",COUNTIFS('LIVE ADS'!$B$2:$B$121,$A16,'LIVE ADS'!$C$2:$C$121,J$4,'LIVE ADS'!$F$2:$F$121,"Live"))</f>
        <v/>
      </c>
      <c r="K16" s="27">
        <f>IF($A16="","",COUNTIFS('LIVE ADS'!$B$2:$B$121,$A16,'LIVE ADS'!$C$2:$C$121,K$4,'LIVE ADS'!$F$2:$F$121,"Live"))</f>
        <v/>
      </c>
      <c r="L16" s="27">
        <f>IF($A16="","",COUNTIFS('LIVE ADS'!$B$2:$B$121,$A16,'LIVE ADS'!$C$2:$C$121,L$4,'LIVE ADS'!$F$2:$F$121,"Live"))</f>
        <v/>
      </c>
      <c r="M16" s="27">
        <f>IF($A16="","",COUNTIFS('LIVE ADS'!$B$2:$B$121,$A16,'LIVE ADS'!$C$2:$C$121,M$4,'LIVE ADS'!$F$2:$F$121,"Live"))</f>
        <v/>
      </c>
      <c r="N16" s="27">
        <f>IF($A16="","",COUNTIFS('LIVE ADS'!$B$2:$B$121,$A16,'LIVE ADS'!$C$2:$C$121,N$4,'LIVE ADS'!$F$2:$F$121,"Live"))</f>
        <v/>
      </c>
      <c r="O16" s="27">
        <f>IF($A16="","",COUNTIFS('LIVE ADS'!$B$2:$B$121,$A16,'LIVE ADS'!$C$2:$C$121,O$4,'LIVE ADS'!$F$2:$F$121,"Live"))</f>
        <v/>
      </c>
      <c r="P16" s="27">
        <f>IF($A16="","",COUNTIFS('LIVE ADS'!$B$2:$B$121,$A16,'LIVE ADS'!$C$2:$C$121,P$4,'LIVE ADS'!$F$2:$F$121,"Live"))</f>
        <v/>
      </c>
      <c r="Q16" s="27">
        <f>IF($A16="","",COUNTIFS('LIVE ADS'!$B$2:$B$121,$A16,'LIVE ADS'!$C$2:$C$121,Q$4,'LIVE ADS'!$F$2:$F$121,"Live"))</f>
        <v/>
      </c>
      <c r="R16" s="27">
        <f>IF($A16="","",COUNTIFS('LIVE ADS'!$B$2:$B$121,$A16,'LIVE ADS'!$C$2:$C$121,R$4,'LIVE ADS'!$F$2:$F$121,"Live"))</f>
        <v/>
      </c>
      <c r="S16" s="27">
        <f>IF($A16="","",COUNTIFS('LIVE ADS'!$B$2:$B$121,$A16,'LIVE ADS'!$C$2:$C$121,S$4,'LIVE ADS'!$F$2:$F$121,"Live"))</f>
        <v/>
      </c>
      <c r="T16" s="27">
        <f>IF($A16="","",COUNTIFS('LIVE ADS'!$B$2:$B$121,$A16,'LIVE ADS'!$C$2:$C$121,T$4,'LIVE ADS'!$F$2:$F$121,"Live"))</f>
        <v/>
      </c>
      <c r="U16" s="27">
        <f>IF($A16="","",COUNTIFS('LIVE ADS'!$B$2:$B$121,$A16,'LIVE ADS'!$C$2:$C$121,U$4,'LIVE ADS'!$F$2:$F$121,"Live"))</f>
        <v/>
      </c>
      <c r="V16" s="27">
        <f>IF($A16="","",COUNTIFS('LIVE ADS'!$B$2:$B$121,$A16,'LIVE ADS'!$C$2:$C$121,V$4,'LIVE ADS'!$F$2:$F$121,"Live"))</f>
        <v/>
      </c>
      <c r="W16" s="27">
        <f>IF($A16="","",COUNTIFS('LIVE ADS'!$B$2:$B$121,$A16,'LIVE ADS'!$C$2:$C$121,W$4,'LIVE ADS'!$F$2:$F$121,"Live"))</f>
        <v/>
      </c>
      <c r="X16" s="27">
        <f>IF($A16="","",COUNTIFS('LIVE ADS'!$B$2:$B$121,$A16,'LIVE ADS'!$C$2:$C$121,X$4,'LIVE ADS'!$F$2:$F$121,"Live"))</f>
        <v/>
      </c>
      <c r="Y16" s="27">
        <f>IF($A16="","",COUNTIFS('LIVE ADS'!$B$2:$B$121,$A16,'LIVE ADS'!$C$2:$C$121,Y$4,'LIVE ADS'!$F$2:$F$121,"Live"))</f>
        <v/>
      </c>
      <c r="Z16" s="27">
        <f>IF($A16="","",COUNTIFS('LIVE ADS'!$B$2:$B$121,$A16,'LIVE ADS'!$C$2:$C$121,Z$4,'LIVE ADS'!$F$2:$F$121,"Live"))</f>
        <v/>
      </c>
      <c r="AA16" s="27">
        <f>IF($A16="","",COUNTIFS('LIVE ADS'!$B$2:$B$121,$A16,'LIVE ADS'!$C$2:$C$121,AA$4,'LIVE ADS'!$F$2:$F$121,"Live"))</f>
        <v/>
      </c>
      <c r="AB16" s="27">
        <f>IF($A16="","",COUNTIFS('LIVE ADS'!$B$2:$B$121,$A16,'LIVE ADS'!$C$2:$C$121,AB$4,'LIVE ADS'!$F$2:$F$121,"Live"))</f>
        <v/>
      </c>
      <c r="AC16" s="27">
        <f>IF($A16="","",COUNTIFS('LIVE ADS'!$B$2:$B$121,$A16,'LIVE ADS'!$C$2:$C$121,AC$4,'LIVE ADS'!$F$2:$F$121,"Live"))</f>
        <v/>
      </c>
    </row>
    <row r="18">
      <c r="B18" s="28" t="inlineStr">
        <is>
          <t>Ads in this format</t>
        </is>
      </c>
      <c r="C18" s="29">
        <f>SUM(C5:C16)</f>
        <v/>
      </c>
      <c r="D18" s="29">
        <f>SUM(D5:D16)</f>
        <v/>
      </c>
      <c r="E18" s="29">
        <f>SUM(E5:E16)</f>
        <v/>
      </c>
      <c r="F18" s="29">
        <f>SUM(F5:F16)</f>
        <v/>
      </c>
      <c r="G18" s="29">
        <f>SUM(G5:G16)</f>
        <v/>
      </c>
      <c r="H18" s="29">
        <f>SUM(H5:H16)</f>
        <v/>
      </c>
      <c r="I18" s="29">
        <f>SUM(I5:I16)</f>
        <v/>
      </c>
      <c r="J18" s="29">
        <f>SUM(J5:J16)</f>
        <v/>
      </c>
      <c r="K18" s="29">
        <f>SUM(K5:K16)</f>
        <v/>
      </c>
      <c r="L18" s="29">
        <f>SUM(L5:L16)</f>
        <v/>
      </c>
      <c r="M18" s="29">
        <f>SUM(M5:M16)</f>
        <v/>
      </c>
      <c r="N18" s="29">
        <f>SUM(N5:N16)</f>
        <v/>
      </c>
      <c r="O18" s="29">
        <f>SUM(O5:O16)</f>
        <v/>
      </c>
      <c r="P18" s="29">
        <f>SUM(P5:P16)</f>
        <v/>
      </c>
      <c r="Q18" s="29">
        <f>SUM(Q5:Q16)</f>
        <v/>
      </c>
      <c r="R18" s="29">
        <f>SUM(R5:R16)</f>
        <v/>
      </c>
      <c r="S18" s="29">
        <f>SUM(S5:S16)</f>
        <v/>
      </c>
      <c r="T18" s="29">
        <f>SUM(T5:T16)</f>
        <v/>
      </c>
      <c r="U18" s="29">
        <f>SUM(U5:U16)</f>
        <v/>
      </c>
      <c r="V18" s="29">
        <f>SUM(V5:V16)</f>
        <v/>
      </c>
      <c r="W18" s="29">
        <f>SUM(W5:W16)</f>
        <v/>
      </c>
      <c r="X18" s="29">
        <f>SUM(X5:X16)</f>
        <v/>
      </c>
      <c r="Y18" s="29">
        <f>SUM(Y5:Y16)</f>
        <v/>
      </c>
      <c r="Z18" s="29">
        <f>SUM(Z5:Z16)</f>
        <v/>
      </c>
      <c r="AA18" s="29">
        <f>SUM(AA5:AA16)</f>
        <v/>
      </c>
      <c r="AB18" s="29">
        <f>SUM(AB5:AB16)</f>
        <v/>
      </c>
      <c r="AC18" s="29">
        <f>SUM(AC5:AC16)</f>
        <v/>
      </c>
    </row>
  </sheetData>
  <conditionalFormatting sqref="C5:AC16">
    <cfRule type="cellIs" priority="1" operator="equal" dxfId="0">
      <formula>0</formula>
    </cfRule>
    <cfRule type="cellIs" priority="2" operator="greaterThanOrEqual" dxfId="1">
      <formula>1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1:D28"/>
  <sheetViews>
    <sheetView workbookViewId="0">
      <selection activeCell="A1" sqref="A1"/>
    </sheetView>
  </sheetViews>
  <sheetFormatPr baseColWidth="8" defaultRowHeight="15"/>
  <cols>
    <col width="3" customWidth="1" min="1" max="1"/>
    <col width="52" customWidth="1" min="2" max="2"/>
    <col width="18" customWidth="1" min="3" max="3"/>
    <col width="62" customWidth="1" min="4" max="4"/>
  </cols>
  <sheetData>
    <row r="1">
      <c r="B1" s="30" t="inlineStr">
        <is>
          <t>Creative Diversity Scorecard</t>
        </is>
      </c>
    </row>
    <row r="3">
      <c r="B3" s="31" t="inlineStr">
        <is>
          <t>THE TWO NUMBERS</t>
        </is>
      </c>
    </row>
    <row r="4">
      <c r="B4" s="32" t="inlineStr">
        <is>
          <t>Raw live ad count</t>
        </is>
      </c>
      <c r="C4" s="33">
        <f>COUNTIFS('LIVE ADS'!$F$2:$F$121,"Live")</f>
        <v/>
      </c>
      <c r="D4" s="34" t="inlineStr">
        <is>
          <t>What you would say in a meeting.</t>
        </is>
      </c>
    </row>
    <row r="5">
      <c r="B5" s="32" t="inlineStr">
        <is>
          <t>Distinct units occupied</t>
        </is>
      </c>
      <c r="C5" s="33">
        <f>COUNTIF(GRID!C5:AC16,"&gt;0")</f>
        <v/>
      </c>
      <c r="D5" s="34" t="inlineStr">
        <is>
          <t>What Meta can distinguish. A swapped hook or reworded headline does NOT create a new unit.</t>
        </is>
      </c>
    </row>
    <row r="6">
      <c r="B6" s="32" t="inlineStr">
        <is>
          <t>Duplication ratio</t>
        </is>
      </c>
      <c r="C6" s="35">
        <f>IF(C5=0,"-",C4/C5)</f>
        <v/>
      </c>
      <c r="D6" s="34" t="inlineStr">
        <is>
          <t>Raw ads divided by units. Above 2.0x means most of the library is variants inside existing units.</t>
        </is>
      </c>
    </row>
    <row r="8">
      <c r="B8" s="31" t="inlineStr">
        <is>
          <t>THE TWO CEILINGS</t>
        </is>
      </c>
      <c r="D8" s="19" t="inlineStr">
        <is>
          <t>How many distinct units to run. Take the LOWER. Fill the yellow cells.</t>
        </is>
      </c>
    </row>
    <row r="9">
      <c r="B9" s="32" t="inlineStr">
        <is>
          <t>Monthly ad spend</t>
        </is>
      </c>
      <c r="C9" s="36" t="n">
        <v>10000</v>
      </c>
      <c r="D9" s="34" t="inlineStr">
        <is>
          <t>FILL IN. Total monthly media spend for this account.</t>
        </is>
      </c>
    </row>
    <row r="10">
      <c r="B10" s="32" t="inlineStr">
        <is>
          <t>Spend required per distinct unit</t>
        </is>
      </c>
      <c r="C10" s="37" t="n">
        <v>1000</v>
      </c>
      <c r="D10" s="34" t="inlineStr">
        <is>
          <t>3PMG rule of thumb. Below this, units are underfunded and never get a fair read.</t>
        </is>
      </c>
    </row>
    <row r="11">
      <c r="B11" s="32" t="inlineStr">
        <is>
          <t>CEILING A: units your budget can fund</t>
        </is>
      </c>
      <c r="C11" s="33">
        <f>IF(C10=0,"-",MAX(1,ROUNDDOWN(C9/C10,0)))</f>
        <v/>
      </c>
      <c r="D11" s="34" t="inlineStr"/>
    </row>
    <row r="13">
      <c r="B13" s="32" t="inlineStr">
        <is>
          <t>Weekly conversions on the optimisation event</t>
        </is>
      </c>
      <c r="C13" s="38" t="n">
        <v>20</v>
      </c>
      <c r="D13" s="34" t="inlineStr">
        <is>
          <t>FILL IN. The event you actually optimise toward, not your true business event.</t>
        </is>
      </c>
    </row>
    <row r="14">
      <c r="B14" s="32" t="inlineStr">
        <is>
          <t>Conversions needed to read one unit</t>
        </is>
      </c>
      <c r="C14" s="39" t="n">
        <v>15</v>
      </c>
      <c r="D14" s="34" t="inlineStr">
        <is>
          <t>10 is aggressive, 25 is conservative.</t>
        </is>
      </c>
    </row>
    <row r="15">
      <c r="B15" s="32" t="inlineStr">
        <is>
          <t>CEILING B: units your data can read</t>
        </is>
      </c>
      <c r="C15" s="33">
        <f>IF(C14=0,"-",MAX(1,ROUNDDOWN(C13/C14,0)))</f>
        <v/>
      </c>
      <c r="D15" s="34" t="inlineStr"/>
    </row>
    <row r="17">
      <c r="B17" s="31" t="inlineStr">
        <is>
          <t>YOUR TARGET</t>
        </is>
      </c>
    </row>
    <row r="18">
      <c r="B18" s="32" t="inlineStr">
        <is>
          <t>Distinct units to run (the lower ceiling)</t>
        </is>
      </c>
      <c r="C18" s="40">
        <f>MIN(C11,C15)</f>
        <v/>
      </c>
      <c r="D18" s="34" t="inlineStr">
        <is>
          <t>Not a benchmark from someone else's account. Yours.</t>
        </is>
      </c>
    </row>
    <row r="19">
      <c r="B19" s="32" t="inlineStr">
        <is>
          <t>Binding constraint</t>
        </is>
      </c>
      <c r="C19" s="41">
        <f>IF(C11&lt;C15,"BUDGET - scale vertically first",IF(C15&lt;C11,"CONVERSIONS - fix volume or consolidate","Balanced - scale both together"))</f>
        <v/>
      </c>
      <c r="D19" s="34" t="inlineStr">
        <is>
          <t>Tells you which lever to pull next.</t>
        </is>
      </c>
    </row>
    <row r="20">
      <c r="B20" s="32" t="inlineStr">
        <is>
          <t>Units live vs target</t>
        </is>
      </c>
      <c r="C20" s="42">
        <f>C5-C18</f>
        <v/>
      </c>
      <c r="D20" s="34" t="inlineStr">
        <is>
          <t>Positive means over-diversified. Consolidate rather than produce.</t>
        </is>
      </c>
    </row>
    <row r="21">
      <c r="B21" s="32" t="inlineStr">
        <is>
          <t>Budget needed to fund current units</t>
        </is>
      </c>
      <c r="C21" s="43">
        <f>C5*C10</f>
        <v/>
      </c>
      <c r="D21" s="34" t="inlineStr">
        <is>
          <t>If this exceeds actual spend, your units are underfunded.</t>
        </is>
      </c>
    </row>
    <row r="22">
      <c r="B22" s="32" t="inlineStr">
        <is>
          <t>Headroom for new units at current spend</t>
        </is>
      </c>
      <c r="C22" s="42">
        <f>C11-C5</f>
        <v/>
      </c>
      <c r="D22" s="34" t="inlineStr">
        <is>
          <t>Each new unit costs about one unit of spend to support.</t>
        </is>
      </c>
    </row>
    <row r="24">
      <c r="B24" s="31" t="inlineStr">
        <is>
          <t>COVERAGE</t>
        </is>
      </c>
    </row>
    <row r="25">
      <c r="B25" s="32" t="inlineStr">
        <is>
          <t>Personas defined</t>
        </is>
      </c>
      <c r="C25" s="33">
        <f>COUNTIF(PERSONAS!$A$2:$A$13,"?*")</f>
        <v/>
      </c>
      <c r="D25" s="34" t="inlineStr"/>
    </row>
    <row r="26">
      <c r="B26" s="32" t="inlineStr">
        <is>
          <t>Formats in the grid</t>
        </is>
      </c>
      <c r="C26" s="33" t="n">
        <v>27</v>
      </c>
      <c r="D26" s="34" t="inlineStr">
        <is>
          <t>S, A and B tier formats.</t>
        </is>
      </c>
    </row>
    <row r="27">
      <c r="B27" s="32" t="inlineStr">
        <is>
          <t>Empty units in the grid</t>
        </is>
      </c>
      <c r="C27" s="33">
        <f>IF(C25=0,0,COUNTIF(GRID!C5:AC16,0))</f>
        <v/>
      </c>
      <c r="D27" s="34" t="inlineStr">
        <is>
          <t>Your production queue. Cap what you brief at the target above.</t>
        </is>
      </c>
    </row>
    <row r="28">
      <c r="B28" s="32" t="inlineStr">
        <is>
          <t>Units with exactly one ad</t>
        </is>
      </c>
      <c r="C28" s="33">
        <f>COUNTIF(GRID!C5:AC16,1)</f>
        <v/>
      </c>
      <c r="D28" s="34" t="inlineStr">
        <is>
          <t>One asset carrying a whole unit.</t>
        </is>
      </c>
    </row>
  </sheetData>
  <conditionalFormatting sqref="C6">
    <cfRule type="cellIs" priority="1" operator="greaterThan" dxfId="2">
      <formula>2</formula>
    </cfRule>
    <cfRule type="cellIs" priority="2" operator="lessThanOrEqual" dxfId="3">
      <formula>2</formula>
    </cfRule>
  </conditionalFormatting>
  <conditionalFormatting sqref="C20">
    <cfRule type="cellIs" priority="3" operator="greaterThan" dxfId="2">
      <formula>0</formula>
    </cfRule>
    <cfRule type="cellIs" priority="4" operator="lessThanOrEqual" dxfId="3">
      <formula>0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30" customWidth="1" min="3" max="3"/>
    <col width="9" customWidth="1" min="4" max="4"/>
    <col width="11" customWidth="1" min="5" max="5"/>
    <col width="20" customWidth="1" min="6" max="6"/>
    <col width="30" customWidth="1" min="7" max="7"/>
    <col width="62" customWidth="1" min="8" max="8"/>
  </cols>
  <sheetData>
    <row r="1">
      <c r="A1" s="10" t="inlineStr">
        <is>
          <t>Persona ID</t>
        </is>
      </c>
      <c r="B1" s="10" t="inlineStr">
        <is>
          <t>Persona</t>
        </is>
      </c>
      <c r="C1" s="10" t="inlineStr">
        <is>
          <t>Format</t>
        </is>
      </c>
      <c r="D1" s="10" t="inlineStr">
        <is>
          <t>Tier</t>
        </is>
      </c>
      <c r="E1" s="10" t="inlineStr">
        <is>
          <t>Tier rank</t>
        </is>
      </c>
      <c r="F1" s="10" t="inlineStr">
        <is>
          <t>Live ads in this unit</t>
        </is>
      </c>
      <c r="G1" s="10" t="inlineStr">
        <is>
          <t>Action</t>
        </is>
      </c>
      <c r="H1" s="19" t="inlineStr">
        <is>
          <t>Tier and Tier rank are reference values joined from FORMAT LIBRARY (static mapping). Live ads and Action are live formulas.</t>
        </is>
      </c>
    </row>
    <row r="2">
      <c r="A2" s="26">
        <f>IF(PERSONAS!A2="","",PERSONAS!A2)</f>
        <v/>
      </c>
      <c r="B2" s="26">
        <f>IF(PERSONAS!B2="","",PERSONAS!B2)</f>
        <v/>
      </c>
      <c r="C2" s="26" t="inlineStr">
        <is>
          <t>Founder content</t>
        </is>
      </c>
      <c r="D2" s="26" t="inlineStr">
        <is>
          <t>S</t>
        </is>
      </c>
      <c r="E2" s="26" t="n">
        <v>1</v>
      </c>
      <c r="F2" s="26">
        <f>IF($A2="","",GRID!C5)</f>
        <v/>
      </c>
      <c r="G2" s="26">
        <f>IF($A2="","",IF(F2=0,"BRIEF THIS",IF(F2=1,"Thin - add one","Covered")))</f>
        <v/>
      </c>
    </row>
    <row r="3">
      <c r="A3" s="26">
        <f>IF(PERSONAS!A2="","",PERSONAS!A2)</f>
        <v/>
      </c>
      <c r="B3" s="26">
        <f>IF(PERSONAS!B2="","",PERSONAS!B2)</f>
        <v/>
      </c>
      <c r="C3" s="26" t="inlineStr">
        <is>
          <t>Partnership ads</t>
        </is>
      </c>
      <c r="D3" s="26" t="inlineStr">
        <is>
          <t>S</t>
        </is>
      </c>
      <c r="E3" s="26" t="n">
        <v>1</v>
      </c>
      <c r="F3" s="26">
        <f>IF($A3="","",GRID!D5)</f>
        <v/>
      </c>
      <c r="G3" s="26">
        <f>IF($A3="","",IF(F3=0,"BRIEF THIS",IF(F3=1,"Thin - add one","Covered")))</f>
        <v/>
      </c>
    </row>
    <row r="4">
      <c r="A4" s="26">
        <f>IF(PERSONAS!A2="","",PERSONAS!A2)</f>
        <v/>
      </c>
      <c r="B4" s="26">
        <f>IF(PERSONAS!B2="","",PERSONAS!B2)</f>
        <v/>
      </c>
      <c r="C4" s="26" t="inlineStr">
        <is>
          <t>VSL (video sales letter)</t>
        </is>
      </c>
      <c r="D4" s="26" t="inlineStr">
        <is>
          <t>S</t>
        </is>
      </c>
      <c r="E4" s="26" t="n">
        <v>1</v>
      </c>
      <c r="F4" s="26">
        <f>IF($A4="","",GRID!E5)</f>
        <v/>
      </c>
      <c r="G4" s="26">
        <f>IF($A4="","",IF(F4=0,"BRIEF THIS",IF(F4=1,"Thin - add one","Covered")))</f>
        <v/>
      </c>
    </row>
    <row r="5">
      <c r="A5" s="26">
        <f>IF(PERSONAS!A2="","",PERSONAS!A2)</f>
        <v/>
      </c>
      <c r="B5" s="26">
        <f>IF(PERSONAS!B2="","",PERSONAS!B2)</f>
        <v/>
      </c>
      <c r="C5" s="26" t="inlineStr">
        <is>
          <t>Amateur investigation ads</t>
        </is>
      </c>
      <c r="D5" s="26" t="inlineStr">
        <is>
          <t>A</t>
        </is>
      </c>
      <c r="E5" s="26" t="n">
        <v>2</v>
      </c>
      <c r="F5" s="26">
        <f>IF($A5="","",GRID!F5)</f>
        <v/>
      </c>
      <c r="G5" s="26">
        <f>IF($A5="","",IF(F5=0,"BRIEF THIS",IF(F5=1,"Thin - add one","Covered")))</f>
        <v/>
      </c>
    </row>
    <row r="6">
      <c r="A6" s="26">
        <f>IF(PERSONAS!A2="","",PERSONAS!A2)</f>
        <v/>
      </c>
      <c r="B6" s="26">
        <f>IF(PERSONAS!B2="","",PERSONAS!B2)</f>
        <v/>
      </c>
      <c r="C6" s="26" t="inlineStr">
        <is>
          <t>Yapper ads</t>
        </is>
      </c>
      <c r="D6" s="26" t="inlineStr">
        <is>
          <t>A</t>
        </is>
      </c>
      <c r="E6" s="26" t="n">
        <v>2</v>
      </c>
      <c r="F6" s="26">
        <f>IF($A6="","",GRID!G5)</f>
        <v/>
      </c>
      <c r="G6" s="26">
        <f>IF($A6="","",IF(F6=0,"BRIEF THIS",IF(F6=1,"Thin - add one","Covered")))</f>
        <v/>
      </c>
    </row>
    <row r="7">
      <c r="A7" s="26">
        <f>IF(PERSONAS!A2="","",PERSONAS!A2)</f>
        <v/>
      </c>
      <c r="B7" s="26">
        <f>IF(PERSONAS!B2="","",PERSONAS!B2)</f>
        <v/>
      </c>
      <c r="C7" s="26" t="inlineStr">
        <is>
          <t>David and Goliath ads</t>
        </is>
      </c>
      <c r="D7" s="26" t="inlineStr">
        <is>
          <t>A</t>
        </is>
      </c>
      <c r="E7" s="26" t="n">
        <v>2</v>
      </c>
      <c r="F7" s="26">
        <f>IF($A7="","",GRID!H5)</f>
        <v/>
      </c>
      <c r="G7" s="26">
        <f>IF($A7="","",IF(F7=0,"BRIEF THIS",IF(F7=1,"Thin - add one","Covered")))</f>
        <v/>
      </c>
    </row>
    <row r="8">
      <c r="A8" s="26">
        <f>IF(PERSONAS!A2="","",PERSONAS!A2)</f>
        <v/>
      </c>
      <c r="B8" s="26">
        <f>IF(PERSONAS!B2="","",PERSONAS!B2)</f>
        <v/>
      </c>
      <c r="C8" s="26" t="inlineStr">
        <is>
          <t>Grid-style statics</t>
        </is>
      </c>
      <c r="D8" s="26" t="inlineStr">
        <is>
          <t>A</t>
        </is>
      </c>
      <c r="E8" s="26" t="n">
        <v>2</v>
      </c>
      <c r="F8" s="26">
        <f>IF($A8="","",GRID!I5)</f>
        <v/>
      </c>
      <c r="G8" s="26">
        <f>IF($A8="","",IF(F8=0,"BRIEF THIS",IF(F8=1,"Thin - add one","Covered")))</f>
        <v/>
      </c>
    </row>
    <row r="9">
      <c r="A9" s="26">
        <f>IF(PERSONAS!A2="","",PERSONAS!A2)</f>
        <v/>
      </c>
      <c r="B9" s="26">
        <f>IF(PERSONAS!B2="","",PERSONAS!B2)</f>
        <v/>
      </c>
      <c r="C9" s="26" t="inlineStr">
        <is>
          <t>Authority ads</t>
        </is>
      </c>
      <c r="D9" s="26" t="inlineStr">
        <is>
          <t>A</t>
        </is>
      </c>
      <c r="E9" s="26" t="n">
        <v>2</v>
      </c>
      <c r="F9" s="26">
        <f>IF($A9="","",GRID!J5)</f>
        <v/>
      </c>
      <c r="G9" s="26">
        <f>IF($A9="","",IF(F9=0,"BRIEF THIS",IF(F9=1,"Thin - add one","Covered")))</f>
        <v/>
      </c>
    </row>
    <row r="10">
      <c r="A10" s="26">
        <f>IF(PERSONAS!A2="","",PERSONAS!A2)</f>
        <v/>
      </c>
      <c r="B10" s="26">
        <f>IF(PERSONAS!B2="","",PERSONAS!B2)</f>
        <v/>
      </c>
      <c r="C10" s="26" t="inlineStr">
        <is>
          <t>Green screen commentary</t>
        </is>
      </c>
      <c r="D10" s="26" t="inlineStr">
        <is>
          <t>A</t>
        </is>
      </c>
      <c r="E10" s="26" t="n">
        <v>2</v>
      </c>
      <c r="F10" s="26">
        <f>IF($A10="","",GRID!K5)</f>
        <v/>
      </c>
      <c r="G10" s="26">
        <f>IF($A10="","",IF(F10=0,"BRIEF THIS",IF(F10=1,"Thin - add one","Covered")))</f>
        <v/>
      </c>
    </row>
    <row r="11">
      <c r="A11" s="26">
        <f>IF(PERSONAS!A2="","",PERSONAS!A2)</f>
        <v/>
      </c>
      <c r="B11" s="26">
        <f>IF(PERSONAS!B2="","",PERSONAS!B2)</f>
        <v/>
      </c>
      <c r="C11" s="26" t="inlineStr">
        <is>
          <t>Catalog / DPA ads</t>
        </is>
      </c>
      <c r="D11" s="26" t="inlineStr">
        <is>
          <t>A</t>
        </is>
      </c>
      <c r="E11" s="26" t="n">
        <v>2</v>
      </c>
      <c r="F11" s="26">
        <f>IF($A11="","",GRID!L5)</f>
        <v/>
      </c>
      <c r="G11" s="26">
        <f>IF($A11="","",IF(F11=0,"BRIEF THIS",IF(F11=1,"Thin - add one","Covered")))</f>
        <v/>
      </c>
    </row>
    <row r="12">
      <c r="A12" s="26">
        <f>IF(PERSONAS!A2="","",PERSONAS!A2)</f>
        <v/>
      </c>
      <c r="B12" s="26">
        <f>IF(PERSONAS!B2="","",PERSONAS!B2)</f>
        <v/>
      </c>
      <c r="C12" s="26" t="inlineStr">
        <is>
          <t>TikTok love letter</t>
        </is>
      </c>
      <c r="D12" s="26" t="inlineStr">
        <is>
          <t>B</t>
        </is>
      </c>
      <c r="E12" s="26" t="n">
        <v>3</v>
      </c>
      <c r="F12" s="26">
        <f>IF($A12="","",GRID!M5)</f>
        <v/>
      </c>
      <c r="G12" s="26">
        <f>IF($A12="","",IF(F12=0,"BRIEF THIS",IF(F12=1,"Thin - add one","Covered")))</f>
        <v/>
      </c>
    </row>
    <row r="13">
      <c r="A13" s="26">
        <f>IF(PERSONAS!A2="","",PERSONAS!A2)</f>
        <v/>
      </c>
      <c r="B13" s="26">
        <f>IF(PERSONAS!B2="","",PERSONAS!B2)</f>
        <v/>
      </c>
      <c r="C13" s="26" t="inlineStr">
        <is>
          <t>Reel short</t>
        </is>
      </c>
      <c r="D13" s="26" t="inlineStr">
        <is>
          <t>B</t>
        </is>
      </c>
      <c r="E13" s="26" t="n">
        <v>3</v>
      </c>
      <c r="F13" s="26">
        <f>IF($A13="","",GRID!N5)</f>
        <v/>
      </c>
      <c r="G13" s="26">
        <f>IF($A13="","",IF(F13=0,"BRIEF THIS",IF(F13=1,"Thin - add one","Covered")))</f>
        <v/>
      </c>
    </row>
    <row r="14">
      <c r="A14" s="26">
        <f>IF(PERSONAS!A2="","",PERSONAS!A2)</f>
        <v/>
      </c>
      <c r="B14" s="26">
        <f>IF(PERSONAS!B2="","",PERSONAS!B2)</f>
        <v/>
      </c>
      <c r="C14" s="26" t="inlineStr">
        <is>
          <t>Employee-generated content</t>
        </is>
      </c>
      <c r="D14" s="26" t="inlineStr">
        <is>
          <t>B</t>
        </is>
      </c>
      <c r="E14" s="26" t="n">
        <v>3</v>
      </c>
      <c r="F14" s="26">
        <f>IF($A14="","",GRID!O5)</f>
        <v/>
      </c>
      <c r="G14" s="26">
        <f>IF($A14="","",IF(F14=0,"BRIEF THIS",IF(F14=1,"Thin - add one","Covered")))</f>
        <v/>
      </c>
    </row>
    <row r="15">
      <c r="A15" s="26">
        <f>IF(PERSONAS!A2="","",PERSONAS!A2)</f>
        <v/>
      </c>
      <c r="B15" s="26">
        <f>IF(PERSONAS!B2="","",PERSONAS!B2)</f>
        <v/>
      </c>
      <c r="C15" s="26" t="inlineStr">
        <is>
          <t>Callout ads</t>
        </is>
      </c>
      <c r="D15" s="26" t="inlineStr">
        <is>
          <t>B</t>
        </is>
      </c>
      <c r="E15" s="26" t="n">
        <v>3</v>
      </c>
      <c r="F15" s="26">
        <f>IF($A15="","",GRID!P5)</f>
        <v/>
      </c>
      <c r="G15" s="26">
        <f>IF($A15="","",IF(F15=0,"BRIEF THIS",IF(F15=1,"Thin - add one","Covered")))</f>
        <v/>
      </c>
    </row>
    <row r="16">
      <c r="A16" s="26">
        <f>IF(PERSONAS!A2="","",PERSONAS!A2)</f>
        <v/>
      </c>
      <c r="B16" s="26">
        <f>IF(PERSONAS!B2="","",PERSONAS!B2)</f>
        <v/>
      </c>
      <c r="C16" s="26" t="inlineStr">
        <is>
          <t>Before and after ads</t>
        </is>
      </c>
      <c r="D16" s="26" t="inlineStr">
        <is>
          <t>B</t>
        </is>
      </c>
      <c r="E16" s="26" t="n">
        <v>3</v>
      </c>
      <c r="F16" s="26">
        <f>IF($A16="","",GRID!Q5)</f>
        <v/>
      </c>
      <c r="G16" s="26">
        <f>IF($A16="","",IF(F16=0,"BRIEF THIS",IF(F16=1,"Thin - add one","Covered")))</f>
        <v/>
      </c>
    </row>
    <row r="17">
      <c r="A17" s="26">
        <f>IF(PERSONAS!A2="","",PERSONAS!A2)</f>
        <v/>
      </c>
      <c r="B17" s="26">
        <f>IF(PERSONAS!B2="","",PERSONAS!B2)</f>
        <v/>
      </c>
      <c r="C17" s="26" t="inlineStr">
        <is>
          <t>Progression ads</t>
        </is>
      </c>
      <c r="D17" s="26" t="inlineStr">
        <is>
          <t>B</t>
        </is>
      </c>
      <c r="E17" s="26" t="n">
        <v>3</v>
      </c>
      <c r="F17" s="26">
        <f>IF($A17="","",GRID!R5)</f>
        <v/>
      </c>
      <c r="G17" s="26">
        <f>IF($A17="","",IF(F17=0,"BRIEF THIS",IF(F17=1,"Thin - add one","Covered")))</f>
        <v/>
      </c>
    </row>
    <row r="18">
      <c r="A18" s="26">
        <f>IF(PERSONAS!A2="","",PERSONAS!A2)</f>
        <v/>
      </c>
      <c r="B18" s="26">
        <f>IF(PERSONAS!B2="","",PERSONAS!B2)</f>
        <v/>
      </c>
      <c r="C18" s="26" t="inlineStr">
        <is>
          <t>Headline ads</t>
        </is>
      </c>
      <c r="D18" s="26" t="inlineStr">
        <is>
          <t>B</t>
        </is>
      </c>
      <c r="E18" s="26" t="n">
        <v>3</v>
      </c>
      <c r="F18" s="26">
        <f>IF($A18="","",GRID!S5)</f>
        <v/>
      </c>
      <c r="G18" s="26">
        <f>IF($A18="","",IF(F18=0,"BRIEF THIS",IF(F18=1,"Thin - add one","Covered")))</f>
        <v/>
      </c>
    </row>
    <row r="19">
      <c r="A19" s="26">
        <f>IF(PERSONAS!A2="","",PERSONAS!A2)</f>
        <v/>
      </c>
      <c r="B19" s="26">
        <f>IF(PERSONAS!B2="","",PERSONAS!B2)</f>
        <v/>
      </c>
      <c r="C19" s="26" t="inlineStr">
        <is>
          <t>Us versus them ads</t>
        </is>
      </c>
      <c r="D19" s="26" t="inlineStr">
        <is>
          <t>B</t>
        </is>
      </c>
      <c r="E19" s="26" t="n">
        <v>3</v>
      </c>
      <c r="F19" s="26">
        <f>IF($A19="","",GRID!T5)</f>
        <v/>
      </c>
      <c r="G19" s="26">
        <f>IF($A19="","",IF(F19=0,"BRIEF THIS",IF(F19=1,"Thin - add one","Covered")))</f>
        <v/>
      </c>
    </row>
    <row r="20">
      <c r="A20" s="26">
        <f>IF(PERSONAS!A2="","",PERSONAS!A2)</f>
        <v/>
      </c>
      <c r="B20" s="26">
        <f>IF(PERSONAS!B2="","",PERSONAS!B2)</f>
        <v/>
      </c>
      <c r="C20" s="26" t="inlineStr">
        <is>
          <t>Hot girl Instagram stories</t>
        </is>
      </c>
      <c r="D20" s="26" t="inlineStr">
        <is>
          <t>B</t>
        </is>
      </c>
      <c r="E20" s="26" t="n">
        <v>3</v>
      </c>
      <c r="F20" s="26">
        <f>IF($A20="","",GRID!U5)</f>
        <v/>
      </c>
      <c r="G20" s="26">
        <f>IF($A20="","",IF(F20=0,"BRIEF THIS",IF(F20=1,"Thin - add one","Covered")))</f>
        <v/>
      </c>
    </row>
    <row r="21">
      <c r="A21" s="26">
        <f>IF(PERSONAS!A2="","",PERSONAS!A2)</f>
        <v/>
      </c>
      <c r="B21" s="26">
        <f>IF(PERSONAS!B2="","",PERSONAS!B2)</f>
        <v/>
      </c>
      <c r="C21" s="26" t="inlineStr">
        <is>
          <t>Creator lo-fi statics</t>
        </is>
      </c>
      <c r="D21" s="26" t="inlineStr">
        <is>
          <t>B</t>
        </is>
      </c>
      <c r="E21" s="26" t="n">
        <v>3</v>
      </c>
      <c r="F21" s="26">
        <f>IF($A21="","",GRID!V5)</f>
        <v/>
      </c>
      <c r="G21" s="26">
        <f>IF($A21="","",IF(F21=0,"BRIEF THIS",IF(F21=1,"Thin - add one","Covered")))</f>
        <v/>
      </c>
    </row>
    <row r="22">
      <c r="A22" s="26">
        <f>IF(PERSONAS!A2="","",PERSONAS!A2)</f>
        <v/>
      </c>
      <c r="B22" s="26">
        <f>IF(PERSONAS!B2="","",PERSONAS!B2)</f>
        <v/>
      </c>
      <c r="C22" s="26" t="inlineStr">
        <is>
          <t>Objection handling ads</t>
        </is>
      </c>
      <c r="D22" s="26" t="inlineStr">
        <is>
          <t>B</t>
        </is>
      </c>
      <c r="E22" s="26" t="n">
        <v>3</v>
      </c>
      <c r="F22" s="26">
        <f>IF($A22="","",GRID!W5)</f>
        <v/>
      </c>
      <c r="G22" s="26">
        <f>IF($A22="","",IF(F22=0,"BRIEF THIS",IF(F22=1,"Thin - add one","Covered")))</f>
        <v/>
      </c>
    </row>
    <row r="23">
      <c r="A23" s="26">
        <f>IF(PERSONAS!A2="","",PERSONAS!A2)</f>
        <v/>
      </c>
      <c r="B23" s="26">
        <f>IF(PERSONAS!B2="","",PERSONAS!B2)</f>
        <v/>
      </c>
      <c r="C23" s="26" t="inlineStr">
        <is>
          <t>Founder's letter static</t>
        </is>
      </c>
      <c r="D23" s="26" t="inlineStr">
        <is>
          <t>B</t>
        </is>
      </c>
      <c r="E23" s="26" t="n">
        <v>3</v>
      </c>
      <c r="F23" s="26">
        <f>IF($A23="","",GRID!X5)</f>
        <v/>
      </c>
      <c r="G23" s="26">
        <f>IF($A23="","",IF(F23=0,"BRIEF THIS",IF(F23=1,"Thin - add one","Covered")))</f>
        <v/>
      </c>
    </row>
    <row r="24">
      <c r="A24" s="26">
        <f>IF(PERSONAS!A2="","",PERSONAS!A2)</f>
        <v/>
      </c>
      <c r="B24" s="26">
        <f>IF(PERSONAS!B2="","",PERSONAS!B2)</f>
        <v/>
      </c>
      <c r="C24" s="26" t="inlineStr">
        <is>
          <t>Conversation ads</t>
        </is>
      </c>
      <c r="D24" s="26" t="inlineStr">
        <is>
          <t>B</t>
        </is>
      </c>
      <c r="E24" s="26" t="n">
        <v>3</v>
      </c>
      <c r="F24" s="26">
        <f>IF($A24="","",GRID!Y5)</f>
        <v/>
      </c>
      <c r="G24" s="26">
        <f>IF($A24="","",IF(F24=0,"BRIEF THIS",IF(F24=1,"Thin - add one","Covered")))</f>
        <v/>
      </c>
    </row>
    <row r="25">
      <c r="A25" s="26">
        <f>IF(PERSONAS!A2="","",PERSONAS!A2)</f>
        <v/>
      </c>
      <c r="B25" s="26">
        <f>IF(PERSONAS!B2="","",PERSONAS!B2)</f>
        <v/>
      </c>
      <c r="C25" s="26" t="inlineStr">
        <is>
          <t>Educational infographic</t>
        </is>
      </c>
      <c r="D25" s="26" t="inlineStr">
        <is>
          <t>B</t>
        </is>
      </c>
      <c r="E25" s="26" t="n">
        <v>3</v>
      </c>
      <c r="F25" s="26">
        <f>IF($A25="","",GRID!Z5)</f>
        <v/>
      </c>
      <c r="G25" s="26">
        <f>IF($A25="","",IF(F25=0,"BRIEF THIS",IF(F25=1,"Thin - add one","Covered")))</f>
        <v/>
      </c>
    </row>
    <row r="26">
      <c r="A26" s="26">
        <f>IF(PERSONAS!A2="","",PERSONAS!A2)</f>
        <v/>
      </c>
      <c r="B26" s="26">
        <f>IF(PERSONAS!B2="","",PERSONAS!B2)</f>
        <v/>
      </c>
      <c r="C26" s="26" t="inlineStr">
        <is>
          <t>Mood board ads</t>
        </is>
      </c>
      <c r="D26" s="26" t="inlineStr">
        <is>
          <t>B</t>
        </is>
      </c>
      <c r="E26" s="26" t="n">
        <v>3</v>
      </c>
      <c r="F26" s="26">
        <f>IF($A26="","",GRID!AA5)</f>
        <v/>
      </c>
      <c r="G26" s="26">
        <f>IF($A26="","",IF(F26=0,"BRIEF THIS",IF(F26=1,"Thin - add one","Covered")))</f>
        <v/>
      </c>
    </row>
    <row r="27">
      <c r="A27" s="26">
        <f>IF(PERSONAS!A2="","",PERSONAS!A2)</f>
        <v/>
      </c>
      <c r="B27" s="26">
        <f>IF(PERSONAS!B2="","",PERSONAS!B2)</f>
        <v/>
      </c>
      <c r="C27" s="26" t="inlineStr">
        <is>
          <t>Comment reply ads</t>
        </is>
      </c>
      <c r="D27" s="26" t="inlineStr">
        <is>
          <t>B</t>
        </is>
      </c>
      <c r="E27" s="26" t="n">
        <v>3</v>
      </c>
      <c r="F27" s="26">
        <f>IF($A27="","",GRID!AB5)</f>
        <v/>
      </c>
      <c r="G27" s="26">
        <f>IF($A27="","",IF(F27=0,"BRIEF THIS",IF(F27=1,"Thin - add one","Covered")))</f>
        <v/>
      </c>
    </row>
    <row r="28">
      <c r="A28" s="26">
        <f>IF(PERSONAS!A2="","",PERSONAS!A2)</f>
        <v/>
      </c>
      <c r="B28" s="26">
        <f>IF(PERSONAS!B2="","",PERSONAS!B2)</f>
        <v/>
      </c>
      <c r="C28" s="26" t="inlineStr">
        <is>
          <t>Challenging your beliefs</t>
        </is>
      </c>
      <c r="D28" s="26" t="inlineStr">
        <is>
          <t>B</t>
        </is>
      </c>
      <c r="E28" s="26" t="n">
        <v>3</v>
      </c>
      <c r="F28" s="26">
        <f>IF($A28="","",GRID!AC5)</f>
        <v/>
      </c>
      <c r="G28" s="26">
        <f>IF($A28="","",IF(F28=0,"BRIEF THIS",IF(F28=1,"Thin - add one","Covered")))</f>
        <v/>
      </c>
    </row>
    <row r="29">
      <c r="A29" s="26">
        <f>IF(PERSONAS!A3="","",PERSONAS!A3)</f>
        <v/>
      </c>
      <c r="B29" s="26">
        <f>IF(PERSONAS!B3="","",PERSONAS!B3)</f>
        <v/>
      </c>
      <c r="C29" s="26" t="inlineStr">
        <is>
          <t>Founder content</t>
        </is>
      </c>
      <c r="D29" s="26" t="inlineStr">
        <is>
          <t>S</t>
        </is>
      </c>
      <c r="E29" s="26" t="n">
        <v>1</v>
      </c>
      <c r="F29" s="26">
        <f>IF($A29="","",GRID!C6)</f>
        <v/>
      </c>
      <c r="G29" s="26">
        <f>IF($A29="","",IF(F29=0,"BRIEF THIS",IF(F29=1,"Thin - add one","Covered")))</f>
        <v/>
      </c>
    </row>
    <row r="30">
      <c r="A30" s="26">
        <f>IF(PERSONAS!A3="","",PERSONAS!A3)</f>
        <v/>
      </c>
      <c r="B30" s="26">
        <f>IF(PERSONAS!B3="","",PERSONAS!B3)</f>
        <v/>
      </c>
      <c r="C30" s="26" t="inlineStr">
        <is>
          <t>Partnership ads</t>
        </is>
      </c>
      <c r="D30" s="26" t="inlineStr">
        <is>
          <t>S</t>
        </is>
      </c>
      <c r="E30" s="26" t="n">
        <v>1</v>
      </c>
      <c r="F30" s="26">
        <f>IF($A30="","",GRID!D6)</f>
        <v/>
      </c>
      <c r="G30" s="26">
        <f>IF($A30="","",IF(F30=0,"BRIEF THIS",IF(F30=1,"Thin - add one","Covered")))</f>
        <v/>
      </c>
    </row>
    <row r="31">
      <c r="A31" s="26">
        <f>IF(PERSONAS!A3="","",PERSONAS!A3)</f>
        <v/>
      </c>
      <c r="B31" s="26">
        <f>IF(PERSONAS!B3="","",PERSONAS!B3)</f>
        <v/>
      </c>
      <c r="C31" s="26" t="inlineStr">
        <is>
          <t>VSL (video sales letter)</t>
        </is>
      </c>
      <c r="D31" s="26" t="inlineStr">
        <is>
          <t>S</t>
        </is>
      </c>
      <c r="E31" s="26" t="n">
        <v>1</v>
      </c>
      <c r="F31" s="26">
        <f>IF($A31="","",GRID!E6)</f>
        <v/>
      </c>
      <c r="G31" s="26">
        <f>IF($A31="","",IF(F31=0,"BRIEF THIS",IF(F31=1,"Thin - add one","Covered")))</f>
        <v/>
      </c>
    </row>
    <row r="32">
      <c r="A32" s="26">
        <f>IF(PERSONAS!A3="","",PERSONAS!A3)</f>
        <v/>
      </c>
      <c r="B32" s="26">
        <f>IF(PERSONAS!B3="","",PERSONAS!B3)</f>
        <v/>
      </c>
      <c r="C32" s="26" t="inlineStr">
        <is>
          <t>Amateur investigation ads</t>
        </is>
      </c>
      <c r="D32" s="26" t="inlineStr">
        <is>
          <t>A</t>
        </is>
      </c>
      <c r="E32" s="26" t="n">
        <v>2</v>
      </c>
      <c r="F32" s="26">
        <f>IF($A32="","",GRID!F6)</f>
        <v/>
      </c>
      <c r="G32" s="26">
        <f>IF($A32="","",IF(F32=0,"BRIEF THIS",IF(F32=1,"Thin - add one","Covered")))</f>
        <v/>
      </c>
    </row>
    <row r="33">
      <c r="A33" s="26">
        <f>IF(PERSONAS!A3="","",PERSONAS!A3)</f>
        <v/>
      </c>
      <c r="B33" s="26">
        <f>IF(PERSONAS!B3="","",PERSONAS!B3)</f>
        <v/>
      </c>
      <c r="C33" s="26" t="inlineStr">
        <is>
          <t>Yapper ads</t>
        </is>
      </c>
      <c r="D33" s="26" t="inlineStr">
        <is>
          <t>A</t>
        </is>
      </c>
      <c r="E33" s="26" t="n">
        <v>2</v>
      </c>
      <c r="F33" s="26">
        <f>IF($A33="","",GRID!G6)</f>
        <v/>
      </c>
      <c r="G33" s="26">
        <f>IF($A33="","",IF(F33=0,"BRIEF THIS",IF(F33=1,"Thin - add one","Covered")))</f>
        <v/>
      </c>
    </row>
    <row r="34">
      <c r="A34" s="26">
        <f>IF(PERSONAS!A3="","",PERSONAS!A3)</f>
        <v/>
      </c>
      <c r="B34" s="26">
        <f>IF(PERSONAS!B3="","",PERSONAS!B3)</f>
        <v/>
      </c>
      <c r="C34" s="26" t="inlineStr">
        <is>
          <t>David and Goliath ads</t>
        </is>
      </c>
      <c r="D34" s="26" t="inlineStr">
        <is>
          <t>A</t>
        </is>
      </c>
      <c r="E34" s="26" t="n">
        <v>2</v>
      </c>
      <c r="F34" s="26">
        <f>IF($A34="","",GRID!H6)</f>
        <v/>
      </c>
      <c r="G34" s="26">
        <f>IF($A34="","",IF(F34=0,"BRIEF THIS",IF(F34=1,"Thin - add one","Covered")))</f>
        <v/>
      </c>
    </row>
    <row r="35">
      <c r="A35" s="26">
        <f>IF(PERSONAS!A3="","",PERSONAS!A3)</f>
        <v/>
      </c>
      <c r="B35" s="26">
        <f>IF(PERSONAS!B3="","",PERSONAS!B3)</f>
        <v/>
      </c>
      <c r="C35" s="26" t="inlineStr">
        <is>
          <t>Grid-style statics</t>
        </is>
      </c>
      <c r="D35" s="26" t="inlineStr">
        <is>
          <t>A</t>
        </is>
      </c>
      <c r="E35" s="26" t="n">
        <v>2</v>
      </c>
      <c r="F35" s="26">
        <f>IF($A35="","",GRID!I6)</f>
        <v/>
      </c>
      <c r="G35" s="26">
        <f>IF($A35="","",IF(F35=0,"BRIEF THIS",IF(F35=1,"Thin - add one","Covered")))</f>
        <v/>
      </c>
    </row>
    <row r="36">
      <c r="A36" s="26">
        <f>IF(PERSONAS!A3="","",PERSONAS!A3)</f>
        <v/>
      </c>
      <c r="B36" s="26">
        <f>IF(PERSONAS!B3="","",PERSONAS!B3)</f>
        <v/>
      </c>
      <c r="C36" s="26" t="inlineStr">
        <is>
          <t>Authority ads</t>
        </is>
      </c>
      <c r="D36" s="26" t="inlineStr">
        <is>
          <t>A</t>
        </is>
      </c>
      <c r="E36" s="26" t="n">
        <v>2</v>
      </c>
      <c r="F36" s="26">
        <f>IF($A36="","",GRID!J6)</f>
        <v/>
      </c>
      <c r="G36" s="26">
        <f>IF($A36="","",IF(F36=0,"BRIEF THIS",IF(F36=1,"Thin - add one","Covered")))</f>
        <v/>
      </c>
    </row>
    <row r="37">
      <c r="A37" s="26">
        <f>IF(PERSONAS!A3="","",PERSONAS!A3)</f>
        <v/>
      </c>
      <c r="B37" s="26">
        <f>IF(PERSONAS!B3="","",PERSONAS!B3)</f>
        <v/>
      </c>
      <c r="C37" s="26" t="inlineStr">
        <is>
          <t>Green screen commentary</t>
        </is>
      </c>
      <c r="D37" s="26" t="inlineStr">
        <is>
          <t>A</t>
        </is>
      </c>
      <c r="E37" s="26" t="n">
        <v>2</v>
      </c>
      <c r="F37" s="26">
        <f>IF($A37="","",GRID!K6)</f>
        <v/>
      </c>
      <c r="G37" s="26">
        <f>IF($A37="","",IF(F37=0,"BRIEF THIS",IF(F37=1,"Thin - add one","Covered")))</f>
        <v/>
      </c>
    </row>
    <row r="38">
      <c r="A38" s="26">
        <f>IF(PERSONAS!A3="","",PERSONAS!A3)</f>
        <v/>
      </c>
      <c r="B38" s="26">
        <f>IF(PERSONAS!B3="","",PERSONAS!B3)</f>
        <v/>
      </c>
      <c r="C38" s="26" t="inlineStr">
        <is>
          <t>Catalog / DPA ads</t>
        </is>
      </c>
      <c r="D38" s="26" t="inlineStr">
        <is>
          <t>A</t>
        </is>
      </c>
      <c r="E38" s="26" t="n">
        <v>2</v>
      </c>
      <c r="F38" s="26">
        <f>IF($A38="","",GRID!L6)</f>
        <v/>
      </c>
      <c r="G38" s="26">
        <f>IF($A38="","",IF(F38=0,"BRIEF THIS",IF(F38=1,"Thin - add one","Covered")))</f>
        <v/>
      </c>
    </row>
    <row r="39">
      <c r="A39" s="26">
        <f>IF(PERSONAS!A3="","",PERSONAS!A3)</f>
        <v/>
      </c>
      <c r="B39" s="26">
        <f>IF(PERSONAS!B3="","",PERSONAS!B3)</f>
        <v/>
      </c>
      <c r="C39" s="26" t="inlineStr">
        <is>
          <t>TikTok love letter</t>
        </is>
      </c>
      <c r="D39" s="26" t="inlineStr">
        <is>
          <t>B</t>
        </is>
      </c>
      <c r="E39" s="26" t="n">
        <v>3</v>
      </c>
      <c r="F39" s="26">
        <f>IF($A39="","",GRID!M6)</f>
        <v/>
      </c>
      <c r="G39" s="26">
        <f>IF($A39="","",IF(F39=0,"BRIEF THIS",IF(F39=1,"Thin - add one","Covered")))</f>
        <v/>
      </c>
    </row>
    <row r="40">
      <c r="A40" s="26">
        <f>IF(PERSONAS!A3="","",PERSONAS!A3)</f>
        <v/>
      </c>
      <c r="B40" s="26">
        <f>IF(PERSONAS!B3="","",PERSONAS!B3)</f>
        <v/>
      </c>
      <c r="C40" s="26" t="inlineStr">
        <is>
          <t>Reel short</t>
        </is>
      </c>
      <c r="D40" s="26" t="inlineStr">
        <is>
          <t>B</t>
        </is>
      </c>
      <c r="E40" s="26" t="n">
        <v>3</v>
      </c>
      <c r="F40" s="26">
        <f>IF($A40="","",GRID!N6)</f>
        <v/>
      </c>
      <c r="G40" s="26">
        <f>IF($A40="","",IF(F40=0,"BRIEF THIS",IF(F40=1,"Thin - add one","Covered")))</f>
        <v/>
      </c>
    </row>
    <row r="41">
      <c r="A41" s="26">
        <f>IF(PERSONAS!A3="","",PERSONAS!A3)</f>
        <v/>
      </c>
      <c r="B41" s="26">
        <f>IF(PERSONAS!B3="","",PERSONAS!B3)</f>
        <v/>
      </c>
      <c r="C41" s="26" t="inlineStr">
        <is>
          <t>Employee-generated content</t>
        </is>
      </c>
      <c r="D41" s="26" t="inlineStr">
        <is>
          <t>B</t>
        </is>
      </c>
      <c r="E41" s="26" t="n">
        <v>3</v>
      </c>
      <c r="F41" s="26">
        <f>IF($A41="","",GRID!O6)</f>
        <v/>
      </c>
      <c r="G41" s="26">
        <f>IF($A41="","",IF(F41=0,"BRIEF THIS",IF(F41=1,"Thin - add one","Covered")))</f>
        <v/>
      </c>
    </row>
    <row r="42">
      <c r="A42" s="26">
        <f>IF(PERSONAS!A3="","",PERSONAS!A3)</f>
        <v/>
      </c>
      <c r="B42" s="26">
        <f>IF(PERSONAS!B3="","",PERSONAS!B3)</f>
        <v/>
      </c>
      <c r="C42" s="26" t="inlineStr">
        <is>
          <t>Callout ads</t>
        </is>
      </c>
      <c r="D42" s="26" t="inlineStr">
        <is>
          <t>B</t>
        </is>
      </c>
      <c r="E42" s="26" t="n">
        <v>3</v>
      </c>
      <c r="F42" s="26">
        <f>IF($A42="","",GRID!P6)</f>
        <v/>
      </c>
      <c r="G42" s="26">
        <f>IF($A42="","",IF(F42=0,"BRIEF THIS",IF(F42=1,"Thin - add one","Covered")))</f>
        <v/>
      </c>
    </row>
    <row r="43">
      <c r="A43" s="26">
        <f>IF(PERSONAS!A3="","",PERSONAS!A3)</f>
        <v/>
      </c>
      <c r="B43" s="26">
        <f>IF(PERSONAS!B3="","",PERSONAS!B3)</f>
        <v/>
      </c>
      <c r="C43" s="26" t="inlineStr">
        <is>
          <t>Before and after ads</t>
        </is>
      </c>
      <c r="D43" s="26" t="inlineStr">
        <is>
          <t>B</t>
        </is>
      </c>
      <c r="E43" s="26" t="n">
        <v>3</v>
      </c>
      <c r="F43" s="26">
        <f>IF($A43="","",GRID!Q6)</f>
        <v/>
      </c>
      <c r="G43" s="26">
        <f>IF($A43="","",IF(F43=0,"BRIEF THIS",IF(F43=1,"Thin - add one","Covered")))</f>
        <v/>
      </c>
    </row>
    <row r="44">
      <c r="A44" s="26">
        <f>IF(PERSONAS!A3="","",PERSONAS!A3)</f>
        <v/>
      </c>
      <c r="B44" s="26">
        <f>IF(PERSONAS!B3="","",PERSONAS!B3)</f>
        <v/>
      </c>
      <c r="C44" s="26" t="inlineStr">
        <is>
          <t>Progression ads</t>
        </is>
      </c>
      <c r="D44" s="26" t="inlineStr">
        <is>
          <t>B</t>
        </is>
      </c>
      <c r="E44" s="26" t="n">
        <v>3</v>
      </c>
      <c r="F44" s="26">
        <f>IF($A44="","",GRID!R6)</f>
        <v/>
      </c>
      <c r="G44" s="26">
        <f>IF($A44="","",IF(F44=0,"BRIEF THIS",IF(F44=1,"Thin - add one","Covered")))</f>
        <v/>
      </c>
    </row>
    <row r="45">
      <c r="A45" s="26">
        <f>IF(PERSONAS!A3="","",PERSONAS!A3)</f>
        <v/>
      </c>
      <c r="B45" s="26">
        <f>IF(PERSONAS!B3="","",PERSONAS!B3)</f>
        <v/>
      </c>
      <c r="C45" s="26" t="inlineStr">
        <is>
          <t>Headline ads</t>
        </is>
      </c>
      <c r="D45" s="26" t="inlineStr">
        <is>
          <t>B</t>
        </is>
      </c>
      <c r="E45" s="26" t="n">
        <v>3</v>
      </c>
      <c r="F45" s="26">
        <f>IF($A45="","",GRID!S6)</f>
        <v/>
      </c>
      <c r="G45" s="26">
        <f>IF($A45="","",IF(F45=0,"BRIEF THIS",IF(F45=1,"Thin - add one","Covered")))</f>
        <v/>
      </c>
    </row>
    <row r="46">
      <c r="A46" s="26">
        <f>IF(PERSONAS!A3="","",PERSONAS!A3)</f>
        <v/>
      </c>
      <c r="B46" s="26">
        <f>IF(PERSONAS!B3="","",PERSONAS!B3)</f>
        <v/>
      </c>
      <c r="C46" s="26" t="inlineStr">
        <is>
          <t>Us versus them ads</t>
        </is>
      </c>
      <c r="D46" s="26" t="inlineStr">
        <is>
          <t>B</t>
        </is>
      </c>
      <c r="E46" s="26" t="n">
        <v>3</v>
      </c>
      <c r="F46" s="26">
        <f>IF($A46="","",GRID!T6)</f>
        <v/>
      </c>
      <c r="G46" s="26">
        <f>IF($A46="","",IF(F46=0,"BRIEF THIS",IF(F46=1,"Thin - add one","Covered")))</f>
        <v/>
      </c>
    </row>
    <row r="47">
      <c r="A47" s="26">
        <f>IF(PERSONAS!A3="","",PERSONAS!A3)</f>
        <v/>
      </c>
      <c r="B47" s="26">
        <f>IF(PERSONAS!B3="","",PERSONAS!B3)</f>
        <v/>
      </c>
      <c r="C47" s="26" t="inlineStr">
        <is>
          <t>Hot girl Instagram stories</t>
        </is>
      </c>
      <c r="D47" s="26" t="inlineStr">
        <is>
          <t>B</t>
        </is>
      </c>
      <c r="E47" s="26" t="n">
        <v>3</v>
      </c>
      <c r="F47" s="26">
        <f>IF($A47="","",GRID!U6)</f>
        <v/>
      </c>
      <c r="G47" s="26">
        <f>IF($A47="","",IF(F47=0,"BRIEF THIS",IF(F47=1,"Thin - add one","Covered")))</f>
        <v/>
      </c>
    </row>
    <row r="48">
      <c r="A48" s="26">
        <f>IF(PERSONAS!A3="","",PERSONAS!A3)</f>
        <v/>
      </c>
      <c r="B48" s="26">
        <f>IF(PERSONAS!B3="","",PERSONAS!B3)</f>
        <v/>
      </c>
      <c r="C48" s="26" t="inlineStr">
        <is>
          <t>Creator lo-fi statics</t>
        </is>
      </c>
      <c r="D48" s="26" t="inlineStr">
        <is>
          <t>B</t>
        </is>
      </c>
      <c r="E48" s="26" t="n">
        <v>3</v>
      </c>
      <c r="F48" s="26">
        <f>IF($A48="","",GRID!V6)</f>
        <v/>
      </c>
      <c r="G48" s="26">
        <f>IF($A48="","",IF(F48=0,"BRIEF THIS",IF(F48=1,"Thin - add one","Covered")))</f>
        <v/>
      </c>
    </row>
    <row r="49">
      <c r="A49" s="26">
        <f>IF(PERSONAS!A3="","",PERSONAS!A3)</f>
        <v/>
      </c>
      <c r="B49" s="26">
        <f>IF(PERSONAS!B3="","",PERSONAS!B3)</f>
        <v/>
      </c>
      <c r="C49" s="26" t="inlineStr">
        <is>
          <t>Objection handling ads</t>
        </is>
      </c>
      <c r="D49" s="26" t="inlineStr">
        <is>
          <t>B</t>
        </is>
      </c>
      <c r="E49" s="26" t="n">
        <v>3</v>
      </c>
      <c r="F49" s="26">
        <f>IF($A49="","",GRID!W6)</f>
        <v/>
      </c>
      <c r="G49" s="26">
        <f>IF($A49="","",IF(F49=0,"BRIEF THIS",IF(F49=1,"Thin - add one","Covered")))</f>
        <v/>
      </c>
    </row>
    <row r="50">
      <c r="A50" s="26">
        <f>IF(PERSONAS!A3="","",PERSONAS!A3)</f>
        <v/>
      </c>
      <c r="B50" s="26">
        <f>IF(PERSONAS!B3="","",PERSONAS!B3)</f>
        <v/>
      </c>
      <c r="C50" s="26" t="inlineStr">
        <is>
          <t>Founder's letter static</t>
        </is>
      </c>
      <c r="D50" s="26" t="inlineStr">
        <is>
          <t>B</t>
        </is>
      </c>
      <c r="E50" s="26" t="n">
        <v>3</v>
      </c>
      <c r="F50" s="26">
        <f>IF($A50="","",GRID!X6)</f>
        <v/>
      </c>
      <c r="G50" s="26">
        <f>IF($A50="","",IF(F50=0,"BRIEF THIS",IF(F50=1,"Thin - add one","Covered")))</f>
        <v/>
      </c>
    </row>
    <row r="51">
      <c r="A51" s="26">
        <f>IF(PERSONAS!A3="","",PERSONAS!A3)</f>
        <v/>
      </c>
      <c r="B51" s="26">
        <f>IF(PERSONAS!B3="","",PERSONAS!B3)</f>
        <v/>
      </c>
      <c r="C51" s="26" t="inlineStr">
        <is>
          <t>Conversation ads</t>
        </is>
      </c>
      <c r="D51" s="26" t="inlineStr">
        <is>
          <t>B</t>
        </is>
      </c>
      <c r="E51" s="26" t="n">
        <v>3</v>
      </c>
      <c r="F51" s="26">
        <f>IF($A51="","",GRID!Y6)</f>
        <v/>
      </c>
      <c r="G51" s="26">
        <f>IF($A51="","",IF(F51=0,"BRIEF THIS",IF(F51=1,"Thin - add one","Covered")))</f>
        <v/>
      </c>
    </row>
    <row r="52">
      <c r="A52" s="26">
        <f>IF(PERSONAS!A3="","",PERSONAS!A3)</f>
        <v/>
      </c>
      <c r="B52" s="26">
        <f>IF(PERSONAS!B3="","",PERSONAS!B3)</f>
        <v/>
      </c>
      <c r="C52" s="26" t="inlineStr">
        <is>
          <t>Educational infographic</t>
        </is>
      </c>
      <c r="D52" s="26" t="inlineStr">
        <is>
          <t>B</t>
        </is>
      </c>
      <c r="E52" s="26" t="n">
        <v>3</v>
      </c>
      <c r="F52" s="26">
        <f>IF($A52="","",GRID!Z6)</f>
        <v/>
      </c>
      <c r="G52" s="26">
        <f>IF($A52="","",IF(F52=0,"BRIEF THIS",IF(F52=1,"Thin - add one","Covered")))</f>
        <v/>
      </c>
    </row>
    <row r="53">
      <c r="A53" s="26">
        <f>IF(PERSONAS!A3="","",PERSONAS!A3)</f>
        <v/>
      </c>
      <c r="B53" s="26">
        <f>IF(PERSONAS!B3="","",PERSONAS!B3)</f>
        <v/>
      </c>
      <c r="C53" s="26" t="inlineStr">
        <is>
          <t>Mood board ads</t>
        </is>
      </c>
      <c r="D53" s="26" t="inlineStr">
        <is>
          <t>B</t>
        </is>
      </c>
      <c r="E53" s="26" t="n">
        <v>3</v>
      </c>
      <c r="F53" s="26">
        <f>IF($A53="","",GRID!AA6)</f>
        <v/>
      </c>
      <c r="G53" s="26">
        <f>IF($A53="","",IF(F53=0,"BRIEF THIS",IF(F53=1,"Thin - add one","Covered")))</f>
        <v/>
      </c>
    </row>
    <row r="54">
      <c r="A54" s="26">
        <f>IF(PERSONAS!A3="","",PERSONAS!A3)</f>
        <v/>
      </c>
      <c r="B54" s="26">
        <f>IF(PERSONAS!B3="","",PERSONAS!B3)</f>
        <v/>
      </c>
      <c r="C54" s="26" t="inlineStr">
        <is>
          <t>Comment reply ads</t>
        </is>
      </c>
      <c r="D54" s="26" t="inlineStr">
        <is>
          <t>B</t>
        </is>
      </c>
      <c r="E54" s="26" t="n">
        <v>3</v>
      </c>
      <c r="F54" s="26">
        <f>IF($A54="","",GRID!AB6)</f>
        <v/>
      </c>
      <c r="G54" s="26">
        <f>IF($A54="","",IF(F54=0,"BRIEF THIS",IF(F54=1,"Thin - add one","Covered")))</f>
        <v/>
      </c>
    </row>
    <row r="55">
      <c r="A55" s="26">
        <f>IF(PERSONAS!A3="","",PERSONAS!A3)</f>
        <v/>
      </c>
      <c r="B55" s="26">
        <f>IF(PERSONAS!B3="","",PERSONAS!B3)</f>
        <v/>
      </c>
      <c r="C55" s="26" t="inlineStr">
        <is>
          <t>Challenging your beliefs</t>
        </is>
      </c>
      <c r="D55" s="26" t="inlineStr">
        <is>
          <t>B</t>
        </is>
      </c>
      <c r="E55" s="26" t="n">
        <v>3</v>
      </c>
      <c r="F55" s="26">
        <f>IF($A55="","",GRID!AC6)</f>
        <v/>
      </c>
      <c r="G55" s="26">
        <f>IF($A55="","",IF(F55=0,"BRIEF THIS",IF(F55=1,"Thin - add one","Covered")))</f>
        <v/>
      </c>
    </row>
    <row r="56">
      <c r="A56" s="26">
        <f>IF(PERSONAS!A4="","",PERSONAS!A4)</f>
        <v/>
      </c>
      <c r="B56" s="26">
        <f>IF(PERSONAS!B4="","",PERSONAS!B4)</f>
        <v/>
      </c>
      <c r="C56" s="26" t="inlineStr">
        <is>
          <t>Founder content</t>
        </is>
      </c>
      <c r="D56" s="26" t="inlineStr">
        <is>
          <t>S</t>
        </is>
      </c>
      <c r="E56" s="26" t="n">
        <v>1</v>
      </c>
      <c r="F56" s="26">
        <f>IF($A56="","",GRID!C7)</f>
        <v/>
      </c>
      <c r="G56" s="26">
        <f>IF($A56="","",IF(F56=0,"BRIEF THIS",IF(F56=1,"Thin - add one","Covered")))</f>
        <v/>
      </c>
    </row>
    <row r="57">
      <c r="A57" s="26">
        <f>IF(PERSONAS!A4="","",PERSONAS!A4)</f>
        <v/>
      </c>
      <c r="B57" s="26">
        <f>IF(PERSONAS!B4="","",PERSONAS!B4)</f>
        <v/>
      </c>
      <c r="C57" s="26" t="inlineStr">
        <is>
          <t>Partnership ads</t>
        </is>
      </c>
      <c r="D57" s="26" t="inlineStr">
        <is>
          <t>S</t>
        </is>
      </c>
      <c r="E57" s="26" t="n">
        <v>1</v>
      </c>
      <c r="F57" s="26">
        <f>IF($A57="","",GRID!D7)</f>
        <v/>
      </c>
      <c r="G57" s="26">
        <f>IF($A57="","",IF(F57=0,"BRIEF THIS",IF(F57=1,"Thin - add one","Covered")))</f>
        <v/>
      </c>
    </row>
    <row r="58">
      <c r="A58" s="26">
        <f>IF(PERSONAS!A4="","",PERSONAS!A4)</f>
        <v/>
      </c>
      <c r="B58" s="26">
        <f>IF(PERSONAS!B4="","",PERSONAS!B4)</f>
        <v/>
      </c>
      <c r="C58" s="26" t="inlineStr">
        <is>
          <t>VSL (video sales letter)</t>
        </is>
      </c>
      <c r="D58" s="26" t="inlineStr">
        <is>
          <t>S</t>
        </is>
      </c>
      <c r="E58" s="26" t="n">
        <v>1</v>
      </c>
      <c r="F58" s="26">
        <f>IF($A58="","",GRID!E7)</f>
        <v/>
      </c>
      <c r="G58" s="26">
        <f>IF($A58="","",IF(F58=0,"BRIEF THIS",IF(F58=1,"Thin - add one","Covered")))</f>
        <v/>
      </c>
    </row>
    <row r="59">
      <c r="A59" s="26">
        <f>IF(PERSONAS!A4="","",PERSONAS!A4)</f>
        <v/>
      </c>
      <c r="B59" s="26">
        <f>IF(PERSONAS!B4="","",PERSONAS!B4)</f>
        <v/>
      </c>
      <c r="C59" s="26" t="inlineStr">
        <is>
          <t>Amateur investigation ads</t>
        </is>
      </c>
      <c r="D59" s="26" t="inlineStr">
        <is>
          <t>A</t>
        </is>
      </c>
      <c r="E59" s="26" t="n">
        <v>2</v>
      </c>
      <c r="F59" s="26">
        <f>IF($A59="","",GRID!F7)</f>
        <v/>
      </c>
      <c r="G59" s="26">
        <f>IF($A59="","",IF(F59=0,"BRIEF THIS",IF(F59=1,"Thin - add one","Covered")))</f>
        <v/>
      </c>
    </row>
    <row r="60">
      <c r="A60" s="26">
        <f>IF(PERSONAS!A4="","",PERSONAS!A4)</f>
        <v/>
      </c>
      <c r="B60" s="26">
        <f>IF(PERSONAS!B4="","",PERSONAS!B4)</f>
        <v/>
      </c>
      <c r="C60" s="26" t="inlineStr">
        <is>
          <t>Yapper ads</t>
        </is>
      </c>
      <c r="D60" s="26" t="inlineStr">
        <is>
          <t>A</t>
        </is>
      </c>
      <c r="E60" s="26" t="n">
        <v>2</v>
      </c>
      <c r="F60" s="26">
        <f>IF($A60="","",GRID!G7)</f>
        <v/>
      </c>
      <c r="G60" s="26">
        <f>IF($A60="","",IF(F60=0,"BRIEF THIS",IF(F60=1,"Thin - add one","Covered")))</f>
        <v/>
      </c>
    </row>
    <row r="61">
      <c r="A61" s="26">
        <f>IF(PERSONAS!A4="","",PERSONAS!A4)</f>
        <v/>
      </c>
      <c r="B61" s="26">
        <f>IF(PERSONAS!B4="","",PERSONAS!B4)</f>
        <v/>
      </c>
      <c r="C61" s="26" t="inlineStr">
        <is>
          <t>David and Goliath ads</t>
        </is>
      </c>
      <c r="D61" s="26" t="inlineStr">
        <is>
          <t>A</t>
        </is>
      </c>
      <c r="E61" s="26" t="n">
        <v>2</v>
      </c>
      <c r="F61" s="26">
        <f>IF($A61="","",GRID!H7)</f>
        <v/>
      </c>
      <c r="G61" s="26">
        <f>IF($A61="","",IF(F61=0,"BRIEF THIS",IF(F61=1,"Thin - add one","Covered")))</f>
        <v/>
      </c>
    </row>
    <row r="62">
      <c r="A62" s="26">
        <f>IF(PERSONAS!A4="","",PERSONAS!A4)</f>
        <v/>
      </c>
      <c r="B62" s="26">
        <f>IF(PERSONAS!B4="","",PERSONAS!B4)</f>
        <v/>
      </c>
      <c r="C62" s="26" t="inlineStr">
        <is>
          <t>Grid-style statics</t>
        </is>
      </c>
      <c r="D62" s="26" t="inlineStr">
        <is>
          <t>A</t>
        </is>
      </c>
      <c r="E62" s="26" t="n">
        <v>2</v>
      </c>
      <c r="F62" s="26">
        <f>IF($A62="","",GRID!I7)</f>
        <v/>
      </c>
      <c r="G62" s="26">
        <f>IF($A62="","",IF(F62=0,"BRIEF THIS",IF(F62=1,"Thin - add one","Covered")))</f>
        <v/>
      </c>
    </row>
    <row r="63">
      <c r="A63" s="26">
        <f>IF(PERSONAS!A4="","",PERSONAS!A4)</f>
        <v/>
      </c>
      <c r="B63" s="26">
        <f>IF(PERSONAS!B4="","",PERSONAS!B4)</f>
        <v/>
      </c>
      <c r="C63" s="26" t="inlineStr">
        <is>
          <t>Authority ads</t>
        </is>
      </c>
      <c r="D63" s="26" t="inlineStr">
        <is>
          <t>A</t>
        </is>
      </c>
      <c r="E63" s="26" t="n">
        <v>2</v>
      </c>
      <c r="F63" s="26">
        <f>IF($A63="","",GRID!J7)</f>
        <v/>
      </c>
      <c r="G63" s="26">
        <f>IF($A63="","",IF(F63=0,"BRIEF THIS",IF(F63=1,"Thin - add one","Covered")))</f>
        <v/>
      </c>
    </row>
    <row r="64">
      <c r="A64" s="26">
        <f>IF(PERSONAS!A4="","",PERSONAS!A4)</f>
        <v/>
      </c>
      <c r="B64" s="26">
        <f>IF(PERSONAS!B4="","",PERSONAS!B4)</f>
        <v/>
      </c>
      <c r="C64" s="26" t="inlineStr">
        <is>
          <t>Green screen commentary</t>
        </is>
      </c>
      <c r="D64" s="26" t="inlineStr">
        <is>
          <t>A</t>
        </is>
      </c>
      <c r="E64" s="26" t="n">
        <v>2</v>
      </c>
      <c r="F64" s="26">
        <f>IF($A64="","",GRID!K7)</f>
        <v/>
      </c>
      <c r="G64" s="26">
        <f>IF($A64="","",IF(F64=0,"BRIEF THIS",IF(F64=1,"Thin - add one","Covered")))</f>
        <v/>
      </c>
    </row>
    <row r="65">
      <c r="A65" s="26">
        <f>IF(PERSONAS!A4="","",PERSONAS!A4)</f>
        <v/>
      </c>
      <c r="B65" s="26">
        <f>IF(PERSONAS!B4="","",PERSONAS!B4)</f>
        <v/>
      </c>
      <c r="C65" s="26" t="inlineStr">
        <is>
          <t>Catalog / DPA ads</t>
        </is>
      </c>
      <c r="D65" s="26" t="inlineStr">
        <is>
          <t>A</t>
        </is>
      </c>
      <c r="E65" s="26" t="n">
        <v>2</v>
      </c>
      <c r="F65" s="26">
        <f>IF($A65="","",GRID!L7)</f>
        <v/>
      </c>
      <c r="G65" s="26">
        <f>IF($A65="","",IF(F65=0,"BRIEF THIS",IF(F65=1,"Thin - add one","Covered")))</f>
        <v/>
      </c>
    </row>
    <row r="66">
      <c r="A66" s="26">
        <f>IF(PERSONAS!A4="","",PERSONAS!A4)</f>
        <v/>
      </c>
      <c r="B66" s="26">
        <f>IF(PERSONAS!B4="","",PERSONAS!B4)</f>
        <v/>
      </c>
      <c r="C66" s="26" t="inlineStr">
        <is>
          <t>TikTok love letter</t>
        </is>
      </c>
      <c r="D66" s="26" t="inlineStr">
        <is>
          <t>B</t>
        </is>
      </c>
      <c r="E66" s="26" t="n">
        <v>3</v>
      </c>
      <c r="F66" s="26">
        <f>IF($A66="","",GRID!M7)</f>
        <v/>
      </c>
      <c r="G66" s="26">
        <f>IF($A66="","",IF(F66=0,"BRIEF THIS",IF(F66=1,"Thin - add one","Covered")))</f>
        <v/>
      </c>
    </row>
    <row r="67">
      <c r="A67" s="26">
        <f>IF(PERSONAS!A4="","",PERSONAS!A4)</f>
        <v/>
      </c>
      <c r="B67" s="26">
        <f>IF(PERSONAS!B4="","",PERSONAS!B4)</f>
        <v/>
      </c>
      <c r="C67" s="26" t="inlineStr">
        <is>
          <t>Reel short</t>
        </is>
      </c>
      <c r="D67" s="26" t="inlineStr">
        <is>
          <t>B</t>
        </is>
      </c>
      <c r="E67" s="26" t="n">
        <v>3</v>
      </c>
      <c r="F67" s="26">
        <f>IF($A67="","",GRID!N7)</f>
        <v/>
      </c>
      <c r="G67" s="26">
        <f>IF($A67="","",IF(F67=0,"BRIEF THIS",IF(F67=1,"Thin - add one","Covered")))</f>
        <v/>
      </c>
    </row>
    <row r="68">
      <c r="A68" s="26">
        <f>IF(PERSONAS!A4="","",PERSONAS!A4)</f>
        <v/>
      </c>
      <c r="B68" s="26">
        <f>IF(PERSONAS!B4="","",PERSONAS!B4)</f>
        <v/>
      </c>
      <c r="C68" s="26" t="inlineStr">
        <is>
          <t>Employee-generated content</t>
        </is>
      </c>
      <c r="D68" s="26" t="inlineStr">
        <is>
          <t>B</t>
        </is>
      </c>
      <c r="E68" s="26" t="n">
        <v>3</v>
      </c>
      <c r="F68" s="26">
        <f>IF($A68="","",GRID!O7)</f>
        <v/>
      </c>
      <c r="G68" s="26">
        <f>IF($A68="","",IF(F68=0,"BRIEF THIS",IF(F68=1,"Thin - add one","Covered")))</f>
        <v/>
      </c>
    </row>
    <row r="69">
      <c r="A69" s="26">
        <f>IF(PERSONAS!A4="","",PERSONAS!A4)</f>
        <v/>
      </c>
      <c r="B69" s="26">
        <f>IF(PERSONAS!B4="","",PERSONAS!B4)</f>
        <v/>
      </c>
      <c r="C69" s="26" t="inlineStr">
        <is>
          <t>Callout ads</t>
        </is>
      </c>
      <c r="D69" s="26" t="inlineStr">
        <is>
          <t>B</t>
        </is>
      </c>
      <c r="E69" s="26" t="n">
        <v>3</v>
      </c>
      <c r="F69" s="26">
        <f>IF($A69="","",GRID!P7)</f>
        <v/>
      </c>
      <c r="G69" s="26">
        <f>IF($A69="","",IF(F69=0,"BRIEF THIS",IF(F69=1,"Thin - add one","Covered")))</f>
        <v/>
      </c>
    </row>
    <row r="70">
      <c r="A70" s="26">
        <f>IF(PERSONAS!A4="","",PERSONAS!A4)</f>
        <v/>
      </c>
      <c r="B70" s="26">
        <f>IF(PERSONAS!B4="","",PERSONAS!B4)</f>
        <v/>
      </c>
      <c r="C70" s="26" t="inlineStr">
        <is>
          <t>Before and after ads</t>
        </is>
      </c>
      <c r="D70" s="26" t="inlineStr">
        <is>
          <t>B</t>
        </is>
      </c>
      <c r="E70" s="26" t="n">
        <v>3</v>
      </c>
      <c r="F70" s="26">
        <f>IF($A70="","",GRID!Q7)</f>
        <v/>
      </c>
      <c r="G70" s="26">
        <f>IF($A70="","",IF(F70=0,"BRIEF THIS",IF(F70=1,"Thin - add one","Covered")))</f>
        <v/>
      </c>
    </row>
    <row r="71">
      <c r="A71" s="26">
        <f>IF(PERSONAS!A4="","",PERSONAS!A4)</f>
        <v/>
      </c>
      <c r="B71" s="26">
        <f>IF(PERSONAS!B4="","",PERSONAS!B4)</f>
        <v/>
      </c>
      <c r="C71" s="26" t="inlineStr">
        <is>
          <t>Progression ads</t>
        </is>
      </c>
      <c r="D71" s="26" t="inlineStr">
        <is>
          <t>B</t>
        </is>
      </c>
      <c r="E71" s="26" t="n">
        <v>3</v>
      </c>
      <c r="F71" s="26">
        <f>IF($A71="","",GRID!R7)</f>
        <v/>
      </c>
      <c r="G71" s="26">
        <f>IF($A71="","",IF(F71=0,"BRIEF THIS",IF(F71=1,"Thin - add one","Covered")))</f>
        <v/>
      </c>
    </row>
    <row r="72">
      <c r="A72" s="26">
        <f>IF(PERSONAS!A4="","",PERSONAS!A4)</f>
        <v/>
      </c>
      <c r="B72" s="26">
        <f>IF(PERSONAS!B4="","",PERSONAS!B4)</f>
        <v/>
      </c>
      <c r="C72" s="26" t="inlineStr">
        <is>
          <t>Headline ads</t>
        </is>
      </c>
      <c r="D72" s="26" t="inlineStr">
        <is>
          <t>B</t>
        </is>
      </c>
      <c r="E72" s="26" t="n">
        <v>3</v>
      </c>
      <c r="F72" s="26">
        <f>IF($A72="","",GRID!S7)</f>
        <v/>
      </c>
      <c r="G72" s="26">
        <f>IF($A72="","",IF(F72=0,"BRIEF THIS",IF(F72=1,"Thin - add one","Covered")))</f>
        <v/>
      </c>
    </row>
    <row r="73">
      <c r="A73" s="26">
        <f>IF(PERSONAS!A4="","",PERSONAS!A4)</f>
        <v/>
      </c>
      <c r="B73" s="26">
        <f>IF(PERSONAS!B4="","",PERSONAS!B4)</f>
        <v/>
      </c>
      <c r="C73" s="26" t="inlineStr">
        <is>
          <t>Us versus them ads</t>
        </is>
      </c>
      <c r="D73" s="26" t="inlineStr">
        <is>
          <t>B</t>
        </is>
      </c>
      <c r="E73" s="26" t="n">
        <v>3</v>
      </c>
      <c r="F73" s="26">
        <f>IF($A73="","",GRID!T7)</f>
        <v/>
      </c>
      <c r="G73" s="26">
        <f>IF($A73="","",IF(F73=0,"BRIEF THIS",IF(F73=1,"Thin - add one","Covered")))</f>
        <v/>
      </c>
    </row>
    <row r="74">
      <c r="A74" s="26">
        <f>IF(PERSONAS!A4="","",PERSONAS!A4)</f>
        <v/>
      </c>
      <c r="B74" s="26">
        <f>IF(PERSONAS!B4="","",PERSONAS!B4)</f>
        <v/>
      </c>
      <c r="C74" s="26" t="inlineStr">
        <is>
          <t>Hot girl Instagram stories</t>
        </is>
      </c>
      <c r="D74" s="26" t="inlineStr">
        <is>
          <t>B</t>
        </is>
      </c>
      <c r="E74" s="26" t="n">
        <v>3</v>
      </c>
      <c r="F74" s="26">
        <f>IF($A74="","",GRID!U7)</f>
        <v/>
      </c>
      <c r="G74" s="26">
        <f>IF($A74="","",IF(F74=0,"BRIEF THIS",IF(F74=1,"Thin - add one","Covered")))</f>
        <v/>
      </c>
    </row>
    <row r="75">
      <c r="A75" s="26">
        <f>IF(PERSONAS!A4="","",PERSONAS!A4)</f>
        <v/>
      </c>
      <c r="B75" s="26">
        <f>IF(PERSONAS!B4="","",PERSONAS!B4)</f>
        <v/>
      </c>
      <c r="C75" s="26" t="inlineStr">
        <is>
          <t>Creator lo-fi statics</t>
        </is>
      </c>
      <c r="D75" s="26" t="inlineStr">
        <is>
          <t>B</t>
        </is>
      </c>
      <c r="E75" s="26" t="n">
        <v>3</v>
      </c>
      <c r="F75" s="26">
        <f>IF($A75="","",GRID!V7)</f>
        <v/>
      </c>
      <c r="G75" s="26">
        <f>IF($A75="","",IF(F75=0,"BRIEF THIS",IF(F75=1,"Thin - add one","Covered")))</f>
        <v/>
      </c>
    </row>
    <row r="76">
      <c r="A76" s="26">
        <f>IF(PERSONAS!A4="","",PERSONAS!A4)</f>
        <v/>
      </c>
      <c r="B76" s="26">
        <f>IF(PERSONAS!B4="","",PERSONAS!B4)</f>
        <v/>
      </c>
      <c r="C76" s="26" t="inlineStr">
        <is>
          <t>Objection handling ads</t>
        </is>
      </c>
      <c r="D76" s="26" t="inlineStr">
        <is>
          <t>B</t>
        </is>
      </c>
      <c r="E76" s="26" t="n">
        <v>3</v>
      </c>
      <c r="F76" s="26">
        <f>IF($A76="","",GRID!W7)</f>
        <v/>
      </c>
      <c r="G76" s="26">
        <f>IF($A76="","",IF(F76=0,"BRIEF THIS",IF(F76=1,"Thin - add one","Covered")))</f>
        <v/>
      </c>
    </row>
    <row r="77">
      <c r="A77" s="26">
        <f>IF(PERSONAS!A4="","",PERSONAS!A4)</f>
        <v/>
      </c>
      <c r="B77" s="26">
        <f>IF(PERSONAS!B4="","",PERSONAS!B4)</f>
        <v/>
      </c>
      <c r="C77" s="26" t="inlineStr">
        <is>
          <t>Founder's letter static</t>
        </is>
      </c>
      <c r="D77" s="26" t="inlineStr">
        <is>
          <t>B</t>
        </is>
      </c>
      <c r="E77" s="26" t="n">
        <v>3</v>
      </c>
      <c r="F77" s="26">
        <f>IF($A77="","",GRID!X7)</f>
        <v/>
      </c>
      <c r="G77" s="26">
        <f>IF($A77="","",IF(F77=0,"BRIEF THIS",IF(F77=1,"Thin - add one","Covered")))</f>
        <v/>
      </c>
    </row>
    <row r="78">
      <c r="A78" s="26">
        <f>IF(PERSONAS!A4="","",PERSONAS!A4)</f>
        <v/>
      </c>
      <c r="B78" s="26">
        <f>IF(PERSONAS!B4="","",PERSONAS!B4)</f>
        <v/>
      </c>
      <c r="C78" s="26" t="inlineStr">
        <is>
          <t>Conversation ads</t>
        </is>
      </c>
      <c r="D78" s="26" t="inlineStr">
        <is>
          <t>B</t>
        </is>
      </c>
      <c r="E78" s="26" t="n">
        <v>3</v>
      </c>
      <c r="F78" s="26">
        <f>IF($A78="","",GRID!Y7)</f>
        <v/>
      </c>
      <c r="G78" s="26">
        <f>IF($A78="","",IF(F78=0,"BRIEF THIS",IF(F78=1,"Thin - add one","Covered")))</f>
        <v/>
      </c>
    </row>
    <row r="79">
      <c r="A79" s="26">
        <f>IF(PERSONAS!A4="","",PERSONAS!A4)</f>
        <v/>
      </c>
      <c r="B79" s="26">
        <f>IF(PERSONAS!B4="","",PERSONAS!B4)</f>
        <v/>
      </c>
      <c r="C79" s="26" t="inlineStr">
        <is>
          <t>Educational infographic</t>
        </is>
      </c>
      <c r="D79" s="26" t="inlineStr">
        <is>
          <t>B</t>
        </is>
      </c>
      <c r="E79" s="26" t="n">
        <v>3</v>
      </c>
      <c r="F79" s="26">
        <f>IF($A79="","",GRID!Z7)</f>
        <v/>
      </c>
      <c r="G79" s="26">
        <f>IF($A79="","",IF(F79=0,"BRIEF THIS",IF(F79=1,"Thin - add one","Covered")))</f>
        <v/>
      </c>
    </row>
    <row r="80">
      <c r="A80" s="26">
        <f>IF(PERSONAS!A4="","",PERSONAS!A4)</f>
        <v/>
      </c>
      <c r="B80" s="26">
        <f>IF(PERSONAS!B4="","",PERSONAS!B4)</f>
        <v/>
      </c>
      <c r="C80" s="26" t="inlineStr">
        <is>
          <t>Mood board ads</t>
        </is>
      </c>
      <c r="D80" s="26" t="inlineStr">
        <is>
          <t>B</t>
        </is>
      </c>
      <c r="E80" s="26" t="n">
        <v>3</v>
      </c>
      <c r="F80" s="26">
        <f>IF($A80="","",GRID!AA7)</f>
        <v/>
      </c>
      <c r="G80" s="26">
        <f>IF($A80="","",IF(F80=0,"BRIEF THIS",IF(F80=1,"Thin - add one","Covered")))</f>
        <v/>
      </c>
    </row>
    <row r="81">
      <c r="A81" s="26">
        <f>IF(PERSONAS!A4="","",PERSONAS!A4)</f>
        <v/>
      </c>
      <c r="B81" s="26">
        <f>IF(PERSONAS!B4="","",PERSONAS!B4)</f>
        <v/>
      </c>
      <c r="C81" s="26" t="inlineStr">
        <is>
          <t>Comment reply ads</t>
        </is>
      </c>
      <c r="D81" s="26" t="inlineStr">
        <is>
          <t>B</t>
        </is>
      </c>
      <c r="E81" s="26" t="n">
        <v>3</v>
      </c>
      <c r="F81" s="26">
        <f>IF($A81="","",GRID!AB7)</f>
        <v/>
      </c>
      <c r="G81" s="26">
        <f>IF($A81="","",IF(F81=0,"BRIEF THIS",IF(F81=1,"Thin - add one","Covered")))</f>
        <v/>
      </c>
    </row>
    <row r="82">
      <c r="A82" s="26">
        <f>IF(PERSONAS!A4="","",PERSONAS!A4)</f>
        <v/>
      </c>
      <c r="B82" s="26">
        <f>IF(PERSONAS!B4="","",PERSONAS!B4)</f>
        <v/>
      </c>
      <c r="C82" s="26" t="inlineStr">
        <is>
          <t>Challenging your beliefs</t>
        </is>
      </c>
      <c r="D82" s="26" t="inlineStr">
        <is>
          <t>B</t>
        </is>
      </c>
      <c r="E82" s="26" t="n">
        <v>3</v>
      </c>
      <c r="F82" s="26">
        <f>IF($A82="","",GRID!AC7)</f>
        <v/>
      </c>
      <c r="G82" s="26">
        <f>IF($A82="","",IF(F82=0,"BRIEF THIS",IF(F82=1,"Thin - add one","Covered")))</f>
        <v/>
      </c>
    </row>
    <row r="83">
      <c r="A83" s="26">
        <f>IF(PERSONAS!A5="","",PERSONAS!A5)</f>
        <v/>
      </c>
      <c r="B83" s="26">
        <f>IF(PERSONAS!B5="","",PERSONAS!B5)</f>
        <v/>
      </c>
      <c r="C83" s="26" t="inlineStr">
        <is>
          <t>Founder content</t>
        </is>
      </c>
      <c r="D83" s="26" t="inlineStr">
        <is>
          <t>S</t>
        </is>
      </c>
      <c r="E83" s="26" t="n">
        <v>1</v>
      </c>
      <c r="F83" s="26">
        <f>IF($A83="","",GRID!C8)</f>
        <v/>
      </c>
      <c r="G83" s="26">
        <f>IF($A83="","",IF(F83=0,"BRIEF THIS",IF(F83=1,"Thin - add one","Covered")))</f>
        <v/>
      </c>
    </row>
    <row r="84">
      <c r="A84" s="26">
        <f>IF(PERSONAS!A5="","",PERSONAS!A5)</f>
        <v/>
      </c>
      <c r="B84" s="26">
        <f>IF(PERSONAS!B5="","",PERSONAS!B5)</f>
        <v/>
      </c>
      <c r="C84" s="26" t="inlineStr">
        <is>
          <t>Partnership ads</t>
        </is>
      </c>
      <c r="D84" s="26" t="inlineStr">
        <is>
          <t>S</t>
        </is>
      </c>
      <c r="E84" s="26" t="n">
        <v>1</v>
      </c>
      <c r="F84" s="26">
        <f>IF($A84="","",GRID!D8)</f>
        <v/>
      </c>
      <c r="G84" s="26">
        <f>IF($A84="","",IF(F84=0,"BRIEF THIS",IF(F84=1,"Thin - add one","Covered")))</f>
        <v/>
      </c>
    </row>
    <row r="85">
      <c r="A85" s="26">
        <f>IF(PERSONAS!A5="","",PERSONAS!A5)</f>
        <v/>
      </c>
      <c r="B85" s="26">
        <f>IF(PERSONAS!B5="","",PERSONAS!B5)</f>
        <v/>
      </c>
      <c r="C85" s="26" t="inlineStr">
        <is>
          <t>VSL (video sales letter)</t>
        </is>
      </c>
      <c r="D85" s="26" t="inlineStr">
        <is>
          <t>S</t>
        </is>
      </c>
      <c r="E85" s="26" t="n">
        <v>1</v>
      </c>
      <c r="F85" s="26">
        <f>IF($A85="","",GRID!E8)</f>
        <v/>
      </c>
      <c r="G85" s="26">
        <f>IF($A85="","",IF(F85=0,"BRIEF THIS",IF(F85=1,"Thin - add one","Covered")))</f>
        <v/>
      </c>
    </row>
    <row r="86">
      <c r="A86" s="26">
        <f>IF(PERSONAS!A5="","",PERSONAS!A5)</f>
        <v/>
      </c>
      <c r="B86" s="26">
        <f>IF(PERSONAS!B5="","",PERSONAS!B5)</f>
        <v/>
      </c>
      <c r="C86" s="26" t="inlineStr">
        <is>
          <t>Amateur investigation ads</t>
        </is>
      </c>
      <c r="D86" s="26" t="inlineStr">
        <is>
          <t>A</t>
        </is>
      </c>
      <c r="E86" s="26" t="n">
        <v>2</v>
      </c>
      <c r="F86" s="26">
        <f>IF($A86="","",GRID!F8)</f>
        <v/>
      </c>
      <c r="G86" s="26">
        <f>IF($A86="","",IF(F86=0,"BRIEF THIS",IF(F86=1,"Thin - add one","Covered")))</f>
        <v/>
      </c>
    </row>
    <row r="87">
      <c r="A87" s="26">
        <f>IF(PERSONAS!A5="","",PERSONAS!A5)</f>
        <v/>
      </c>
      <c r="B87" s="26">
        <f>IF(PERSONAS!B5="","",PERSONAS!B5)</f>
        <v/>
      </c>
      <c r="C87" s="26" t="inlineStr">
        <is>
          <t>Yapper ads</t>
        </is>
      </c>
      <c r="D87" s="26" t="inlineStr">
        <is>
          <t>A</t>
        </is>
      </c>
      <c r="E87" s="26" t="n">
        <v>2</v>
      </c>
      <c r="F87" s="26">
        <f>IF($A87="","",GRID!G8)</f>
        <v/>
      </c>
      <c r="G87" s="26">
        <f>IF($A87="","",IF(F87=0,"BRIEF THIS",IF(F87=1,"Thin - add one","Covered")))</f>
        <v/>
      </c>
    </row>
    <row r="88">
      <c r="A88" s="26">
        <f>IF(PERSONAS!A5="","",PERSONAS!A5)</f>
        <v/>
      </c>
      <c r="B88" s="26">
        <f>IF(PERSONAS!B5="","",PERSONAS!B5)</f>
        <v/>
      </c>
      <c r="C88" s="26" t="inlineStr">
        <is>
          <t>David and Goliath ads</t>
        </is>
      </c>
      <c r="D88" s="26" t="inlineStr">
        <is>
          <t>A</t>
        </is>
      </c>
      <c r="E88" s="26" t="n">
        <v>2</v>
      </c>
      <c r="F88" s="26">
        <f>IF($A88="","",GRID!H8)</f>
        <v/>
      </c>
      <c r="G88" s="26">
        <f>IF($A88="","",IF(F88=0,"BRIEF THIS",IF(F88=1,"Thin - add one","Covered")))</f>
        <v/>
      </c>
    </row>
    <row r="89">
      <c r="A89" s="26">
        <f>IF(PERSONAS!A5="","",PERSONAS!A5)</f>
        <v/>
      </c>
      <c r="B89" s="26">
        <f>IF(PERSONAS!B5="","",PERSONAS!B5)</f>
        <v/>
      </c>
      <c r="C89" s="26" t="inlineStr">
        <is>
          <t>Grid-style statics</t>
        </is>
      </c>
      <c r="D89" s="26" t="inlineStr">
        <is>
          <t>A</t>
        </is>
      </c>
      <c r="E89" s="26" t="n">
        <v>2</v>
      </c>
      <c r="F89" s="26">
        <f>IF($A89="","",GRID!I8)</f>
        <v/>
      </c>
      <c r="G89" s="26">
        <f>IF($A89="","",IF(F89=0,"BRIEF THIS",IF(F89=1,"Thin - add one","Covered")))</f>
        <v/>
      </c>
    </row>
    <row r="90">
      <c r="A90" s="26">
        <f>IF(PERSONAS!A5="","",PERSONAS!A5)</f>
        <v/>
      </c>
      <c r="B90" s="26">
        <f>IF(PERSONAS!B5="","",PERSONAS!B5)</f>
        <v/>
      </c>
      <c r="C90" s="26" t="inlineStr">
        <is>
          <t>Authority ads</t>
        </is>
      </c>
      <c r="D90" s="26" t="inlineStr">
        <is>
          <t>A</t>
        </is>
      </c>
      <c r="E90" s="26" t="n">
        <v>2</v>
      </c>
      <c r="F90" s="26">
        <f>IF($A90="","",GRID!J8)</f>
        <v/>
      </c>
      <c r="G90" s="26">
        <f>IF($A90="","",IF(F90=0,"BRIEF THIS",IF(F90=1,"Thin - add one","Covered")))</f>
        <v/>
      </c>
    </row>
    <row r="91">
      <c r="A91" s="26">
        <f>IF(PERSONAS!A5="","",PERSONAS!A5)</f>
        <v/>
      </c>
      <c r="B91" s="26">
        <f>IF(PERSONAS!B5="","",PERSONAS!B5)</f>
        <v/>
      </c>
      <c r="C91" s="26" t="inlineStr">
        <is>
          <t>Green screen commentary</t>
        </is>
      </c>
      <c r="D91" s="26" t="inlineStr">
        <is>
          <t>A</t>
        </is>
      </c>
      <c r="E91" s="26" t="n">
        <v>2</v>
      </c>
      <c r="F91" s="26">
        <f>IF($A91="","",GRID!K8)</f>
        <v/>
      </c>
      <c r="G91" s="26">
        <f>IF($A91="","",IF(F91=0,"BRIEF THIS",IF(F91=1,"Thin - add one","Covered")))</f>
        <v/>
      </c>
    </row>
    <row r="92">
      <c r="A92" s="26">
        <f>IF(PERSONAS!A5="","",PERSONAS!A5)</f>
        <v/>
      </c>
      <c r="B92" s="26">
        <f>IF(PERSONAS!B5="","",PERSONAS!B5)</f>
        <v/>
      </c>
      <c r="C92" s="26" t="inlineStr">
        <is>
          <t>Catalog / DPA ads</t>
        </is>
      </c>
      <c r="D92" s="26" t="inlineStr">
        <is>
          <t>A</t>
        </is>
      </c>
      <c r="E92" s="26" t="n">
        <v>2</v>
      </c>
      <c r="F92" s="26">
        <f>IF($A92="","",GRID!L8)</f>
        <v/>
      </c>
      <c r="G92" s="26">
        <f>IF($A92="","",IF(F92=0,"BRIEF THIS",IF(F92=1,"Thin - add one","Covered")))</f>
        <v/>
      </c>
    </row>
    <row r="93">
      <c r="A93" s="26">
        <f>IF(PERSONAS!A5="","",PERSONAS!A5)</f>
        <v/>
      </c>
      <c r="B93" s="26">
        <f>IF(PERSONAS!B5="","",PERSONAS!B5)</f>
        <v/>
      </c>
      <c r="C93" s="26" t="inlineStr">
        <is>
          <t>TikTok love letter</t>
        </is>
      </c>
      <c r="D93" s="26" t="inlineStr">
        <is>
          <t>B</t>
        </is>
      </c>
      <c r="E93" s="26" t="n">
        <v>3</v>
      </c>
      <c r="F93" s="26">
        <f>IF($A93="","",GRID!M8)</f>
        <v/>
      </c>
      <c r="G93" s="26">
        <f>IF($A93="","",IF(F93=0,"BRIEF THIS",IF(F93=1,"Thin - add one","Covered")))</f>
        <v/>
      </c>
    </row>
    <row r="94">
      <c r="A94" s="26">
        <f>IF(PERSONAS!A5="","",PERSONAS!A5)</f>
        <v/>
      </c>
      <c r="B94" s="26">
        <f>IF(PERSONAS!B5="","",PERSONAS!B5)</f>
        <v/>
      </c>
      <c r="C94" s="26" t="inlineStr">
        <is>
          <t>Reel short</t>
        </is>
      </c>
      <c r="D94" s="26" t="inlineStr">
        <is>
          <t>B</t>
        </is>
      </c>
      <c r="E94" s="26" t="n">
        <v>3</v>
      </c>
      <c r="F94" s="26">
        <f>IF($A94="","",GRID!N8)</f>
        <v/>
      </c>
      <c r="G94" s="26">
        <f>IF($A94="","",IF(F94=0,"BRIEF THIS",IF(F94=1,"Thin - add one","Covered")))</f>
        <v/>
      </c>
    </row>
    <row r="95">
      <c r="A95" s="26">
        <f>IF(PERSONAS!A5="","",PERSONAS!A5)</f>
        <v/>
      </c>
      <c r="B95" s="26">
        <f>IF(PERSONAS!B5="","",PERSONAS!B5)</f>
        <v/>
      </c>
      <c r="C95" s="26" t="inlineStr">
        <is>
          <t>Employee-generated content</t>
        </is>
      </c>
      <c r="D95" s="26" t="inlineStr">
        <is>
          <t>B</t>
        </is>
      </c>
      <c r="E95" s="26" t="n">
        <v>3</v>
      </c>
      <c r="F95" s="26">
        <f>IF($A95="","",GRID!O8)</f>
        <v/>
      </c>
      <c r="G95" s="26">
        <f>IF($A95="","",IF(F95=0,"BRIEF THIS",IF(F95=1,"Thin - add one","Covered")))</f>
        <v/>
      </c>
    </row>
    <row r="96">
      <c r="A96" s="26">
        <f>IF(PERSONAS!A5="","",PERSONAS!A5)</f>
        <v/>
      </c>
      <c r="B96" s="26">
        <f>IF(PERSONAS!B5="","",PERSONAS!B5)</f>
        <v/>
      </c>
      <c r="C96" s="26" t="inlineStr">
        <is>
          <t>Callout ads</t>
        </is>
      </c>
      <c r="D96" s="26" t="inlineStr">
        <is>
          <t>B</t>
        </is>
      </c>
      <c r="E96" s="26" t="n">
        <v>3</v>
      </c>
      <c r="F96" s="26">
        <f>IF($A96="","",GRID!P8)</f>
        <v/>
      </c>
      <c r="G96" s="26">
        <f>IF($A96="","",IF(F96=0,"BRIEF THIS",IF(F96=1,"Thin - add one","Covered")))</f>
        <v/>
      </c>
    </row>
    <row r="97">
      <c r="A97" s="26">
        <f>IF(PERSONAS!A5="","",PERSONAS!A5)</f>
        <v/>
      </c>
      <c r="B97" s="26">
        <f>IF(PERSONAS!B5="","",PERSONAS!B5)</f>
        <v/>
      </c>
      <c r="C97" s="26" t="inlineStr">
        <is>
          <t>Before and after ads</t>
        </is>
      </c>
      <c r="D97" s="26" t="inlineStr">
        <is>
          <t>B</t>
        </is>
      </c>
      <c r="E97" s="26" t="n">
        <v>3</v>
      </c>
      <c r="F97" s="26">
        <f>IF($A97="","",GRID!Q8)</f>
        <v/>
      </c>
      <c r="G97" s="26">
        <f>IF($A97="","",IF(F97=0,"BRIEF THIS",IF(F97=1,"Thin - add one","Covered")))</f>
        <v/>
      </c>
    </row>
    <row r="98">
      <c r="A98" s="26">
        <f>IF(PERSONAS!A5="","",PERSONAS!A5)</f>
        <v/>
      </c>
      <c r="B98" s="26">
        <f>IF(PERSONAS!B5="","",PERSONAS!B5)</f>
        <v/>
      </c>
      <c r="C98" s="26" t="inlineStr">
        <is>
          <t>Progression ads</t>
        </is>
      </c>
      <c r="D98" s="26" t="inlineStr">
        <is>
          <t>B</t>
        </is>
      </c>
      <c r="E98" s="26" t="n">
        <v>3</v>
      </c>
      <c r="F98" s="26">
        <f>IF($A98="","",GRID!R8)</f>
        <v/>
      </c>
      <c r="G98" s="26">
        <f>IF($A98="","",IF(F98=0,"BRIEF THIS",IF(F98=1,"Thin - add one","Covered")))</f>
        <v/>
      </c>
    </row>
    <row r="99">
      <c r="A99" s="26">
        <f>IF(PERSONAS!A5="","",PERSONAS!A5)</f>
        <v/>
      </c>
      <c r="B99" s="26">
        <f>IF(PERSONAS!B5="","",PERSONAS!B5)</f>
        <v/>
      </c>
      <c r="C99" s="26" t="inlineStr">
        <is>
          <t>Headline ads</t>
        </is>
      </c>
      <c r="D99" s="26" t="inlineStr">
        <is>
          <t>B</t>
        </is>
      </c>
      <c r="E99" s="26" t="n">
        <v>3</v>
      </c>
      <c r="F99" s="26">
        <f>IF($A99="","",GRID!S8)</f>
        <v/>
      </c>
      <c r="G99" s="26">
        <f>IF($A99="","",IF(F99=0,"BRIEF THIS",IF(F99=1,"Thin - add one","Covered")))</f>
        <v/>
      </c>
    </row>
    <row r="100">
      <c r="A100" s="26">
        <f>IF(PERSONAS!A5="","",PERSONAS!A5)</f>
        <v/>
      </c>
      <c r="B100" s="26">
        <f>IF(PERSONAS!B5="","",PERSONAS!B5)</f>
        <v/>
      </c>
      <c r="C100" s="26" t="inlineStr">
        <is>
          <t>Us versus them ads</t>
        </is>
      </c>
      <c r="D100" s="26" t="inlineStr">
        <is>
          <t>B</t>
        </is>
      </c>
      <c r="E100" s="26" t="n">
        <v>3</v>
      </c>
      <c r="F100" s="26">
        <f>IF($A100="","",GRID!T8)</f>
        <v/>
      </c>
      <c r="G100" s="26">
        <f>IF($A100="","",IF(F100=0,"BRIEF THIS",IF(F100=1,"Thin - add one","Covered")))</f>
        <v/>
      </c>
    </row>
    <row r="101">
      <c r="A101" s="26">
        <f>IF(PERSONAS!A5="","",PERSONAS!A5)</f>
        <v/>
      </c>
      <c r="B101" s="26">
        <f>IF(PERSONAS!B5="","",PERSONAS!B5)</f>
        <v/>
      </c>
      <c r="C101" s="26" t="inlineStr">
        <is>
          <t>Hot girl Instagram stories</t>
        </is>
      </c>
      <c r="D101" s="26" t="inlineStr">
        <is>
          <t>B</t>
        </is>
      </c>
      <c r="E101" s="26" t="n">
        <v>3</v>
      </c>
      <c r="F101" s="26">
        <f>IF($A101="","",GRID!U8)</f>
        <v/>
      </c>
      <c r="G101" s="26">
        <f>IF($A101="","",IF(F101=0,"BRIEF THIS",IF(F101=1,"Thin - add one","Covered")))</f>
        <v/>
      </c>
    </row>
    <row r="102">
      <c r="A102" s="26">
        <f>IF(PERSONAS!A5="","",PERSONAS!A5)</f>
        <v/>
      </c>
      <c r="B102" s="26">
        <f>IF(PERSONAS!B5="","",PERSONAS!B5)</f>
        <v/>
      </c>
      <c r="C102" s="26" t="inlineStr">
        <is>
          <t>Creator lo-fi statics</t>
        </is>
      </c>
      <c r="D102" s="26" t="inlineStr">
        <is>
          <t>B</t>
        </is>
      </c>
      <c r="E102" s="26" t="n">
        <v>3</v>
      </c>
      <c r="F102" s="26">
        <f>IF($A102="","",GRID!V8)</f>
        <v/>
      </c>
      <c r="G102" s="26">
        <f>IF($A102="","",IF(F102=0,"BRIEF THIS",IF(F102=1,"Thin - add one","Covered")))</f>
        <v/>
      </c>
    </row>
    <row r="103">
      <c r="A103" s="26">
        <f>IF(PERSONAS!A5="","",PERSONAS!A5)</f>
        <v/>
      </c>
      <c r="B103" s="26">
        <f>IF(PERSONAS!B5="","",PERSONAS!B5)</f>
        <v/>
      </c>
      <c r="C103" s="26" t="inlineStr">
        <is>
          <t>Objection handling ads</t>
        </is>
      </c>
      <c r="D103" s="26" t="inlineStr">
        <is>
          <t>B</t>
        </is>
      </c>
      <c r="E103" s="26" t="n">
        <v>3</v>
      </c>
      <c r="F103" s="26">
        <f>IF($A103="","",GRID!W8)</f>
        <v/>
      </c>
      <c r="G103" s="26">
        <f>IF($A103="","",IF(F103=0,"BRIEF THIS",IF(F103=1,"Thin - add one","Covered")))</f>
        <v/>
      </c>
    </row>
    <row r="104">
      <c r="A104" s="26">
        <f>IF(PERSONAS!A5="","",PERSONAS!A5)</f>
        <v/>
      </c>
      <c r="B104" s="26">
        <f>IF(PERSONAS!B5="","",PERSONAS!B5)</f>
        <v/>
      </c>
      <c r="C104" s="26" t="inlineStr">
        <is>
          <t>Founder's letter static</t>
        </is>
      </c>
      <c r="D104" s="26" t="inlineStr">
        <is>
          <t>B</t>
        </is>
      </c>
      <c r="E104" s="26" t="n">
        <v>3</v>
      </c>
      <c r="F104" s="26">
        <f>IF($A104="","",GRID!X8)</f>
        <v/>
      </c>
      <c r="G104" s="26">
        <f>IF($A104="","",IF(F104=0,"BRIEF THIS",IF(F104=1,"Thin - add one","Covered")))</f>
        <v/>
      </c>
    </row>
    <row r="105">
      <c r="A105" s="26">
        <f>IF(PERSONAS!A5="","",PERSONAS!A5)</f>
        <v/>
      </c>
      <c r="B105" s="26">
        <f>IF(PERSONAS!B5="","",PERSONAS!B5)</f>
        <v/>
      </c>
      <c r="C105" s="26" t="inlineStr">
        <is>
          <t>Conversation ads</t>
        </is>
      </c>
      <c r="D105" s="26" t="inlineStr">
        <is>
          <t>B</t>
        </is>
      </c>
      <c r="E105" s="26" t="n">
        <v>3</v>
      </c>
      <c r="F105" s="26">
        <f>IF($A105="","",GRID!Y8)</f>
        <v/>
      </c>
      <c r="G105" s="26">
        <f>IF($A105="","",IF(F105=0,"BRIEF THIS",IF(F105=1,"Thin - add one","Covered")))</f>
        <v/>
      </c>
    </row>
    <row r="106">
      <c r="A106" s="26">
        <f>IF(PERSONAS!A5="","",PERSONAS!A5)</f>
        <v/>
      </c>
      <c r="B106" s="26">
        <f>IF(PERSONAS!B5="","",PERSONAS!B5)</f>
        <v/>
      </c>
      <c r="C106" s="26" t="inlineStr">
        <is>
          <t>Educational infographic</t>
        </is>
      </c>
      <c r="D106" s="26" t="inlineStr">
        <is>
          <t>B</t>
        </is>
      </c>
      <c r="E106" s="26" t="n">
        <v>3</v>
      </c>
      <c r="F106" s="26">
        <f>IF($A106="","",GRID!Z8)</f>
        <v/>
      </c>
      <c r="G106" s="26">
        <f>IF($A106="","",IF(F106=0,"BRIEF THIS",IF(F106=1,"Thin - add one","Covered")))</f>
        <v/>
      </c>
    </row>
    <row r="107">
      <c r="A107" s="26">
        <f>IF(PERSONAS!A5="","",PERSONAS!A5)</f>
        <v/>
      </c>
      <c r="B107" s="26">
        <f>IF(PERSONAS!B5="","",PERSONAS!B5)</f>
        <v/>
      </c>
      <c r="C107" s="26" t="inlineStr">
        <is>
          <t>Mood board ads</t>
        </is>
      </c>
      <c r="D107" s="26" t="inlineStr">
        <is>
          <t>B</t>
        </is>
      </c>
      <c r="E107" s="26" t="n">
        <v>3</v>
      </c>
      <c r="F107" s="26">
        <f>IF($A107="","",GRID!AA8)</f>
        <v/>
      </c>
      <c r="G107" s="26">
        <f>IF($A107="","",IF(F107=0,"BRIEF THIS",IF(F107=1,"Thin - add one","Covered")))</f>
        <v/>
      </c>
    </row>
    <row r="108">
      <c r="A108" s="26">
        <f>IF(PERSONAS!A5="","",PERSONAS!A5)</f>
        <v/>
      </c>
      <c r="B108" s="26">
        <f>IF(PERSONAS!B5="","",PERSONAS!B5)</f>
        <v/>
      </c>
      <c r="C108" s="26" t="inlineStr">
        <is>
          <t>Comment reply ads</t>
        </is>
      </c>
      <c r="D108" s="26" t="inlineStr">
        <is>
          <t>B</t>
        </is>
      </c>
      <c r="E108" s="26" t="n">
        <v>3</v>
      </c>
      <c r="F108" s="26">
        <f>IF($A108="","",GRID!AB8)</f>
        <v/>
      </c>
      <c r="G108" s="26">
        <f>IF($A108="","",IF(F108=0,"BRIEF THIS",IF(F108=1,"Thin - add one","Covered")))</f>
        <v/>
      </c>
    </row>
    <row r="109">
      <c r="A109" s="26">
        <f>IF(PERSONAS!A5="","",PERSONAS!A5)</f>
        <v/>
      </c>
      <c r="B109" s="26">
        <f>IF(PERSONAS!B5="","",PERSONAS!B5)</f>
        <v/>
      </c>
      <c r="C109" s="26" t="inlineStr">
        <is>
          <t>Challenging your beliefs</t>
        </is>
      </c>
      <c r="D109" s="26" t="inlineStr">
        <is>
          <t>B</t>
        </is>
      </c>
      <c r="E109" s="26" t="n">
        <v>3</v>
      </c>
      <c r="F109" s="26">
        <f>IF($A109="","",GRID!AC8)</f>
        <v/>
      </c>
      <c r="G109" s="26">
        <f>IF($A109="","",IF(F109=0,"BRIEF THIS",IF(F109=1,"Thin - add one","Covered")))</f>
        <v/>
      </c>
    </row>
    <row r="110">
      <c r="A110" s="26">
        <f>IF(PERSONAS!A6="","",PERSONAS!A6)</f>
        <v/>
      </c>
      <c r="B110" s="26">
        <f>IF(PERSONAS!B6="","",PERSONAS!B6)</f>
        <v/>
      </c>
      <c r="C110" s="26" t="inlineStr">
        <is>
          <t>Founder content</t>
        </is>
      </c>
      <c r="D110" s="26" t="inlineStr">
        <is>
          <t>S</t>
        </is>
      </c>
      <c r="E110" s="26" t="n">
        <v>1</v>
      </c>
      <c r="F110" s="26">
        <f>IF($A110="","",GRID!C9)</f>
        <v/>
      </c>
      <c r="G110" s="26">
        <f>IF($A110="","",IF(F110=0,"BRIEF THIS",IF(F110=1,"Thin - add one","Covered")))</f>
        <v/>
      </c>
    </row>
    <row r="111">
      <c r="A111" s="26">
        <f>IF(PERSONAS!A6="","",PERSONAS!A6)</f>
        <v/>
      </c>
      <c r="B111" s="26">
        <f>IF(PERSONAS!B6="","",PERSONAS!B6)</f>
        <v/>
      </c>
      <c r="C111" s="26" t="inlineStr">
        <is>
          <t>Partnership ads</t>
        </is>
      </c>
      <c r="D111" s="26" t="inlineStr">
        <is>
          <t>S</t>
        </is>
      </c>
      <c r="E111" s="26" t="n">
        <v>1</v>
      </c>
      <c r="F111" s="26">
        <f>IF($A111="","",GRID!D9)</f>
        <v/>
      </c>
      <c r="G111" s="26">
        <f>IF($A111="","",IF(F111=0,"BRIEF THIS",IF(F111=1,"Thin - add one","Covered")))</f>
        <v/>
      </c>
    </row>
    <row r="112">
      <c r="A112" s="26">
        <f>IF(PERSONAS!A6="","",PERSONAS!A6)</f>
        <v/>
      </c>
      <c r="B112" s="26">
        <f>IF(PERSONAS!B6="","",PERSONAS!B6)</f>
        <v/>
      </c>
      <c r="C112" s="26" t="inlineStr">
        <is>
          <t>VSL (video sales letter)</t>
        </is>
      </c>
      <c r="D112" s="26" t="inlineStr">
        <is>
          <t>S</t>
        </is>
      </c>
      <c r="E112" s="26" t="n">
        <v>1</v>
      </c>
      <c r="F112" s="26">
        <f>IF($A112="","",GRID!E9)</f>
        <v/>
      </c>
      <c r="G112" s="26">
        <f>IF($A112="","",IF(F112=0,"BRIEF THIS",IF(F112=1,"Thin - add one","Covered")))</f>
        <v/>
      </c>
    </row>
    <row r="113">
      <c r="A113" s="26">
        <f>IF(PERSONAS!A6="","",PERSONAS!A6)</f>
        <v/>
      </c>
      <c r="B113" s="26">
        <f>IF(PERSONAS!B6="","",PERSONAS!B6)</f>
        <v/>
      </c>
      <c r="C113" s="26" t="inlineStr">
        <is>
          <t>Amateur investigation ads</t>
        </is>
      </c>
      <c r="D113" s="26" t="inlineStr">
        <is>
          <t>A</t>
        </is>
      </c>
      <c r="E113" s="26" t="n">
        <v>2</v>
      </c>
      <c r="F113" s="26">
        <f>IF($A113="","",GRID!F9)</f>
        <v/>
      </c>
      <c r="G113" s="26">
        <f>IF($A113="","",IF(F113=0,"BRIEF THIS",IF(F113=1,"Thin - add one","Covered")))</f>
        <v/>
      </c>
    </row>
    <row r="114">
      <c r="A114" s="26">
        <f>IF(PERSONAS!A6="","",PERSONAS!A6)</f>
        <v/>
      </c>
      <c r="B114" s="26">
        <f>IF(PERSONAS!B6="","",PERSONAS!B6)</f>
        <v/>
      </c>
      <c r="C114" s="26" t="inlineStr">
        <is>
          <t>Yapper ads</t>
        </is>
      </c>
      <c r="D114" s="26" t="inlineStr">
        <is>
          <t>A</t>
        </is>
      </c>
      <c r="E114" s="26" t="n">
        <v>2</v>
      </c>
      <c r="F114" s="26">
        <f>IF($A114="","",GRID!G9)</f>
        <v/>
      </c>
      <c r="G114" s="26">
        <f>IF($A114="","",IF(F114=0,"BRIEF THIS",IF(F114=1,"Thin - add one","Covered")))</f>
        <v/>
      </c>
    </row>
    <row r="115">
      <c r="A115" s="26">
        <f>IF(PERSONAS!A6="","",PERSONAS!A6)</f>
        <v/>
      </c>
      <c r="B115" s="26">
        <f>IF(PERSONAS!B6="","",PERSONAS!B6)</f>
        <v/>
      </c>
      <c r="C115" s="26" t="inlineStr">
        <is>
          <t>David and Goliath ads</t>
        </is>
      </c>
      <c r="D115" s="26" t="inlineStr">
        <is>
          <t>A</t>
        </is>
      </c>
      <c r="E115" s="26" t="n">
        <v>2</v>
      </c>
      <c r="F115" s="26">
        <f>IF($A115="","",GRID!H9)</f>
        <v/>
      </c>
      <c r="G115" s="26">
        <f>IF($A115="","",IF(F115=0,"BRIEF THIS",IF(F115=1,"Thin - add one","Covered")))</f>
        <v/>
      </c>
    </row>
    <row r="116">
      <c r="A116" s="26">
        <f>IF(PERSONAS!A6="","",PERSONAS!A6)</f>
        <v/>
      </c>
      <c r="B116" s="26">
        <f>IF(PERSONAS!B6="","",PERSONAS!B6)</f>
        <v/>
      </c>
      <c r="C116" s="26" t="inlineStr">
        <is>
          <t>Grid-style statics</t>
        </is>
      </c>
      <c r="D116" s="26" t="inlineStr">
        <is>
          <t>A</t>
        </is>
      </c>
      <c r="E116" s="26" t="n">
        <v>2</v>
      </c>
      <c r="F116" s="26">
        <f>IF($A116="","",GRID!I9)</f>
        <v/>
      </c>
      <c r="G116" s="26">
        <f>IF($A116="","",IF(F116=0,"BRIEF THIS",IF(F116=1,"Thin - add one","Covered")))</f>
        <v/>
      </c>
    </row>
    <row r="117">
      <c r="A117" s="26">
        <f>IF(PERSONAS!A6="","",PERSONAS!A6)</f>
        <v/>
      </c>
      <c r="B117" s="26">
        <f>IF(PERSONAS!B6="","",PERSONAS!B6)</f>
        <v/>
      </c>
      <c r="C117" s="26" t="inlineStr">
        <is>
          <t>Authority ads</t>
        </is>
      </c>
      <c r="D117" s="26" t="inlineStr">
        <is>
          <t>A</t>
        </is>
      </c>
      <c r="E117" s="26" t="n">
        <v>2</v>
      </c>
      <c r="F117" s="26">
        <f>IF($A117="","",GRID!J9)</f>
        <v/>
      </c>
      <c r="G117" s="26">
        <f>IF($A117="","",IF(F117=0,"BRIEF THIS",IF(F117=1,"Thin - add one","Covered")))</f>
        <v/>
      </c>
    </row>
    <row r="118">
      <c r="A118" s="26">
        <f>IF(PERSONAS!A6="","",PERSONAS!A6)</f>
        <v/>
      </c>
      <c r="B118" s="26">
        <f>IF(PERSONAS!B6="","",PERSONAS!B6)</f>
        <v/>
      </c>
      <c r="C118" s="26" t="inlineStr">
        <is>
          <t>Green screen commentary</t>
        </is>
      </c>
      <c r="D118" s="26" t="inlineStr">
        <is>
          <t>A</t>
        </is>
      </c>
      <c r="E118" s="26" t="n">
        <v>2</v>
      </c>
      <c r="F118" s="26">
        <f>IF($A118="","",GRID!K9)</f>
        <v/>
      </c>
      <c r="G118" s="26">
        <f>IF($A118="","",IF(F118=0,"BRIEF THIS",IF(F118=1,"Thin - add one","Covered")))</f>
        <v/>
      </c>
    </row>
    <row r="119">
      <c r="A119" s="26">
        <f>IF(PERSONAS!A6="","",PERSONAS!A6)</f>
        <v/>
      </c>
      <c r="B119" s="26">
        <f>IF(PERSONAS!B6="","",PERSONAS!B6)</f>
        <v/>
      </c>
      <c r="C119" s="26" t="inlineStr">
        <is>
          <t>Catalog / DPA ads</t>
        </is>
      </c>
      <c r="D119" s="26" t="inlineStr">
        <is>
          <t>A</t>
        </is>
      </c>
      <c r="E119" s="26" t="n">
        <v>2</v>
      </c>
      <c r="F119" s="26">
        <f>IF($A119="","",GRID!L9)</f>
        <v/>
      </c>
      <c r="G119" s="26">
        <f>IF($A119="","",IF(F119=0,"BRIEF THIS",IF(F119=1,"Thin - add one","Covered")))</f>
        <v/>
      </c>
    </row>
    <row r="120">
      <c r="A120" s="26">
        <f>IF(PERSONAS!A6="","",PERSONAS!A6)</f>
        <v/>
      </c>
      <c r="B120" s="26">
        <f>IF(PERSONAS!B6="","",PERSONAS!B6)</f>
        <v/>
      </c>
      <c r="C120" s="26" t="inlineStr">
        <is>
          <t>TikTok love letter</t>
        </is>
      </c>
      <c r="D120" s="26" t="inlineStr">
        <is>
          <t>B</t>
        </is>
      </c>
      <c r="E120" s="26" t="n">
        <v>3</v>
      </c>
      <c r="F120" s="26">
        <f>IF($A120="","",GRID!M9)</f>
        <v/>
      </c>
      <c r="G120" s="26">
        <f>IF($A120="","",IF(F120=0,"BRIEF THIS",IF(F120=1,"Thin - add one","Covered")))</f>
        <v/>
      </c>
    </row>
    <row r="121">
      <c r="A121" s="26">
        <f>IF(PERSONAS!A6="","",PERSONAS!A6)</f>
        <v/>
      </c>
      <c r="B121" s="26">
        <f>IF(PERSONAS!B6="","",PERSONAS!B6)</f>
        <v/>
      </c>
      <c r="C121" s="26" t="inlineStr">
        <is>
          <t>Reel short</t>
        </is>
      </c>
      <c r="D121" s="26" t="inlineStr">
        <is>
          <t>B</t>
        </is>
      </c>
      <c r="E121" s="26" t="n">
        <v>3</v>
      </c>
      <c r="F121" s="26">
        <f>IF($A121="","",GRID!N9)</f>
        <v/>
      </c>
      <c r="G121" s="26">
        <f>IF($A121="","",IF(F121=0,"BRIEF THIS",IF(F121=1,"Thin - add one","Covered")))</f>
        <v/>
      </c>
    </row>
    <row r="122">
      <c r="A122" s="26">
        <f>IF(PERSONAS!A6="","",PERSONAS!A6)</f>
        <v/>
      </c>
      <c r="B122" s="26">
        <f>IF(PERSONAS!B6="","",PERSONAS!B6)</f>
        <v/>
      </c>
      <c r="C122" s="26" t="inlineStr">
        <is>
          <t>Employee-generated content</t>
        </is>
      </c>
      <c r="D122" s="26" t="inlineStr">
        <is>
          <t>B</t>
        </is>
      </c>
      <c r="E122" s="26" t="n">
        <v>3</v>
      </c>
      <c r="F122" s="26">
        <f>IF($A122="","",GRID!O9)</f>
        <v/>
      </c>
      <c r="G122" s="26">
        <f>IF($A122="","",IF(F122=0,"BRIEF THIS",IF(F122=1,"Thin - add one","Covered")))</f>
        <v/>
      </c>
    </row>
    <row r="123">
      <c r="A123" s="26">
        <f>IF(PERSONAS!A6="","",PERSONAS!A6)</f>
        <v/>
      </c>
      <c r="B123" s="26">
        <f>IF(PERSONAS!B6="","",PERSONAS!B6)</f>
        <v/>
      </c>
      <c r="C123" s="26" t="inlineStr">
        <is>
          <t>Callout ads</t>
        </is>
      </c>
      <c r="D123" s="26" t="inlineStr">
        <is>
          <t>B</t>
        </is>
      </c>
      <c r="E123" s="26" t="n">
        <v>3</v>
      </c>
      <c r="F123" s="26">
        <f>IF($A123="","",GRID!P9)</f>
        <v/>
      </c>
      <c r="G123" s="26">
        <f>IF($A123="","",IF(F123=0,"BRIEF THIS",IF(F123=1,"Thin - add one","Covered")))</f>
        <v/>
      </c>
    </row>
    <row r="124">
      <c r="A124" s="26">
        <f>IF(PERSONAS!A6="","",PERSONAS!A6)</f>
        <v/>
      </c>
      <c r="B124" s="26">
        <f>IF(PERSONAS!B6="","",PERSONAS!B6)</f>
        <v/>
      </c>
      <c r="C124" s="26" t="inlineStr">
        <is>
          <t>Before and after ads</t>
        </is>
      </c>
      <c r="D124" s="26" t="inlineStr">
        <is>
          <t>B</t>
        </is>
      </c>
      <c r="E124" s="26" t="n">
        <v>3</v>
      </c>
      <c r="F124" s="26">
        <f>IF($A124="","",GRID!Q9)</f>
        <v/>
      </c>
      <c r="G124" s="26">
        <f>IF($A124="","",IF(F124=0,"BRIEF THIS",IF(F124=1,"Thin - add one","Covered")))</f>
        <v/>
      </c>
    </row>
    <row r="125">
      <c r="A125" s="26">
        <f>IF(PERSONAS!A6="","",PERSONAS!A6)</f>
        <v/>
      </c>
      <c r="B125" s="26">
        <f>IF(PERSONAS!B6="","",PERSONAS!B6)</f>
        <v/>
      </c>
      <c r="C125" s="26" t="inlineStr">
        <is>
          <t>Progression ads</t>
        </is>
      </c>
      <c r="D125" s="26" t="inlineStr">
        <is>
          <t>B</t>
        </is>
      </c>
      <c r="E125" s="26" t="n">
        <v>3</v>
      </c>
      <c r="F125" s="26">
        <f>IF($A125="","",GRID!R9)</f>
        <v/>
      </c>
      <c r="G125" s="26">
        <f>IF($A125="","",IF(F125=0,"BRIEF THIS",IF(F125=1,"Thin - add one","Covered")))</f>
        <v/>
      </c>
    </row>
    <row r="126">
      <c r="A126" s="26">
        <f>IF(PERSONAS!A6="","",PERSONAS!A6)</f>
        <v/>
      </c>
      <c r="B126" s="26">
        <f>IF(PERSONAS!B6="","",PERSONAS!B6)</f>
        <v/>
      </c>
      <c r="C126" s="26" t="inlineStr">
        <is>
          <t>Headline ads</t>
        </is>
      </c>
      <c r="D126" s="26" t="inlineStr">
        <is>
          <t>B</t>
        </is>
      </c>
      <c r="E126" s="26" t="n">
        <v>3</v>
      </c>
      <c r="F126" s="26">
        <f>IF($A126="","",GRID!S9)</f>
        <v/>
      </c>
      <c r="G126" s="26">
        <f>IF($A126="","",IF(F126=0,"BRIEF THIS",IF(F126=1,"Thin - add one","Covered")))</f>
        <v/>
      </c>
    </row>
    <row r="127">
      <c r="A127" s="26">
        <f>IF(PERSONAS!A6="","",PERSONAS!A6)</f>
        <v/>
      </c>
      <c r="B127" s="26">
        <f>IF(PERSONAS!B6="","",PERSONAS!B6)</f>
        <v/>
      </c>
      <c r="C127" s="26" t="inlineStr">
        <is>
          <t>Us versus them ads</t>
        </is>
      </c>
      <c r="D127" s="26" t="inlineStr">
        <is>
          <t>B</t>
        </is>
      </c>
      <c r="E127" s="26" t="n">
        <v>3</v>
      </c>
      <c r="F127" s="26">
        <f>IF($A127="","",GRID!T9)</f>
        <v/>
      </c>
      <c r="G127" s="26">
        <f>IF($A127="","",IF(F127=0,"BRIEF THIS",IF(F127=1,"Thin - add one","Covered")))</f>
        <v/>
      </c>
    </row>
    <row r="128">
      <c r="A128" s="26">
        <f>IF(PERSONAS!A6="","",PERSONAS!A6)</f>
        <v/>
      </c>
      <c r="B128" s="26">
        <f>IF(PERSONAS!B6="","",PERSONAS!B6)</f>
        <v/>
      </c>
      <c r="C128" s="26" t="inlineStr">
        <is>
          <t>Hot girl Instagram stories</t>
        </is>
      </c>
      <c r="D128" s="26" t="inlineStr">
        <is>
          <t>B</t>
        </is>
      </c>
      <c r="E128" s="26" t="n">
        <v>3</v>
      </c>
      <c r="F128" s="26">
        <f>IF($A128="","",GRID!U9)</f>
        <v/>
      </c>
      <c r="G128" s="26">
        <f>IF($A128="","",IF(F128=0,"BRIEF THIS",IF(F128=1,"Thin - add one","Covered")))</f>
        <v/>
      </c>
    </row>
    <row r="129">
      <c r="A129" s="26">
        <f>IF(PERSONAS!A6="","",PERSONAS!A6)</f>
        <v/>
      </c>
      <c r="B129" s="26">
        <f>IF(PERSONAS!B6="","",PERSONAS!B6)</f>
        <v/>
      </c>
      <c r="C129" s="26" t="inlineStr">
        <is>
          <t>Creator lo-fi statics</t>
        </is>
      </c>
      <c r="D129" s="26" t="inlineStr">
        <is>
          <t>B</t>
        </is>
      </c>
      <c r="E129" s="26" t="n">
        <v>3</v>
      </c>
      <c r="F129" s="26">
        <f>IF($A129="","",GRID!V9)</f>
        <v/>
      </c>
      <c r="G129" s="26">
        <f>IF($A129="","",IF(F129=0,"BRIEF THIS",IF(F129=1,"Thin - add one","Covered")))</f>
        <v/>
      </c>
    </row>
    <row r="130">
      <c r="A130" s="26">
        <f>IF(PERSONAS!A6="","",PERSONAS!A6)</f>
        <v/>
      </c>
      <c r="B130" s="26">
        <f>IF(PERSONAS!B6="","",PERSONAS!B6)</f>
        <v/>
      </c>
      <c r="C130" s="26" t="inlineStr">
        <is>
          <t>Objection handling ads</t>
        </is>
      </c>
      <c r="D130" s="26" t="inlineStr">
        <is>
          <t>B</t>
        </is>
      </c>
      <c r="E130" s="26" t="n">
        <v>3</v>
      </c>
      <c r="F130" s="26">
        <f>IF($A130="","",GRID!W9)</f>
        <v/>
      </c>
      <c r="G130" s="26">
        <f>IF($A130="","",IF(F130=0,"BRIEF THIS",IF(F130=1,"Thin - add one","Covered")))</f>
        <v/>
      </c>
    </row>
    <row r="131">
      <c r="A131" s="26">
        <f>IF(PERSONAS!A6="","",PERSONAS!A6)</f>
        <v/>
      </c>
      <c r="B131" s="26">
        <f>IF(PERSONAS!B6="","",PERSONAS!B6)</f>
        <v/>
      </c>
      <c r="C131" s="26" t="inlineStr">
        <is>
          <t>Founder's letter static</t>
        </is>
      </c>
      <c r="D131" s="26" t="inlineStr">
        <is>
          <t>B</t>
        </is>
      </c>
      <c r="E131" s="26" t="n">
        <v>3</v>
      </c>
      <c r="F131" s="26">
        <f>IF($A131="","",GRID!X9)</f>
        <v/>
      </c>
      <c r="G131" s="26">
        <f>IF($A131="","",IF(F131=0,"BRIEF THIS",IF(F131=1,"Thin - add one","Covered")))</f>
        <v/>
      </c>
    </row>
    <row r="132">
      <c r="A132" s="26">
        <f>IF(PERSONAS!A6="","",PERSONAS!A6)</f>
        <v/>
      </c>
      <c r="B132" s="26">
        <f>IF(PERSONAS!B6="","",PERSONAS!B6)</f>
        <v/>
      </c>
      <c r="C132" s="26" t="inlineStr">
        <is>
          <t>Conversation ads</t>
        </is>
      </c>
      <c r="D132" s="26" t="inlineStr">
        <is>
          <t>B</t>
        </is>
      </c>
      <c r="E132" s="26" t="n">
        <v>3</v>
      </c>
      <c r="F132" s="26">
        <f>IF($A132="","",GRID!Y9)</f>
        <v/>
      </c>
      <c r="G132" s="26">
        <f>IF($A132="","",IF(F132=0,"BRIEF THIS",IF(F132=1,"Thin - add one","Covered")))</f>
        <v/>
      </c>
    </row>
    <row r="133">
      <c r="A133" s="26">
        <f>IF(PERSONAS!A6="","",PERSONAS!A6)</f>
        <v/>
      </c>
      <c r="B133" s="26">
        <f>IF(PERSONAS!B6="","",PERSONAS!B6)</f>
        <v/>
      </c>
      <c r="C133" s="26" t="inlineStr">
        <is>
          <t>Educational infographic</t>
        </is>
      </c>
      <c r="D133" s="26" t="inlineStr">
        <is>
          <t>B</t>
        </is>
      </c>
      <c r="E133" s="26" t="n">
        <v>3</v>
      </c>
      <c r="F133" s="26">
        <f>IF($A133="","",GRID!Z9)</f>
        <v/>
      </c>
      <c r="G133" s="26">
        <f>IF($A133="","",IF(F133=0,"BRIEF THIS",IF(F133=1,"Thin - add one","Covered")))</f>
        <v/>
      </c>
    </row>
    <row r="134">
      <c r="A134" s="26">
        <f>IF(PERSONAS!A6="","",PERSONAS!A6)</f>
        <v/>
      </c>
      <c r="B134" s="26">
        <f>IF(PERSONAS!B6="","",PERSONAS!B6)</f>
        <v/>
      </c>
      <c r="C134" s="26" t="inlineStr">
        <is>
          <t>Mood board ads</t>
        </is>
      </c>
      <c r="D134" s="26" t="inlineStr">
        <is>
          <t>B</t>
        </is>
      </c>
      <c r="E134" s="26" t="n">
        <v>3</v>
      </c>
      <c r="F134" s="26">
        <f>IF($A134="","",GRID!AA9)</f>
        <v/>
      </c>
      <c r="G134" s="26">
        <f>IF($A134="","",IF(F134=0,"BRIEF THIS",IF(F134=1,"Thin - add one","Covered")))</f>
        <v/>
      </c>
    </row>
    <row r="135">
      <c r="A135" s="26">
        <f>IF(PERSONAS!A6="","",PERSONAS!A6)</f>
        <v/>
      </c>
      <c r="B135" s="26">
        <f>IF(PERSONAS!B6="","",PERSONAS!B6)</f>
        <v/>
      </c>
      <c r="C135" s="26" t="inlineStr">
        <is>
          <t>Comment reply ads</t>
        </is>
      </c>
      <c r="D135" s="26" t="inlineStr">
        <is>
          <t>B</t>
        </is>
      </c>
      <c r="E135" s="26" t="n">
        <v>3</v>
      </c>
      <c r="F135" s="26">
        <f>IF($A135="","",GRID!AB9)</f>
        <v/>
      </c>
      <c r="G135" s="26">
        <f>IF($A135="","",IF(F135=0,"BRIEF THIS",IF(F135=1,"Thin - add one","Covered")))</f>
        <v/>
      </c>
    </row>
    <row r="136">
      <c r="A136" s="26">
        <f>IF(PERSONAS!A6="","",PERSONAS!A6)</f>
        <v/>
      </c>
      <c r="B136" s="26">
        <f>IF(PERSONAS!B6="","",PERSONAS!B6)</f>
        <v/>
      </c>
      <c r="C136" s="26" t="inlineStr">
        <is>
          <t>Challenging your beliefs</t>
        </is>
      </c>
      <c r="D136" s="26" t="inlineStr">
        <is>
          <t>B</t>
        </is>
      </c>
      <c r="E136" s="26" t="n">
        <v>3</v>
      </c>
      <c r="F136" s="26">
        <f>IF($A136="","",GRID!AC9)</f>
        <v/>
      </c>
      <c r="G136" s="26">
        <f>IF($A136="","",IF(F136=0,"BRIEF THIS",IF(F136=1,"Thin - add one","Covered")))</f>
        <v/>
      </c>
    </row>
    <row r="137">
      <c r="A137" s="26">
        <f>IF(PERSONAS!A7="","",PERSONAS!A7)</f>
        <v/>
      </c>
      <c r="B137" s="26">
        <f>IF(PERSONAS!B7="","",PERSONAS!B7)</f>
        <v/>
      </c>
      <c r="C137" s="26" t="inlineStr">
        <is>
          <t>Founder content</t>
        </is>
      </c>
      <c r="D137" s="26" t="inlineStr">
        <is>
          <t>S</t>
        </is>
      </c>
      <c r="E137" s="26" t="n">
        <v>1</v>
      </c>
      <c r="F137" s="26">
        <f>IF($A137="","",GRID!C10)</f>
        <v/>
      </c>
      <c r="G137" s="26">
        <f>IF($A137="","",IF(F137=0,"BRIEF THIS",IF(F137=1,"Thin - add one","Covered")))</f>
        <v/>
      </c>
    </row>
    <row r="138">
      <c r="A138" s="26">
        <f>IF(PERSONAS!A7="","",PERSONAS!A7)</f>
        <v/>
      </c>
      <c r="B138" s="26">
        <f>IF(PERSONAS!B7="","",PERSONAS!B7)</f>
        <v/>
      </c>
      <c r="C138" s="26" t="inlineStr">
        <is>
          <t>Partnership ads</t>
        </is>
      </c>
      <c r="D138" s="26" t="inlineStr">
        <is>
          <t>S</t>
        </is>
      </c>
      <c r="E138" s="26" t="n">
        <v>1</v>
      </c>
      <c r="F138" s="26">
        <f>IF($A138="","",GRID!D10)</f>
        <v/>
      </c>
      <c r="G138" s="26">
        <f>IF($A138="","",IF(F138=0,"BRIEF THIS",IF(F138=1,"Thin - add one","Covered")))</f>
        <v/>
      </c>
    </row>
    <row r="139">
      <c r="A139" s="26">
        <f>IF(PERSONAS!A7="","",PERSONAS!A7)</f>
        <v/>
      </c>
      <c r="B139" s="26">
        <f>IF(PERSONAS!B7="","",PERSONAS!B7)</f>
        <v/>
      </c>
      <c r="C139" s="26" t="inlineStr">
        <is>
          <t>VSL (video sales letter)</t>
        </is>
      </c>
      <c r="D139" s="26" t="inlineStr">
        <is>
          <t>S</t>
        </is>
      </c>
      <c r="E139" s="26" t="n">
        <v>1</v>
      </c>
      <c r="F139" s="26">
        <f>IF($A139="","",GRID!E10)</f>
        <v/>
      </c>
      <c r="G139" s="26">
        <f>IF($A139="","",IF(F139=0,"BRIEF THIS",IF(F139=1,"Thin - add one","Covered")))</f>
        <v/>
      </c>
    </row>
    <row r="140">
      <c r="A140" s="26">
        <f>IF(PERSONAS!A7="","",PERSONAS!A7)</f>
        <v/>
      </c>
      <c r="B140" s="26">
        <f>IF(PERSONAS!B7="","",PERSONAS!B7)</f>
        <v/>
      </c>
      <c r="C140" s="26" t="inlineStr">
        <is>
          <t>Amateur investigation ads</t>
        </is>
      </c>
      <c r="D140" s="26" t="inlineStr">
        <is>
          <t>A</t>
        </is>
      </c>
      <c r="E140" s="26" t="n">
        <v>2</v>
      </c>
      <c r="F140" s="26">
        <f>IF($A140="","",GRID!F10)</f>
        <v/>
      </c>
      <c r="G140" s="26">
        <f>IF($A140="","",IF(F140=0,"BRIEF THIS",IF(F140=1,"Thin - add one","Covered")))</f>
        <v/>
      </c>
    </row>
    <row r="141">
      <c r="A141" s="26">
        <f>IF(PERSONAS!A7="","",PERSONAS!A7)</f>
        <v/>
      </c>
      <c r="B141" s="26">
        <f>IF(PERSONAS!B7="","",PERSONAS!B7)</f>
        <v/>
      </c>
      <c r="C141" s="26" t="inlineStr">
        <is>
          <t>Yapper ads</t>
        </is>
      </c>
      <c r="D141" s="26" t="inlineStr">
        <is>
          <t>A</t>
        </is>
      </c>
      <c r="E141" s="26" t="n">
        <v>2</v>
      </c>
      <c r="F141" s="26">
        <f>IF($A141="","",GRID!G10)</f>
        <v/>
      </c>
      <c r="G141" s="26">
        <f>IF($A141="","",IF(F141=0,"BRIEF THIS",IF(F141=1,"Thin - add one","Covered")))</f>
        <v/>
      </c>
    </row>
    <row r="142">
      <c r="A142" s="26">
        <f>IF(PERSONAS!A7="","",PERSONAS!A7)</f>
        <v/>
      </c>
      <c r="B142" s="26">
        <f>IF(PERSONAS!B7="","",PERSONAS!B7)</f>
        <v/>
      </c>
      <c r="C142" s="26" t="inlineStr">
        <is>
          <t>David and Goliath ads</t>
        </is>
      </c>
      <c r="D142" s="26" t="inlineStr">
        <is>
          <t>A</t>
        </is>
      </c>
      <c r="E142" s="26" t="n">
        <v>2</v>
      </c>
      <c r="F142" s="26">
        <f>IF($A142="","",GRID!H10)</f>
        <v/>
      </c>
      <c r="G142" s="26">
        <f>IF($A142="","",IF(F142=0,"BRIEF THIS",IF(F142=1,"Thin - add one","Covered")))</f>
        <v/>
      </c>
    </row>
    <row r="143">
      <c r="A143" s="26">
        <f>IF(PERSONAS!A7="","",PERSONAS!A7)</f>
        <v/>
      </c>
      <c r="B143" s="26">
        <f>IF(PERSONAS!B7="","",PERSONAS!B7)</f>
        <v/>
      </c>
      <c r="C143" s="26" t="inlineStr">
        <is>
          <t>Grid-style statics</t>
        </is>
      </c>
      <c r="D143" s="26" t="inlineStr">
        <is>
          <t>A</t>
        </is>
      </c>
      <c r="E143" s="26" t="n">
        <v>2</v>
      </c>
      <c r="F143" s="26">
        <f>IF($A143="","",GRID!I10)</f>
        <v/>
      </c>
      <c r="G143" s="26">
        <f>IF($A143="","",IF(F143=0,"BRIEF THIS",IF(F143=1,"Thin - add one","Covered")))</f>
        <v/>
      </c>
    </row>
    <row r="144">
      <c r="A144" s="26">
        <f>IF(PERSONAS!A7="","",PERSONAS!A7)</f>
        <v/>
      </c>
      <c r="B144" s="26">
        <f>IF(PERSONAS!B7="","",PERSONAS!B7)</f>
        <v/>
      </c>
      <c r="C144" s="26" t="inlineStr">
        <is>
          <t>Authority ads</t>
        </is>
      </c>
      <c r="D144" s="26" t="inlineStr">
        <is>
          <t>A</t>
        </is>
      </c>
      <c r="E144" s="26" t="n">
        <v>2</v>
      </c>
      <c r="F144" s="26">
        <f>IF($A144="","",GRID!J10)</f>
        <v/>
      </c>
      <c r="G144" s="26">
        <f>IF($A144="","",IF(F144=0,"BRIEF THIS",IF(F144=1,"Thin - add one","Covered")))</f>
        <v/>
      </c>
    </row>
    <row r="145">
      <c r="A145" s="26">
        <f>IF(PERSONAS!A7="","",PERSONAS!A7)</f>
        <v/>
      </c>
      <c r="B145" s="26">
        <f>IF(PERSONAS!B7="","",PERSONAS!B7)</f>
        <v/>
      </c>
      <c r="C145" s="26" t="inlineStr">
        <is>
          <t>Green screen commentary</t>
        </is>
      </c>
      <c r="D145" s="26" t="inlineStr">
        <is>
          <t>A</t>
        </is>
      </c>
      <c r="E145" s="26" t="n">
        <v>2</v>
      </c>
      <c r="F145" s="26">
        <f>IF($A145="","",GRID!K10)</f>
        <v/>
      </c>
      <c r="G145" s="26">
        <f>IF($A145="","",IF(F145=0,"BRIEF THIS",IF(F145=1,"Thin - add one","Covered")))</f>
        <v/>
      </c>
    </row>
    <row r="146">
      <c r="A146" s="26">
        <f>IF(PERSONAS!A7="","",PERSONAS!A7)</f>
        <v/>
      </c>
      <c r="B146" s="26">
        <f>IF(PERSONAS!B7="","",PERSONAS!B7)</f>
        <v/>
      </c>
      <c r="C146" s="26" t="inlineStr">
        <is>
          <t>Catalog / DPA ads</t>
        </is>
      </c>
      <c r="D146" s="26" t="inlineStr">
        <is>
          <t>A</t>
        </is>
      </c>
      <c r="E146" s="26" t="n">
        <v>2</v>
      </c>
      <c r="F146" s="26">
        <f>IF($A146="","",GRID!L10)</f>
        <v/>
      </c>
      <c r="G146" s="26">
        <f>IF($A146="","",IF(F146=0,"BRIEF THIS",IF(F146=1,"Thin - add one","Covered")))</f>
        <v/>
      </c>
    </row>
    <row r="147">
      <c r="A147" s="26">
        <f>IF(PERSONAS!A7="","",PERSONAS!A7)</f>
        <v/>
      </c>
      <c r="B147" s="26">
        <f>IF(PERSONAS!B7="","",PERSONAS!B7)</f>
        <v/>
      </c>
      <c r="C147" s="26" t="inlineStr">
        <is>
          <t>TikTok love letter</t>
        </is>
      </c>
      <c r="D147" s="26" t="inlineStr">
        <is>
          <t>B</t>
        </is>
      </c>
      <c r="E147" s="26" t="n">
        <v>3</v>
      </c>
      <c r="F147" s="26">
        <f>IF($A147="","",GRID!M10)</f>
        <v/>
      </c>
      <c r="G147" s="26">
        <f>IF($A147="","",IF(F147=0,"BRIEF THIS",IF(F147=1,"Thin - add one","Covered")))</f>
        <v/>
      </c>
    </row>
    <row r="148">
      <c r="A148" s="26">
        <f>IF(PERSONAS!A7="","",PERSONAS!A7)</f>
        <v/>
      </c>
      <c r="B148" s="26">
        <f>IF(PERSONAS!B7="","",PERSONAS!B7)</f>
        <v/>
      </c>
      <c r="C148" s="26" t="inlineStr">
        <is>
          <t>Reel short</t>
        </is>
      </c>
      <c r="D148" s="26" t="inlineStr">
        <is>
          <t>B</t>
        </is>
      </c>
      <c r="E148" s="26" t="n">
        <v>3</v>
      </c>
      <c r="F148" s="26">
        <f>IF($A148="","",GRID!N10)</f>
        <v/>
      </c>
      <c r="G148" s="26">
        <f>IF($A148="","",IF(F148=0,"BRIEF THIS",IF(F148=1,"Thin - add one","Covered")))</f>
        <v/>
      </c>
    </row>
    <row r="149">
      <c r="A149" s="26">
        <f>IF(PERSONAS!A7="","",PERSONAS!A7)</f>
        <v/>
      </c>
      <c r="B149" s="26">
        <f>IF(PERSONAS!B7="","",PERSONAS!B7)</f>
        <v/>
      </c>
      <c r="C149" s="26" t="inlineStr">
        <is>
          <t>Employee-generated content</t>
        </is>
      </c>
      <c r="D149" s="26" t="inlineStr">
        <is>
          <t>B</t>
        </is>
      </c>
      <c r="E149" s="26" t="n">
        <v>3</v>
      </c>
      <c r="F149" s="26">
        <f>IF($A149="","",GRID!O10)</f>
        <v/>
      </c>
      <c r="G149" s="26">
        <f>IF($A149="","",IF(F149=0,"BRIEF THIS",IF(F149=1,"Thin - add one","Covered")))</f>
        <v/>
      </c>
    </row>
    <row r="150">
      <c r="A150" s="26">
        <f>IF(PERSONAS!A7="","",PERSONAS!A7)</f>
        <v/>
      </c>
      <c r="B150" s="26">
        <f>IF(PERSONAS!B7="","",PERSONAS!B7)</f>
        <v/>
      </c>
      <c r="C150" s="26" t="inlineStr">
        <is>
          <t>Callout ads</t>
        </is>
      </c>
      <c r="D150" s="26" t="inlineStr">
        <is>
          <t>B</t>
        </is>
      </c>
      <c r="E150" s="26" t="n">
        <v>3</v>
      </c>
      <c r="F150" s="26">
        <f>IF($A150="","",GRID!P10)</f>
        <v/>
      </c>
      <c r="G150" s="26">
        <f>IF($A150="","",IF(F150=0,"BRIEF THIS",IF(F150=1,"Thin - add one","Covered")))</f>
        <v/>
      </c>
    </row>
    <row r="151">
      <c r="A151" s="26">
        <f>IF(PERSONAS!A7="","",PERSONAS!A7)</f>
        <v/>
      </c>
      <c r="B151" s="26">
        <f>IF(PERSONAS!B7="","",PERSONAS!B7)</f>
        <v/>
      </c>
      <c r="C151" s="26" t="inlineStr">
        <is>
          <t>Before and after ads</t>
        </is>
      </c>
      <c r="D151" s="26" t="inlineStr">
        <is>
          <t>B</t>
        </is>
      </c>
      <c r="E151" s="26" t="n">
        <v>3</v>
      </c>
      <c r="F151" s="26">
        <f>IF($A151="","",GRID!Q10)</f>
        <v/>
      </c>
      <c r="G151" s="26">
        <f>IF($A151="","",IF(F151=0,"BRIEF THIS",IF(F151=1,"Thin - add one","Covered")))</f>
        <v/>
      </c>
    </row>
    <row r="152">
      <c r="A152" s="26">
        <f>IF(PERSONAS!A7="","",PERSONAS!A7)</f>
        <v/>
      </c>
      <c r="B152" s="26">
        <f>IF(PERSONAS!B7="","",PERSONAS!B7)</f>
        <v/>
      </c>
      <c r="C152" s="26" t="inlineStr">
        <is>
          <t>Progression ads</t>
        </is>
      </c>
      <c r="D152" s="26" t="inlineStr">
        <is>
          <t>B</t>
        </is>
      </c>
      <c r="E152" s="26" t="n">
        <v>3</v>
      </c>
      <c r="F152" s="26">
        <f>IF($A152="","",GRID!R10)</f>
        <v/>
      </c>
      <c r="G152" s="26">
        <f>IF($A152="","",IF(F152=0,"BRIEF THIS",IF(F152=1,"Thin - add one","Covered")))</f>
        <v/>
      </c>
    </row>
    <row r="153">
      <c r="A153" s="26">
        <f>IF(PERSONAS!A7="","",PERSONAS!A7)</f>
        <v/>
      </c>
      <c r="B153" s="26">
        <f>IF(PERSONAS!B7="","",PERSONAS!B7)</f>
        <v/>
      </c>
      <c r="C153" s="26" t="inlineStr">
        <is>
          <t>Headline ads</t>
        </is>
      </c>
      <c r="D153" s="26" t="inlineStr">
        <is>
          <t>B</t>
        </is>
      </c>
      <c r="E153" s="26" t="n">
        <v>3</v>
      </c>
      <c r="F153" s="26">
        <f>IF($A153="","",GRID!S10)</f>
        <v/>
      </c>
      <c r="G153" s="26">
        <f>IF($A153="","",IF(F153=0,"BRIEF THIS",IF(F153=1,"Thin - add one","Covered")))</f>
        <v/>
      </c>
    </row>
    <row r="154">
      <c r="A154" s="26">
        <f>IF(PERSONAS!A7="","",PERSONAS!A7)</f>
        <v/>
      </c>
      <c r="B154" s="26">
        <f>IF(PERSONAS!B7="","",PERSONAS!B7)</f>
        <v/>
      </c>
      <c r="C154" s="26" t="inlineStr">
        <is>
          <t>Us versus them ads</t>
        </is>
      </c>
      <c r="D154" s="26" t="inlineStr">
        <is>
          <t>B</t>
        </is>
      </c>
      <c r="E154" s="26" t="n">
        <v>3</v>
      </c>
      <c r="F154" s="26">
        <f>IF($A154="","",GRID!T10)</f>
        <v/>
      </c>
      <c r="G154" s="26">
        <f>IF($A154="","",IF(F154=0,"BRIEF THIS",IF(F154=1,"Thin - add one","Covered")))</f>
        <v/>
      </c>
    </row>
    <row r="155">
      <c r="A155" s="26">
        <f>IF(PERSONAS!A7="","",PERSONAS!A7)</f>
        <v/>
      </c>
      <c r="B155" s="26">
        <f>IF(PERSONAS!B7="","",PERSONAS!B7)</f>
        <v/>
      </c>
      <c r="C155" s="26" t="inlineStr">
        <is>
          <t>Hot girl Instagram stories</t>
        </is>
      </c>
      <c r="D155" s="26" t="inlineStr">
        <is>
          <t>B</t>
        </is>
      </c>
      <c r="E155" s="26" t="n">
        <v>3</v>
      </c>
      <c r="F155" s="26">
        <f>IF($A155="","",GRID!U10)</f>
        <v/>
      </c>
      <c r="G155" s="26">
        <f>IF($A155="","",IF(F155=0,"BRIEF THIS",IF(F155=1,"Thin - add one","Covered")))</f>
        <v/>
      </c>
    </row>
    <row r="156">
      <c r="A156" s="26">
        <f>IF(PERSONAS!A7="","",PERSONAS!A7)</f>
        <v/>
      </c>
      <c r="B156" s="26">
        <f>IF(PERSONAS!B7="","",PERSONAS!B7)</f>
        <v/>
      </c>
      <c r="C156" s="26" t="inlineStr">
        <is>
          <t>Creator lo-fi statics</t>
        </is>
      </c>
      <c r="D156" s="26" t="inlineStr">
        <is>
          <t>B</t>
        </is>
      </c>
      <c r="E156" s="26" t="n">
        <v>3</v>
      </c>
      <c r="F156" s="26">
        <f>IF($A156="","",GRID!V10)</f>
        <v/>
      </c>
      <c r="G156" s="26">
        <f>IF($A156="","",IF(F156=0,"BRIEF THIS",IF(F156=1,"Thin - add one","Covered")))</f>
        <v/>
      </c>
    </row>
    <row r="157">
      <c r="A157" s="26">
        <f>IF(PERSONAS!A7="","",PERSONAS!A7)</f>
        <v/>
      </c>
      <c r="B157" s="26">
        <f>IF(PERSONAS!B7="","",PERSONAS!B7)</f>
        <v/>
      </c>
      <c r="C157" s="26" t="inlineStr">
        <is>
          <t>Objection handling ads</t>
        </is>
      </c>
      <c r="D157" s="26" t="inlineStr">
        <is>
          <t>B</t>
        </is>
      </c>
      <c r="E157" s="26" t="n">
        <v>3</v>
      </c>
      <c r="F157" s="26">
        <f>IF($A157="","",GRID!W10)</f>
        <v/>
      </c>
      <c r="G157" s="26">
        <f>IF($A157="","",IF(F157=0,"BRIEF THIS",IF(F157=1,"Thin - add one","Covered")))</f>
        <v/>
      </c>
    </row>
    <row r="158">
      <c r="A158" s="26">
        <f>IF(PERSONAS!A7="","",PERSONAS!A7)</f>
        <v/>
      </c>
      <c r="B158" s="26">
        <f>IF(PERSONAS!B7="","",PERSONAS!B7)</f>
        <v/>
      </c>
      <c r="C158" s="26" t="inlineStr">
        <is>
          <t>Founder's letter static</t>
        </is>
      </c>
      <c r="D158" s="26" t="inlineStr">
        <is>
          <t>B</t>
        </is>
      </c>
      <c r="E158" s="26" t="n">
        <v>3</v>
      </c>
      <c r="F158" s="26">
        <f>IF($A158="","",GRID!X10)</f>
        <v/>
      </c>
      <c r="G158" s="26">
        <f>IF($A158="","",IF(F158=0,"BRIEF THIS",IF(F158=1,"Thin - add one","Covered")))</f>
        <v/>
      </c>
    </row>
    <row r="159">
      <c r="A159" s="26">
        <f>IF(PERSONAS!A7="","",PERSONAS!A7)</f>
        <v/>
      </c>
      <c r="B159" s="26">
        <f>IF(PERSONAS!B7="","",PERSONAS!B7)</f>
        <v/>
      </c>
      <c r="C159" s="26" t="inlineStr">
        <is>
          <t>Conversation ads</t>
        </is>
      </c>
      <c r="D159" s="26" t="inlineStr">
        <is>
          <t>B</t>
        </is>
      </c>
      <c r="E159" s="26" t="n">
        <v>3</v>
      </c>
      <c r="F159" s="26">
        <f>IF($A159="","",GRID!Y10)</f>
        <v/>
      </c>
      <c r="G159" s="26">
        <f>IF($A159="","",IF(F159=0,"BRIEF THIS",IF(F159=1,"Thin - add one","Covered")))</f>
        <v/>
      </c>
    </row>
    <row r="160">
      <c r="A160" s="26">
        <f>IF(PERSONAS!A7="","",PERSONAS!A7)</f>
        <v/>
      </c>
      <c r="B160" s="26">
        <f>IF(PERSONAS!B7="","",PERSONAS!B7)</f>
        <v/>
      </c>
      <c r="C160" s="26" t="inlineStr">
        <is>
          <t>Educational infographic</t>
        </is>
      </c>
      <c r="D160" s="26" t="inlineStr">
        <is>
          <t>B</t>
        </is>
      </c>
      <c r="E160" s="26" t="n">
        <v>3</v>
      </c>
      <c r="F160" s="26">
        <f>IF($A160="","",GRID!Z10)</f>
        <v/>
      </c>
      <c r="G160" s="26">
        <f>IF($A160="","",IF(F160=0,"BRIEF THIS",IF(F160=1,"Thin - add one","Covered")))</f>
        <v/>
      </c>
    </row>
    <row r="161">
      <c r="A161" s="26">
        <f>IF(PERSONAS!A7="","",PERSONAS!A7)</f>
        <v/>
      </c>
      <c r="B161" s="26">
        <f>IF(PERSONAS!B7="","",PERSONAS!B7)</f>
        <v/>
      </c>
      <c r="C161" s="26" t="inlineStr">
        <is>
          <t>Mood board ads</t>
        </is>
      </c>
      <c r="D161" s="26" t="inlineStr">
        <is>
          <t>B</t>
        </is>
      </c>
      <c r="E161" s="26" t="n">
        <v>3</v>
      </c>
      <c r="F161" s="26">
        <f>IF($A161="","",GRID!AA10)</f>
        <v/>
      </c>
      <c r="G161" s="26">
        <f>IF($A161="","",IF(F161=0,"BRIEF THIS",IF(F161=1,"Thin - add one","Covered")))</f>
        <v/>
      </c>
    </row>
    <row r="162">
      <c r="A162" s="26">
        <f>IF(PERSONAS!A7="","",PERSONAS!A7)</f>
        <v/>
      </c>
      <c r="B162" s="26">
        <f>IF(PERSONAS!B7="","",PERSONAS!B7)</f>
        <v/>
      </c>
      <c r="C162" s="26" t="inlineStr">
        <is>
          <t>Comment reply ads</t>
        </is>
      </c>
      <c r="D162" s="26" t="inlineStr">
        <is>
          <t>B</t>
        </is>
      </c>
      <c r="E162" s="26" t="n">
        <v>3</v>
      </c>
      <c r="F162" s="26">
        <f>IF($A162="","",GRID!AB10)</f>
        <v/>
      </c>
      <c r="G162" s="26">
        <f>IF($A162="","",IF(F162=0,"BRIEF THIS",IF(F162=1,"Thin - add one","Covered")))</f>
        <v/>
      </c>
    </row>
    <row r="163">
      <c r="A163" s="26">
        <f>IF(PERSONAS!A7="","",PERSONAS!A7)</f>
        <v/>
      </c>
      <c r="B163" s="26">
        <f>IF(PERSONAS!B7="","",PERSONAS!B7)</f>
        <v/>
      </c>
      <c r="C163" s="26" t="inlineStr">
        <is>
          <t>Challenging your beliefs</t>
        </is>
      </c>
      <c r="D163" s="26" t="inlineStr">
        <is>
          <t>B</t>
        </is>
      </c>
      <c r="E163" s="26" t="n">
        <v>3</v>
      </c>
      <c r="F163" s="26">
        <f>IF($A163="","",GRID!AC10)</f>
        <v/>
      </c>
      <c r="G163" s="26">
        <f>IF($A163="","",IF(F163=0,"BRIEF THIS",IF(F163=1,"Thin - add one","Covered")))</f>
        <v/>
      </c>
    </row>
    <row r="164">
      <c r="A164" s="26">
        <f>IF(PERSONAS!A8="","",PERSONAS!A8)</f>
        <v/>
      </c>
      <c r="B164" s="26">
        <f>IF(PERSONAS!B8="","",PERSONAS!B8)</f>
        <v/>
      </c>
      <c r="C164" s="26" t="inlineStr">
        <is>
          <t>Founder content</t>
        </is>
      </c>
      <c r="D164" s="26" t="inlineStr">
        <is>
          <t>S</t>
        </is>
      </c>
      <c r="E164" s="26" t="n">
        <v>1</v>
      </c>
      <c r="F164" s="26">
        <f>IF($A164="","",GRID!C11)</f>
        <v/>
      </c>
      <c r="G164" s="26">
        <f>IF($A164="","",IF(F164=0,"BRIEF THIS",IF(F164=1,"Thin - add one","Covered")))</f>
        <v/>
      </c>
    </row>
    <row r="165">
      <c r="A165" s="26">
        <f>IF(PERSONAS!A8="","",PERSONAS!A8)</f>
        <v/>
      </c>
      <c r="B165" s="26">
        <f>IF(PERSONAS!B8="","",PERSONAS!B8)</f>
        <v/>
      </c>
      <c r="C165" s="26" t="inlineStr">
        <is>
          <t>Partnership ads</t>
        </is>
      </c>
      <c r="D165" s="26" t="inlineStr">
        <is>
          <t>S</t>
        </is>
      </c>
      <c r="E165" s="26" t="n">
        <v>1</v>
      </c>
      <c r="F165" s="26">
        <f>IF($A165="","",GRID!D11)</f>
        <v/>
      </c>
      <c r="G165" s="26">
        <f>IF($A165="","",IF(F165=0,"BRIEF THIS",IF(F165=1,"Thin - add one","Covered")))</f>
        <v/>
      </c>
    </row>
    <row r="166">
      <c r="A166" s="26">
        <f>IF(PERSONAS!A8="","",PERSONAS!A8)</f>
        <v/>
      </c>
      <c r="B166" s="26">
        <f>IF(PERSONAS!B8="","",PERSONAS!B8)</f>
        <v/>
      </c>
      <c r="C166" s="26" t="inlineStr">
        <is>
          <t>VSL (video sales letter)</t>
        </is>
      </c>
      <c r="D166" s="26" t="inlineStr">
        <is>
          <t>S</t>
        </is>
      </c>
      <c r="E166" s="26" t="n">
        <v>1</v>
      </c>
      <c r="F166" s="26">
        <f>IF($A166="","",GRID!E11)</f>
        <v/>
      </c>
      <c r="G166" s="26">
        <f>IF($A166="","",IF(F166=0,"BRIEF THIS",IF(F166=1,"Thin - add one","Covered")))</f>
        <v/>
      </c>
    </row>
    <row r="167">
      <c r="A167" s="26">
        <f>IF(PERSONAS!A8="","",PERSONAS!A8)</f>
        <v/>
      </c>
      <c r="B167" s="26">
        <f>IF(PERSONAS!B8="","",PERSONAS!B8)</f>
        <v/>
      </c>
      <c r="C167" s="26" t="inlineStr">
        <is>
          <t>Amateur investigation ads</t>
        </is>
      </c>
      <c r="D167" s="26" t="inlineStr">
        <is>
          <t>A</t>
        </is>
      </c>
      <c r="E167" s="26" t="n">
        <v>2</v>
      </c>
      <c r="F167" s="26">
        <f>IF($A167="","",GRID!F11)</f>
        <v/>
      </c>
      <c r="G167" s="26">
        <f>IF($A167="","",IF(F167=0,"BRIEF THIS",IF(F167=1,"Thin - add one","Covered")))</f>
        <v/>
      </c>
    </row>
    <row r="168">
      <c r="A168" s="26">
        <f>IF(PERSONAS!A8="","",PERSONAS!A8)</f>
        <v/>
      </c>
      <c r="B168" s="26">
        <f>IF(PERSONAS!B8="","",PERSONAS!B8)</f>
        <v/>
      </c>
      <c r="C168" s="26" t="inlineStr">
        <is>
          <t>Yapper ads</t>
        </is>
      </c>
      <c r="D168" s="26" t="inlineStr">
        <is>
          <t>A</t>
        </is>
      </c>
      <c r="E168" s="26" t="n">
        <v>2</v>
      </c>
      <c r="F168" s="26">
        <f>IF($A168="","",GRID!G11)</f>
        <v/>
      </c>
      <c r="G168" s="26">
        <f>IF($A168="","",IF(F168=0,"BRIEF THIS",IF(F168=1,"Thin - add one","Covered")))</f>
        <v/>
      </c>
    </row>
    <row r="169">
      <c r="A169" s="26">
        <f>IF(PERSONAS!A8="","",PERSONAS!A8)</f>
        <v/>
      </c>
      <c r="B169" s="26">
        <f>IF(PERSONAS!B8="","",PERSONAS!B8)</f>
        <v/>
      </c>
      <c r="C169" s="26" t="inlineStr">
        <is>
          <t>David and Goliath ads</t>
        </is>
      </c>
      <c r="D169" s="26" t="inlineStr">
        <is>
          <t>A</t>
        </is>
      </c>
      <c r="E169" s="26" t="n">
        <v>2</v>
      </c>
      <c r="F169" s="26">
        <f>IF($A169="","",GRID!H11)</f>
        <v/>
      </c>
      <c r="G169" s="26">
        <f>IF($A169="","",IF(F169=0,"BRIEF THIS",IF(F169=1,"Thin - add one","Covered")))</f>
        <v/>
      </c>
    </row>
    <row r="170">
      <c r="A170" s="26">
        <f>IF(PERSONAS!A8="","",PERSONAS!A8)</f>
        <v/>
      </c>
      <c r="B170" s="26">
        <f>IF(PERSONAS!B8="","",PERSONAS!B8)</f>
        <v/>
      </c>
      <c r="C170" s="26" t="inlineStr">
        <is>
          <t>Grid-style statics</t>
        </is>
      </c>
      <c r="D170" s="26" t="inlineStr">
        <is>
          <t>A</t>
        </is>
      </c>
      <c r="E170" s="26" t="n">
        <v>2</v>
      </c>
      <c r="F170" s="26">
        <f>IF($A170="","",GRID!I11)</f>
        <v/>
      </c>
      <c r="G170" s="26">
        <f>IF($A170="","",IF(F170=0,"BRIEF THIS",IF(F170=1,"Thin - add one","Covered")))</f>
        <v/>
      </c>
    </row>
    <row r="171">
      <c r="A171" s="26">
        <f>IF(PERSONAS!A8="","",PERSONAS!A8)</f>
        <v/>
      </c>
      <c r="B171" s="26">
        <f>IF(PERSONAS!B8="","",PERSONAS!B8)</f>
        <v/>
      </c>
      <c r="C171" s="26" t="inlineStr">
        <is>
          <t>Authority ads</t>
        </is>
      </c>
      <c r="D171" s="26" t="inlineStr">
        <is>
          <t>A</t>
        </is>
      </c>
      <c r="E171" s="26" t="n">
        <v>2</v>
      </c>
      <c r="F171" s="26">
        <f>IF($A171="","",GRID!J11)</f>
        <v/>
      </c>
      <c r="G171" s="26">
        <f>IF($A171="","",IF(F171=0,"BRIEF THIS",IF(F171=1,"Thin - add one","Covered")))</f>
        <v/>
      </c>
    </row>
    <row r="172">
      <c r="A172" s="26">
        <f>IF(PERSONAS!A8="","",PERSONAS!A8)</f>
        <v/>
      </c>
      <c r="B172" s="26">
        <f>IF(PERSONAS!B8="","",PERSONAS!B8)</f>
        <v/>
      </c>
      <c r="C172" s="26" t="inlineStr">
        <is>
          <t>Green screen commentary</t>
        </is>
      </c>
      <c r="D172" s="26" t="inlineStr">
        <is>
          <t>A</t>
        </is>
      </c>
      <c r="E172" s="26" t="n">
        <v>2</v>
      </c>
      <c r="F172" s="26">
        <f>IF($A172="","",GRID!K11)</f>
        <v/>
      </c>
      <c r="G172" s="26">
        <f>IF($A172="","",IF(F172=0,"BRIEF THIS",IF(F172=1,"Thin - add one","Covered")))</f>
        <v/>
      </c>
    </row>
    <row r="173">
      <c r="A173" s="26">
        <f>IF(PERSONAS!A8="","",PERSONAS!A8)</f>
        <v/>
      </c>
      <c r="B173" s="26">
        <f>IF(PERSONAS!B8="","",PERSONAS!B8)</f>
        <v/>
      </c>
      <c r="C173" s="26" t="inlineStr">
        <is>
          <t>Catalog / DPA ads</t>
        </is>
      </c>
      <c r="D173" s="26" t="inlineStr">
        <is>
          <t>A</t>
        </is>
      </c>
      <c r="E173" s="26" t="n">
        <v>2</v>
      </c>
      <c r="F173" s="26">
        <f>IF($A173="","",GRID!L11)</f>
        <v/>
      </c>
      <c r="G173" s="26">
        <f>IF($A173="","",IF(F173=0,"BRIEF THIS",IF(F173=1,"Thin - add one","Covered")))</f>
        <v/>
      </c>
    </row>
    <row r="174">
      <c r="A174" s="26">
        <f>IF(PERSONAS!A8="","",PERSONAS!A8)</f>
        <v/>
      </c>
      <c r="B174" s="26">
        <f>IF(PERSONAS!B8="","",PERSONAS!B8)</f>
        <v/>
      </c>
      <c r="C174" s="26" t="inlineStr">
        <is>
          <t>TikTok love letter</t>
        </is>
      </c>
      <c r="D174" s="26" t="inlineStr">
        <is>
          <t>B</t>
        </is>
      </c>
      <c r="E174" s="26" t="n">
        <v>3</v>
      </c>
      <c r="F174" s="26">
        <f>IF($A174="","",GRID!M11)</f>
        <v/>
      </c>
      <c r="G174" s="26">
        <f>IF($A174="","",IF(F174=0,"BRIEF THIS",IF(F174=1,"Thin - add one","Covered")))</f>
        <v/>
      </c>
    </row>
    <row r="175">
      <c r="A175" s="26">
        <f>IF(PERSONAS!A8="","",PERSONAS!A8)</f>
        <v/>
      </c>
      <c r="B175" s="26">
        <f>IF(PERSONAS!B8="","",PERSONAS!B8)</f>
        <v/>
      </c>
      <c r="C175" s="26" t="inlineStr">
        <is>
          <t>Reel short</t>
        </is>
      </c>
      <c r="D175" s="26" t="inlineStr">
        <is>
          <t>B</t>
        </is>
      </c>
      <c r="E175" s="26" t="n">
        <v>3</v>
      </c>
      <c r="F175" s="26">
        <f>IF($A175="","",GRID!N11)</f>
        <v/>
      </c>
      <c r="G175" s="26">
        <f>IF($A175="","",IF(F175=0,"BRIEF THIS",IF(F175=1,"Thin - add one","Covered")))</f>
        <v/>
      </c>
    </row>
    <row r="176">
      <c r="A176" s="26">
        <f>IF(PERSONAS!A8="","",PERSONAS!A8)</f>
        <v/>
      </c>
      <c r="B176" s="26">
        <f>IF(PERSONAS!B8="","",PERSONAS!B8)</f>
        <v/>
      </c>
      <c r="C176" s="26" t="inlineStr">
        <is>
          <t>Employee-generated content</t>
        </is>
      </c>
      <c r="D176" s="26" t="inlineStr">
        <is>
          <t>B</t>
        </is>
      </c>
      <c r="E176" s="26" t="n">
        <v>3</v>
      </c>
      <c r="F176" s="26">
        <f>IF($A176="","",GRID!O11)</f>
        <v/>
      </c>
      <c r="G176" s="26">
        <f>IF($A176="","",IF(F176=0,"BRIEF THIS",IF(F176=1,"Thin - add one","Covered")))</f>
        <v/>
      </c>
    </row>
    <row r="177">
      <c r="A177" s="26">
        <f>IF(PERSONAS!A8="","",PERSONAS!A8)</f>
        <v/>
      </c>
      <c r="B177" s="26">
        <f>IF(PERSONAS!B8="","",PERSONAS!B8)</f>
        <v/>
      </c>
      <c r="C177" s="26" t="inlineStr">
        <is>
          <t>Callout ads</t>
        </is>
      </c>
      <c r="D177" s="26" t="inlineStr">
        <is>
          <t>B</t>
        </is>
      </c>
      <c r="E177" s="26" t="n">
        <v>3</v>
      </c>
      <c r="F177" s="26">
        <f>IF($A177="","",GRID!P11)</f>
        <v/>
      </c>
      <c r="G177" s="26">
        <f>IF($A177="","",IF(F177=0,"BRIEF THIS",IF(F177=1,"Thin - add one","Covered")))</f>
        <v/>
      </c>
    </row>
    <row r="178">
      <c r="A178" s="26">
        <f>IF(PERSONAS!A8="","",PERSONAS!A8)</f>
        <v/>
      </c>
      <c r="B178" s="26">
        <f>IF(PERSONAS!B8="","",PERSONAS!B8)</f>
        <v/>
      </c>
      <c r="C178" s="26" t="inlineStr">
        <is>
          <t>Before and after ads</t>
        </is>
      </c>
      <c r="D178" s="26" t="inlineStr">
        <is>
          <t>B</t>
        </is>
      </c>
      <c r="E178" s="26" t="n">
        <v>3</v>
      </c>
      <c r="F178" s="26">
        <f>IF($A178="","",GRID!Q11)</f>
        <v/>
      </c>
      <c r="G178" s="26">
        <f>IF($A178="","",IF(F178=0,"BRIEF THIS",IF(F178=1,"Thin - add one","Covered")))</f>
        <v/>
      </c>
    </row>
    <row r="179">
      <c r="A179" s="26">
        <f>IF(PERSONAS!A8="","",PERSONAS!A8)</f>
        <v/>
      </c>
      <c r="B179" s="26">
        <f>IF(PERSONAS!B8="","",PERSONAS!B8)</f>
        <v/>
      </c>
      <c r="C179" s="26" t="inlineStr">
        <is>
          <t>Progression ads</t>
        </is>
      </c>
      <c r="D179" s="26" t="inlineStr">
        <is>
          <t>B</t>
        </is>
      </c>
      <c r="E179" s="26" t="n">
        <v>3</v>
      </c>
      <c r="F179" s="26">
        <f>IF($A179="","",GRID!R11)</f>
        <v/>
      </c>
      <c r="G179" s="26">
        <f>IF($A179="","",IF(F179=0,"BRIEF THIS",IF(F179=1,"Thin - add one","Covered")))</f>
        <v/>
      </c>
    </row>
    <row r="180">
      <c r="A180" s="26">
        <f>IF(PERSONAS!A8="","",PERSONAS!A8)</f>
        <v/>
      </c>
      <c r="B180" s="26">
        <f>IF(PERSONAS!B8="","",PERSONAS!B8)</f>
        <v/>
      </c>
      <c r="C180" s="26" t="inlineStr">
        <is>
          <t>Headline ads</t>
        </is>
      </c>
      <c r="D180" s="26" t="inlineStr">
        <is>
          <t>B</t>
        </is>
      </c>
      <c r="E180" s="26" t="n">
        <v>3</v>
      </c>
      <c r="F180" s="26">
        <f>IF($A180="","",GRID!S11)</f>
        <v/>
      </c>
      <c r="G180" s="26">
        <f>IF($A180="","",IF(F180=0,"BRIEF THIS",IF(F180=1,"Thin - add one","Covered")))</f>
        <v/>
      </c>
    </row>
    <row r="181">
      <c r="A181" s="26">
        <f>IF(PERSONAS!A8="","",PERSONAS!A8)</f>
        <v/>
      </c>
      <c r="B181" s="26">
        <f>IF(PERSONAS!B8="","",PERSONAS!B8)</f>
        <v/>
      </c>
      <c r="C181" s="26" t="inlineStr">
        <is>
          <t>Us versus them ads</t>
        </is>
      </c>
      <c r="D181" s="26" t="inlineStr">
        <is>
          <t>B</t>
        </is>
      </c>
      <c r="E181" s="26" t="n">
        <v>3</v>
      </c>
      <c r="F181" s="26">
        <f>IF($A181="","",GRID!T11)</f>
        <v/>
      </c>
      <c r="G181" s="26">
        <f>IF($A181="","",IF(F181=0,"BRIEF THIS",IF(F181=1,"Thin - add one","Covered")))</f>
        <v/>
      </c>
    </row>
    <row r="182">
      <c r="A182" s="26">
        <f>IF(PERSONAS!A8="","",PERSONAS!A8)</f>
        <v/>
      </c>
      <c r="B182" s="26">
        <f>IF(PERSONAS!B8="","",PERSONAS!B8)</f>
        <v/>
      </c>
      <c r="C182" s="26" t="inlineStr">
        <is>
          <t>Hot girl Instagram stories</t>
        </is>
      </c>
      <c r="D182" s="26" t="inlineStr">
        <is>
          <t>B</t>
        </is>
      </c>
      <c r="E182" s="26" t="n">
        <v>3</v>
      </c>
      <c r="F182" s="26">
        <f>IF($A182="","",GRID!U11)</f>
        <v/>
      </c>
      <c r="G182" s="26">
        <f>IF($A182="","",IF(F182=0,"BRIEF THIS",IF(F182=1,"Thin - add one","Covered")))</f>
        <v/>
      </c>
    </row>
    <row r="183">
      <c r="A183" s="26">
        <f>IF(PERSONAS!A8="","",PERSONAS!A8)</f>
        <v/>
      </c>
      <c r="B183" s="26">
        <f>IF(PERSONAS!B8="","",PERSONAS!B8)</f>
        <v/>
      </c>
      <c r="C183" s="26" t="inlineStr">
        <is>
          <t>Creator lo-fi statics</t>
        </is>
      </c>
      <c r="D183" s="26" t="inlineStr">
        <is>
          <t>B</t>
        </is>
      </c>
      <c r="E183" s="26" t="n">
        <v>3</v>
      </c>
      <c r="F183" s="26">
        <f>IF($A183="","",GRID!V11)</f>
        <v/>
      </c>
      <c r="G183" s="26">
        <f>IF($A183="","",IF(F183=0,"BRIEF THIS",IF(F183=1,"Thin - add one","Covered")))</f>
        <v/>
      </c>
    </row>
    <row r="184">
      <c r="A184" s="26">
        <f>IF(PERSONAS!A8="","",PERSONAS!A8)</f>
        <v/>
      </c>
      <c r="B184" s="26">
        <f>IF(PERSONAS!B8="","",PERSONAS!B8)</f>
        <v/>
      </c>
      <c r="C184" s="26" t="inlineStr">
        <is>
          <t>Objection handling ads</t>
        </is>
      </c>
      <c r="D184" s="26" t="inlineStr">
        <is>
          <t>B</t>
        </is>
      </c>
      <c r="E184" s="26" t="n">
        <v>3</v>
      </c>
      <c r="F184" s="26">
        <f>IF($A184="","",GRID!W11)</f>
        <v/>
      </c>
      <c r="G184" s="26">
        <f>IF($A184="","",IF(F184=0,"BRIEF THIS",IF(F184=1,"Thin - add one","Covered")))</f>
        <v/>
      </c>
    </row>
    <row r="185">
      <c r="A185" s="26">
        <f>IF(PERSONAS!A8="","",PERSONAS!A8)</f>
        <v/>
      </c>
      <c r="B185" s="26">
        <f>IF(PERSONAS!B8="","",PERSONAS!B8)</f>
        <v/>
      </c>
      <c r="C185" s="26" t="inlineStr">
        <is>
          <t>Founder's letter static</t>
        </is>
      </c>
      <c r="D185" s="26" t="inlineStr">
        <is>
          <t>B</t>
        </is>
      </c>
      <c r="E185" s="26" t="n">
        <v>3</v>
      </c>
      <c r="F185" s="26">
        <f>IF($A185="","",GRID!X11)</f>
        <v/>
      </c>
      <c r="G185" s="26">
        <f>IF($A185="","",IF(F185=0,"BRIEF THIS",IF(F185=1,"Thin - add one","Covered")))</f>
        <v/>
      </c>
    </row>
    <row r="186">
      <c r="A186" s="26">
        <f>IF(PERSONAS!A8="","",PERSONAS!A8)</f>
        <v/>
      </c>
      <c r="B186" s="26">
        <f>IF(PERSONAS!B8="","",PERSONAS!B8)</f>
        <v/>
      </c>
      <c r="C186" s="26" t="inlineStr">
        <is>
          <t>Conversation ads</t>
        </is>
      </c>
      <c r="D186" s="26" t="inlineStr">
        <is>
          <t>B</t>
        </is>
      </c>
      <c r="E186" s="26" t="n">
        <v>3</v>
      </c>
      <c r="F186" s="26">
        <f>IF($A186="","",GRID!Y11)</f>
        <v/>
      </c>
      <c r="G186" s="26">
        <f>IF($A186="","",IF(F186=0,"BRIEF THIS",IF(F186=1,"Thin - add one","Covered")))</f>
        <v/>
      </c>
    </row>
    <row r="187">
      <c r="A187" s="26">
        <f>IF(PERSONAS!A8="","",PERSONAS!A8)</f>
        <v/>
      </c>
      <c r="B187" s="26">
        <f>IF(PERSONAS!B8="","",PERSONAS!B8)</f>
        <v/>
      </c>
      <c r="C187" s="26" t="inlineStr">
        <is>
          <t>Educational infographic</t>
        </is>
      </c>
      <c r="D187" s="26" t="inlineStr">
        <is>
          <t>B</t>
        </is>
      </c>
      <c r="E187" s="26" t="n">
        <v>3</v>
      </c>
      <c r="F187" s="26">
        <f>IF($A187="","",GRID!Z11)</f>
        <v/>
      </c>
      <c r="G187" s="26">
        <f>IF($A187="","",IF(F187=0,"BRIEF THIS",IF(F187=1,"Thin - add one","Covered")))</f>
        <v/>
      </c>
    </row>
    <row r="188">
      <c r="A188" s="26">
        <f>IF(PERSONAS!A8="","",PERSONAS!A8)</f>
        <v/>
      </c>
      <c r="B188" s="26">
        <f>IF(PERSONAS!B8="","",PERSONAS!B8)</f>
        <v/>
      </c>
      <c r="C188" s="26" t="inlineStr">
        <is>
          <t>Mood board ads</t>
        </is>
      </c>
      <c r="D188" s="26" t="inlineStr">
        <is>
          <t>B</t>
        </is>
      </c>
      <c r="E188" s="26" t="n">
        <v>3</v>
      </c>
      <c r="F188" s="26">
        <f>IF($A188="","",GRID!AA11)</f>
        <v/>
      </c>
      <c r="G188" s="26">
        <f>IF($A188="","",IF(F188=0,"BRIEF THIS",IF(F188=1,"Thin - add one","Covered")))</f>
        <v/>
      </c>
    </row>
    <row r="189">
      <c r="A189" s="26">
        <f>IF(PERSONAS!A8="","",PERSONAS!A8)</f>
        <v/>
      </c>
      <c r="B189" s="26">
        <f>IF(PERSONAS!B8="","",PERSONAS!B8)</f>
        <v/>
      </c>
      <c r="C189" s="26" t="inlineStr">
        <is>
          <t>Comment reply ads</t>
        </is>
      </c>
      <c r="D189" s="26" t="inlineStr">
        <is>
          <t>B</t>
        </is>
      </c>
      <c r="E189" s="26" t="n">
        <v>3</v>
      </c>
      <c r="F189" s="26">
        <f>IF($A189="","",GRID!AB11)</f>
        <v/>
      </c>
      <c r="G189" s="26">
        <f>IF($A189="","",IF(F189=0,"BRIEF THIS",IF(F189=1,"Thin - add one","Covered")))</f>
        <v/>
      </c>
    </row>
    <row r="190">
      <c r="A190" s="26">
        <f>IF(PERSONAS!A8="","",PERSONAS!A8)</f>
        <v/>
      </c>
      <c r="B190" s="26">
        <f>IF(PERSONAS!B8="","",PERSONAS!B8)</f>
        <v/>
      </c>
      <c r="C190" s="26" t="inlineStr">
        <is>
          <t>Challenging your beliefs</t>
        </is>
      </c>
      <c r="D190" s="26" t="inlineStr">
        <is>
          <t>B</t>
        </is>
      </c>
      <c r="E190" s="26" t="n">
        <v>3</v>
      </c>
      <c r="F190" s="26">
        <f>IF($A190="","",GRID!AC11)</f>
        <v/>
      </c>
      <c r="G190" s="26">
        <f>IF($A190="","",IF(F190=0,"BRIEF THIS",IF(F190=1,"Thin - add one","Covered")))</f>
        <v/>
      </c>
    </row>
    <row r="191">
      <c r="A191" s="26">
        <f>IF(PERSONAS!A9="","",PERSONAS!A9)</f>
        <v/>
      </c>
      <c r="B191" s="26">
        <f>IF(PERSONAS!B9="","",PERSONAS!B9)</f>
        <v/>
      </c>
      <c r="C191" s="26" t="inlineStr">
        <is>
          <t>Founder content</t>
        </is>
      </c>
      <c r="D191" s="26" t="inlineStr">
        <is>
          <t>S</t>
        </is>
      </c>
      <c r="E191" s="26" t="n">
        <v>1</v>
      </c>
      <c r="F191" s="26">
        <f>IF($A191="","",GRID!C12)</f>
        <v/>
      </c>
      <c r="G191" s="26">
        <f>IF($A191="","",IF(F191=0,"BRIEF THIS",IF(F191=1,"Thin - add one","Covered")))</f>
        <v/>
      </c>
    </row>
    <row r="192">
      <c r="A192" s="26">
        <f>IF(PERSONAS!A9="","",PERSONAS!A9)</f>
        <v/>
      </c>
      <c r="B192" s="26">
        <f>IF(PERSONAS!B9="","",PERSONAS!B9)</f>
        <v/>
      </c>
      <c r="C192" s="26" t="inlineStr">
        <is>
          <t>Partnership ads</t>
        </is>
      </c>
      <c r="D192" s="26" t="inlineStr">
        <is>
          <t>S</t>
        </is>
      </c>
      <c r="E192" s="26" t="n">
        <v>1</v>
      </c>
      <c r="F192" s="26">
        <f>IF($A192="","",GRID!D12)</f>
        <v/>
      </c>
      <c r="G192" s="26">
        <f>IF($A192="","",IF(F192=0,"BRIEF THIS",IF(F192=1,"Thin - add one","Covered")))</f>
        <v/>
      </c>
    </row>
    <row r="193">
      <c r="A193" s="26">
        <f>IF(PERSONAS!A9="","",PERSONAS!A9)</f>
        <v/>
      </c>
      <c r="B193" s="26">
        <f>IF(PERSONAS!B9="","",PERSONAS!B9)</f>
        <v/>
      </c>
      <c r="C193" s="26" t="inlineStr">
        <is>
          <t>VSL (video sales letter)</t>
        </is>
      </c>
      <c r="D193" s="26" t="inlineStr">
        <is>
          <t>S</t>
        </is>
      </c>
      <c r="E193" s="26" t="n">
        <v>1</v>
      </c>
      <c r="F193" s="26">
        <f>IF($A193="","",GRID!E12)</f>
        <v/>
      </c>
      <c r="G193" s="26">
        <f>IF($A193="","",IF(F193=0,"BRIEF THIS",IF(F193=1,"Thin - add one","Covered")))</f>
        <v/>
      </c>
    </row>
    <row r="194">
      <c r="A194" s="26">
        <f>IF(PERSONAS!A9="","",PERSONAS!A9)</f>
        <v/>
      </c>
      <c r="B194" s="26">
        <f>IF(PERSONAS!B9="","",PERSONAS!B9)</f>
        <v/>
      </c>
      <c r="C194" s="26" t="inlineStr">
        <is>
          <t>Amateur investigation ads</t>
        </is>
      </c>
      <c r="D194" s="26" t="inlineStr">
        <is>
          <t>A</t>
        </is>
      </c>
      <c r="E194" s="26" t="n">
        <v>2</v>
      </c>
      <c r="F194" s="26">
        <f>IF($A194="","",GRID!F12)</f>
        <v/>
      </c>
      <c r="G194" s="26">
        <f>IF($A194="","",IF(F194=0,"BRIEF THIS",IF(F194=1,"Thin - add one","Covered")))</f>
        <v/>
      </c>
    </row>
    <row r="195">
      <c r="A195" s="26">
        <f>IF(PERSONAS!A9="","",PERSONAS!A9)</f>
        <v/>
      </c>
      <c r="B195" s="26">
        <f>IF(PERSONAS!B9="","",PERSONAS!B9)</f>
        <v/>
      </c>
      <c r="C195" s="26" t="inlineStr">
        <is>
          <t>Yapper ads</t>
        </is>
      </c>
      <c r="D195" s="26" t="inlineStr">
        <is>
          <t>A</t>
        </is>
      </c>
      <c r="E195" s="26" t="n">
        <v>2</v>
      </c>
      <c r="F195" s="26">
        <f>IF($A195="","",GRID!G12)</f>
        <v/>
      </c>
      <c r="G195" s="26">
        <f>IF($A195="","",IF(F195=0,"BRIEF THIS",IF(F195=1,"Thin - add one","Covered")))</f>
        <v/>
      </c>
    </row>
    <row r="196">
      <c r="A196" s="26">
        <f>IF(PERSONAS!A9="","",PERSONAS!A9)</f>
        <v/>
      </c>
      <c r="B196" s="26">
        <f>IF(PERSONAS!B9="","",PERSONAS!B9)</f>
        <v/>
      </c>
      <c r="C196" s="26" t="inlineStr">
        <is>
          <t>David and Goliath ads</t>
        </is>
      </c>
      <c r="D196" s="26" t="inlineStr">
        <is>
          <t>A</t>
        </is>
      </c>
      <c r="E196" s="26" t="n">
        <v>2</v>
      </c>
      <c r="F196" s="26">
        <f>IF($A196="","",GRID!H12)</f>
        <v/>
      </c>
      <c r="G196" s="26">
        <f>IF($A196="","",IF(F196=0,"BRIEF THIS",IF(F196=1,"Thin - add one","Covered")))</f>
        <v/>
      </c>
    </row>
    <row r="197">
      <c r="A197" s="26">
        <f>IF(PERSONAS!A9="","",PERSONAS!A9)</f>
        <v/>
      </c>
      <c r="B197" s="26">
        <f>IF(PERSONAS!B9="","",PERSONAS!B9)</f>
        <v/>
      </c>
      <c r="C197" s="26" t="inlineStr">
        <is>
          <t>Grid-style statics</t>
        </is>
      </c>
      <c r="D197" s="26" t="inlineStr">
        <is>
          <t>A</t>
        </is>
      </c>
      <c r="E197" s="26" t="n">
        <v>2</v>
      </c>
      <c r="F197" s="26">
        <f>IF($A197="","",GRID!I12)</f>
        <v/>
      </c>
      <c r="G197" s="26">
        <f>IF($A197="","",IF(F197=0,"BRIEF THIS",IF(F197=1,"Thin - add one","Covered")))</f>
        <v/>
      </c>
    </row>
    <row r="198">
      <c r="A198" s="26">
        <f>IF(PERSONAS!A9="","",PERSONAS!A9)</f>
        <v/>
      </c>
      <c r="B198" s="26">
        <f>IF(PERSONAS!B9="","",PERSONAS!B9)</f>
        <v/>
      </c>
      <c r="C198" s="26" t="inlineStr">
        <is>
          <t>Authority ads</t>
        </is>
      </c>
      <c r="D198" s="26" t="inlineStr">
        <is>
          <t>A</t>
        </is>
      </c>
      <c r="E198" s="26" t="n">
        <v>2</v>
      </c>
      <c r="F198" s="26">
        <f>IF($A198="","",GRID!J12)</f>
        <v/>
      </c>
      <c r="G198" s="26">
        <f>IF($A198="","",IF(F198=0,"BRIEF THIS",IF(F198=1,"Thin - add one","Covered")))</f>
        <v/>
      </c>
    </row>
    <row r="199">
      <c r="A199" s="26">
        <f>IF(PERSONAS!A9="","",PERSONAS!A9)</f>
        <v/>
      </c>
      <c r="B199" s="26">
        <f>IF(PERSONAS!B9="","",PERSONAS!B9)</f>
        <v/>
      </c>
      <c r="C199" s="26" t="inlineStr">
        <is>
          <t>Green screen commentary</t>
        </is>
      </c>
      <c r="D199" s="26" t="inlineStr">
        <is>
          <t>A</t>
        </is>
      </c>
      <c r="E199" s="26" t="n">
        <v>2</v>
      </c>
      <c r="F199" s="26">
        <f>IF($A199="","",GRID!K12)</f>
        <v/>
      </c>
      <c r="G199" s="26">
        <f>IF($A199="","",IF(F199=0,"BRIEF THIS",IF(F199=1,"Thin - add one","Covered")))</f>
        <v/>
      </c>
    </row>
    <row r="200">
      <c r="A200" s="26">
        <f>IF(PERSONAS!A9="","",PERSONAS!A9)</f>
        <v/>
      </c>
      <c r="B200" s="26">
        <f>IF(PERSONAS!B9="","",PERSONAS!B9)</f>
        <v/>
      </c>
      <c r="C200" s="26" t="inlineStr">
        <is>
          <t>Catalog / DPA ads</t>
        </is>
      </c>
      <c r="D200" s="26" t="inlineStr">
        <is>
          <t>A</t>
        </is>
      </c>
      <c r="E200" s="26" t="n">
        <v>2</v>
      </c>
      <c r="F200" s="26">
        <f>IF($A200="","",GRID!L12)</f>
        <v/>
      </c>
      <c r="G200" s="26">
        <f>IF($A200="","",IF(F200=0,"BRIEF THIS",IF(F200=1,"Thin - add one","Covered")))</f>
        <v/>
      </c>
    </row>
    <row r="201">
      <c r="A201" s="26">
        <f>IF(PERSONAS!A9="","",PERSONAS!A9)</f>
        <v/>
      </c>
      <c r="B201" s="26">
        <f>IF(PERSONAS!B9="","",PERSONAS!B9)</f>
        <v/>
      </c>
      <c r="C201" s="26" t="inlineStr">
        <is>
          <t>TikTok love letter</t>
        </is>
      </c>
      <c r="D201" s="26" t="inlineStr">
        <is>
          <t>B</t>
        </is>
      </c>
      <c r="E201" s="26" t="n">
        <v>3</v>
      </c>
      <c r="F201" s="26">
        <f>IF($A201="","",GRID!M12)</f>
        <v/>
      </c>
      <c r="G201" s="26">
        <f>IF($A201="","",IF(F201=0,"BRIEF THIS",IF(F201=1,"Thin - add one","Covered")))</f>
        <v/>
      </c>
    </row>
    <row r="202">
      <c r="A202" s="26">
        <f>IF(PERSONAS!A9="","",PERSONAS!A9)</f>
        <v/>
      </c>
      <c r="B202" s="26">
        <f>IF(PERSONAS!B9="","",PERSONAS!B9)</f>
        <v/>
      </c>
      <c r="C202" s="26" t="inlineStr">
        <is>
          <t>Reel short</t>
        </is>
      </c>
      <c r="D202" s="26" t="inlineStr">
        <is>
          <t>B</t>
        </is>
      </c>
      <c r="E202" s="26" t="n">
        <v>3</v>
      </c>
      <c r="F202" s="26">
        <f>IF($A202="","",GRID!N12)</f>
        <v/>
      </c>
      <c r="G202" s="26">
        <f>IF($A202="","",IF(F202=0,"BRIEF THIS",IF(F202=1,"Thin - add one","Covered")))</f>
        <v/>
      </c>
    </row>
    <row r="203">
      <c r="A203" s="26">
        <f>IF(PERSONAS!A9="","",PERSONAS!A9)</f>
        <v/>
      </c>
      <c r="B203" s="26">
        <f>IF(PERSONAS!B9="","",PERSONAS!B9)</f>
        <v/>
      </c>
      <c r="C203" s="26" t="inlineStr">
        <is>
          <t>Employee-generated content</t>
        </is>
      </c>
      <c r="D203" s="26" t="inlineStr">
        <is>
          <t>B</t>
        </is>
      </c>
      <c r="E203" s="26" t="n">
        <v>3</v>
      </c>
      <c r="F203" s="26">
        <f>IF($A203="","",GRID!O12)</f>
        <v/>
      </c>
      <c r="G203" s="26">
        <f>IF($A203="","",IF(F203=0,"BRIEF THIS",IF(F203=1,"Thin - add one","Covered")))</f>
        <v/>
      </c>
    </row>
    <row r="204">
      <c r="A204" s="26">
        <f>IF(PERSONAS!A9="","",PERSONAS!A9)</f>
        <v/>
      </c>
      <c r="B204" s="26">
        <f>IF(PERSONAS!B9="","",PERSONAS!B9)</f>
        <v/>
      </c>
      <c r="C204" s="26" t="inlineStr">
        <is>
          <t>Callout ads</t>
        </is>
      </c>
      <c r="D204" s="26" t="inlineStr">
        <is>
          <t>B</t>
        </is>
      </c>
      <c r="E204" s="26" t="n">
        <v>3</v>
      </c>
      <c r="F204" s="26">
        <f>IF($A204="","",GRID!P12)</f>
        <v/>
      </c>
      <c r="G204" s="26">
        <f>IF($A204="","",IF(F204=0,"BRIEF THIS",IF(F204=1,"Thin - add one","Covered")))</f>
        <v/>
      </c>
    </row>
    <row r="205">
      <c r="A205" s="26">
        <f>IF(PERSONAS!A9="","",PERSONAS!A9)</f>
        <v/>
      </c>
      <c r="B205" s="26">
        <f>IF(PERSONAS!B9="","",PERSONAS!B9)</f>
        <v/>
      </c>
      <c r="C205" s="26" t="inlineStr">
        <is>
          <t>Before and after ads</t>
        </is>
      </c>
      <c r="D205" s="26" t="inlineStr">
        <is>
          <t>B</t>
        </is>
      </c>
      <c r="E205" s="26" t="n">
        <v>3</v>
      </c>
      <c r="F205" s="26">
        <f>IF($A205="","",GRID!Q12)</f>
        <v/>
      </c>
      <c r="G205" s="26">
        <f>IF($A205="","",IF(F205=0,"BRIEF THIS",IF(F205=1,"Thin - add one","Covered")))</f>
        <v/>
      </c>
    </row>
    <row r="206">
      <c r="A206" s="26">
        <f>IF(PERSONAS!A9="","",PERSONAS!A9)</f>
        <v/>
      </c>
      <c r="B206" s="26">
        <f>IF(PERSONAS!B9="","",PERSONAS!B9)</f>
        <v/>
      </c>
      <c r="C206" s="26" t="inlineStr">
        <is>
          <t>Progression ads</t>
        </is>
      </c>
      <c r="D206" s="26" t="inlineStr">
        <is>
          <t>B</t>
        </is>
      </c>
      <c r="E206" s="26" t="n">
        <v>3</v>
      </c>
      <c r="F206" s="26">
        <f>IF($A206="","",GRID!R12)</f>
        <v/>
      </c>
      <c r="G206" s="26">
        <f>IF($A206="","",IF(F206=0,"BRIEF THIS",IF(F206=1,"Thin - add one","Covered")))</f>
        <v/>
      </c>
    </row>
    <row r="207">
      <c r="A207" s="26">
        <f>IF(PERSONAS!A9="","",PERSONAS!A9)</f>
        <v/>
      </c>
      <c r="B207" s="26">
        <f>IF(PERSONAS!B9="","",PERSONAS!B9)</f>
        <v/>
      </c>
      <c r="C207" s="26" t="inlineStr">
        <is>
          <t>Headline ads</t>
        </is>
      </c>
      <c r="D207" s="26" t="inlineStr">
        <is>
          <t>B</t>
        </is>
      </c>
      <c r="E207" s="26" t="n">
        <v>3</v>
      </c>
      <c r="F207" s="26">
        <f>IF($A207="","",GRID!S12)</f>
        <v/>
      </c>
      <c r="G207" s="26">
        <f>IF($A207="","",IF(F207=0,"BRIEF THIS",IF(F207=1,"Thin - add one","Covered")))</f>
        <v/>
      </c>
    </row>
    <row r="208">
      <c r="A208" s="26">
        <f>IF(PERSONAS!A9="","",PERSONAS!A9)</f>
        <v/>
      </c>
      <c r="B208" s="26">
        <f>IF(PERSONAS!B9="","",PERSONAS!B9)</f>
        <v/>
      </c>
      <c r="C208" s="26" t="inlineStr">
        <is>
          <t>Us versus them ads</t>
        </is>
      </c>
      <c r="D208" s="26" t="inlineStr">
        <is>
          <t>B</t>
        </is>
      </c>
      <c r="E208" s="26" t="n">
        <v>3</v>
      </c>
      <c r="F208" s="26">
        <f>IF($A208="","",GRID!T12)</f>
        <v/>
      </c>
      <c r="G208" s="26">
        <f>IF($A208="","",IF(F208=0,"BRIEF THIS",IF(F208=1,"Thin - add one","Covered")))</f>
        <v/>
      </c>
    </row>
    <row r="209">
      <c r="A209" s="26">
        <f>IF(PERSONAS!A9="","",PERSONAS!A9)</f>
        <v/>
      </c>
      <c r="B209" s="26">
        <f>IF(PERSONAS!B9="","",PERSONAS!B9)</f>
        <v/>
      </c>
      <c r="C209" s="26" t="inlineStr">
        <is>
          <t>Hot girl Instagram stories</t>
        </is>
      </c>
      <c r="D209" s="26" t="inlineStr">
        <is>
          <t>B</t>
        </is>
      </c>
      <c r="E209" s="26" t="n">
        <v>3</v>
      </c>
      <c r="F209" s="26">
        <f>IF($A209="","",GRID!U12)</f>
        <v/>
      </c>
      <c r="G209" s="26">
        <f>IF($A209="","",IF(F209=0,"BRIEF THIS",IF(F209=1,"Thin - add one","Covered")))</f>
        <v/>
      </c>
    </row>
    <row r="210">
      <c r="A210" s="26">
        <f>IF(PERSONAS!A9="","",PERSONAS!A9)</f>
        <v/>
      </c>
      <c r="B210" s="26">
        <f>IF(PERSONAS!B9="","",PERSONAS!B9)</f>
        <v/>
      </c>
      <c r="C210" s="26" t="inlineStr">
        <is>
          <t>Creator lo-fi statics</t>
        </is>
      </c>
      <c r="D210" s="26" t="inlineStr">
        <is>
          <t>B</t>
        </is>
      </c>
      <c r="E210" s="26" t="n">
        <v>3</v>
      </c>
      <c r="F210" s="26">
        <f>IF($A210="","",GRID!V12)</f>
        <v/>
      </c>
      <c r="G210" s="26">
        <f>IF($A210="","",IF(F210=0,"BRIEF THIS",IF(F210=1,"Thin - add one","Covered")))</f>
        <v/>
      </c>
    </row>
    <row r="211">
      <c r="A211" s="26">
        <f>IF(PERSONAS!A9="","",PERSONAS!A9)</f>
        <v/>
      </c>
      <c r="B211" s="26">
        <f>IF(PERSONAS!B9="","",PERSONAS!B9)</f>
        <v/>
      </c>
      <c r="C211" s="26" t="inlineStr">
        <is>
          <t>Objection handling ads</t>
        </is>
      </c>
      <c r="D211" s="26" t="inlineStr">
        <is>
          <t>B</t>
        </is>
      </c>
      <c r="E211" s="26" t="n">
        <v>3</v>
      </c>
      <c r="F211" s="26">
        <f>IF($A211="","",GRID!W12)</f>
        <v/>
      </c>
      <c r="G211" s="26">
        <f>IF($A211="","",IF(F211=0,"BRIEF THIS",IF(F211=1,"Thin - add one","Covered")))</f>
        <v/>
      </c>
    </row>
    <row r="212">
      <c r="A212" s="26">
        <f>IF(PERSONAS!A9="","",PERSONAS!A9)</f>
        <v/>
      </c>
      <c r="B212" s="26">
        <f>IF(PERSONAS!B9="","",PERSONAS!B9)</f>
        <v/>
      </c>
      <c r="C212" s="26" t="inlineStr">
        <is>
          <t>Founder's letter static</t>
        </is>
      </c>
      <c r="D212" s="26" t="inlineStr">
        <is>
          <t>B</t>
        </is>
      </c>
      <c r="E212" s="26" t="n">
        <v>3</v>
      </c>
      <c r="F212" s="26">
        <f>IF($A212="","",GRID!X12)</f>
        <v/>
      </c>
      <c r="G212" s="26">
        <f>IF($A212="","",IF(F212=0,"BRIEF THIS",IF(F212=1,"Thin - add one","Covered")))</f>
        <v/>
      </c>
    </row>
    <row r="213">
      <c r="A213" s="26">
        <f>IF(PERSONAS!A9="","",PERSONAS!A9)</f>
        <v/>
      </c>
      <c r="B213" s="26">
        <f>IF(PERSONAS!B9="","",PERSONAS!B9)</f>
        <v/>
      </c>
      <c r="C213" s="26" t="inlineStr">
        <is>
          <t>Conversation ads</t>
        </is>
      </c>
      <c r="D213" s="26" t="inlineStr">
        <is>
          <t>B</t>
        </is>
      </c>
      <c r="E213" s="26" t="n">
        <v>3</v>
      </c>
      <c r="F213" s="26">
        <f>IF($A213="","",GRID!Y12)</f>
        <v/>
      </c>
      <c r="G213" s="26">
        <f>IF($A213="","",IF(F213=0,"BRIEF THIS",IF(F213=1,"Thin - add one","Covered")))</f>
        <v/>
      </c>
    </row>
    <row r="214">
      <c r="A214" s="26">
        <f>IF(PERSONAS!A9="","",PERSONAS!A9)</f>
        <v/>
      </c>
      <c r="B214" s="26">
        <f>IF(PERSONAS!B9="","",PERSONAS!B9)</f>
        <v/>
      </c>
      <c r="C214" s="26" t="inlineStr">
        <is>
          <t>Educational infographic</t>
        </is>
      </c>
      <c r="D214" s="26" t="inlineStr">
        <is>
          <t>B</t>
        </is>
      </c>
      <c r="E214" s="26" t="n">
        <v>3</v>
      </c>
      <c r="F214" s="26">
        <f>IF($A214="","",GRID!Z12)</f>
        <v/>
      </c>
      <c r="G214" s="26">
        <f>IF($A214="","",IF(F214=0,"BRIEF THIS",IF(F214=1,"Thin - add one","Covered")))</f>
        <v/>
      </c>
    </row>
    <row r="215">
      <c r="A215" s="26">
        <f>IF(PERSONAS!A9="","",PERSONAS!A9)</f>
        <v/>
      </c>
      <c r="B215" s="26">
        <f>IF(PERSONAS!B9="","",PERSONAS!B9)</f>
        <v/>
      </c>
      <c r="C215" s="26" t="inlineStr">
        <is>
          <t>Mood board ads</t>
        </is>
      </c>
      <c r="D215" s="26" t="inlineStr">
        <is>
          <t>B</t>
        </is>
      </c>
      <c r="E215" s="26" t="n">
        <v>3</v>
      </c>
      <c r="F215" s="26">
        <f>IF($A215="","",GRID!AA12)</f>
        <v/>
      </c>
      <c r="G215" s="26">
        <f>IF($A215="","",IF(F215=0,"BRIEF THIS",IF(F215=1,"Thin - add one","Covered")))</f>
        <v/>
      </c>
    </row>
    <row r="216">
      <c r="A216" s="26">
        <f>IF(PERSONAS!A9="","",PERSONAS!A9)</f>
        <v/>
      </c>
      <c r="B216" s="26">
        <f>IF(PERSONAS!B9="","",PERSONAS!B9)</f>
        <v/>
      </c>
      <c r="C216" s="26" t="inlineStr">
        <is>
          <t>Comment reply ads</t>
        </is>
      </c>
      <c r="D216" s="26" t="inlineStr">
        <is>
          <t>B</t>
        </is>
      </c>
      <c r="E216" s="26" t="n">
        <v>3</v>
      </c>
      <c r="F216" s="26">
        <f>IF($A216="","",GRID!AB12)</f>
        <v/>
      </c>
      <c r="G216" s="26">
        <f>IF($A216="","",IF(F216=0,"BRIEF THIS",IF(F216=1,"Thin - add one","Covered")))</f>
        <v/>
      </c>
    </row>
    <row r="217">
      <c r="A217" s="26">
        <f>IF(PERSONAS!A9="","",PERSONAS!A9)</f>
        <v/>
      </c>
      <c r="B217" s="26">
        <f>IF(PERSONAS!B9="","",PERSONAS!B9)</f>
        <v/>
      </c>
      <c r="C217" s="26" t="inlineStr">
        <is>
          <t>Challenging your beliefs</t>
        </is>
      </c>
      <c r="D217" s="26" t="inlineStr">
        <is>
          <t>B</t>
        </is>
      </c>
      <c r="E217" s="26" t="n">
        <v>3</v>
      </c>
      <c r="F217" s="26">
        <f>IF($A217="","",GRID!AC12)</f>
        <v/>
      </c>
      <c r="G217" s="26">
        <f>IF($A217="","",IF(F217=0,"BRIEF THIS",IF(F217=1,"Thin - add one","Covered")))</f>
        <v/>
      </c>
    </row>
    <row r="218">
      <c r="A218" s="26">
        <f>IF(PERSONAS!A10="","",PERSONAS!A10)</f>
        <v/>
      </c>
      <c r="B218" s="26">
        <f>IF(PERSONAS!B10="","",PERSONAS!B10)</f>
        <v/>
      </c>
      <c r="C218" s="26" t="inlineStr">
        <is>
          <t>Founder content</t>
        </is>
      </c>
      <c r="D218" s="26" t="inlineStr">
        <is>
          <t>S</t>
        </is>
      </c>
      <c r="E218" s="26" t="n">
        <v>1</v>
      </c>
      <c r="F218" s="26">
        <f>IF($A218="","",GRID!C13)</f>
        <v/>
      </c>
      <c r="G218" s="26">
        <f>IF($A218="","",IF(F218=0,"BRIEF THIS",IF(F218=1,"Thin - add one","Covered")))</f>
        <v/>
      </c>
    </row>
    <row r="219">
      <c r="A219" s="26">
        <f>IF(PERSONAS!A10="","",PERSONAS!A10)</f>
        <v/>
      </c>
      <c r="B219" s="26">
        <f>IF(PERSONAS!B10="","",PERSONAS!B10)</f>
        <v/>
      </c>
      <c r="C219" s="26" t="inlineStr">
        <is>
          <t>Partnership ads</t>
        </is>
      </c>
      <c r="D219" s="26" t="inlineStr">
        <is>
          <t>S</t>
        </is>
      </c>
      <c r="E219" s="26" t="n">
        <v>1</v>
      </c>
      <c r="F219" s="26">
        <f>IF($A219="","",GRID!D13)</f>
        <v/>
      </c>
      <c r="G219" s="26">
        <f>IF($A219="","",IF(F219=0,"BRIEF THIS",IF(F219=1,"Thin - add one","Covered")))</f>
        <v/>
      </c>
    </row>
    <row r="220">
      <c r="A220" s="26">
        <f>IF(PERSONAS!A10="","",PERSONAS!A10)</f>
        <v/>
      </c>
      <c r="B220" s="26">
        <f>IF(PERSONAS!B10="","",PERSONAS!B10)</f>
        <v/>
      </c>
      <c r="C220" s="26" t="inlineStr">
        <is>
          <t>VSL (video sales letter)</t>
        </is>
      </c>
      <c r="D220" s="26" t="inlineStr">
        <is>
          <t>S</t>
        </is>
      </c>
      <c r="E220" s="26" t="n">
        <v>1</v>
      </c>
      <c r="F220" s="26">
        <f>IF($A220="","",GRID!E13)</f>
        <v/>
      </c>
      <c r="G220" s="26">
        <f>IF($A220="","",IF(F220=0,"BRIEF THIS",IF(F220=1,"Thin - add one","Covered")))</f>
        <v/>
      </c>
    </row>
    <row r="221">
      <c r="A221" s="26">
        <f>IF(PERSONAS!A10="","",PERSONAS!A10)</f>
        <v/>
      </c>
      <c r="B221" s="26">
        <f>IF(PERSONAS!B10="","",PERSONAS!B10)</f>
        <v/>
      </c>
      <c r="C221" s="26" t="inlineStr">
        <is>
          <t>Amateur investigation ads</t>
        </is>
      </c>
      <c r="D221" s="26" t="inlineStr">
        <is>
          <t>A</t>
        </is>
      </c>
      <c r="E221" s="26" t="n">
        <v>2</v>
      </c>
      <c r="F221" s="26">
        <f>IF($A221="","",GRID!F13)</f>
        <v/>
      </c>
      <c r="G221" s="26">
        <f>IF($A221="","",IF(F221=0,"BRIEF THIS",IF(F221=1,"Thin - add one","Covered")))</f>
        <v/>
      </c>
    </row>
    <row r="222">
      <c r="A222" s="26">
        <f>IF(PERSONAS!A10="","",PERSONAS!A10)</f>
        <v/>
      </c>
      <c r="B222" s="26">
        <f>IF(PERSONAS!B10="","",PERSONAS!B10)</f>
        <v/>
      </c>
      <c r="C222" s="26" t="inlineStr">
        <is>
          <t>Yapper ads</t>
        </is>
      </c>
      <c r="D222" s="26" t="inlineStr">
        <is>
          <t>A</t>
        </is>
      </c>
      <c r="E222" s="26" t="n">
        <v>2</v>
      </c>
      <c r="F222" s="26">
        <f>IF($A222="","",GRID!G13)</f>
        <v/>
      </c>
      <c r="G222" s="26">
        <f>IF($A222="","",IF(F222=0,"BRIEF THIS",IF(F222=1,"Thin - add one","Covered")))</f>
        <v/>
      </c>
    </row>
    <row r="223">
      <c r="A223" s="26">
        <f>IF(PERSONAS!A10="","",PERSONAS!A10)</f>
        <v/>
      </c>
      <c r="B223" s="26">
        <f>IF(PERSONAS!B10="","",PERSONAS!B10)</f>
        <v/>
      </c>
      <c r="C223" s="26" t="inlineStr">
        <is>
          <t>David and Goliath ads</t>
        </is>
      </c>
      <c r="D223" s="26" t="inlineStr">
        <is>
          <t>A</t>
        </is>
      </c>
      <c r="E223" s="26" t="n">
        <v>2</v>
      </c>
      <c r="F223" s="26">
        <f>IF($A223="","",GRID!H13)</f>
        <v/>
      </c>
      <c r="G223" s="26">
        <f>IF($A223="","",IF(F223=0,"BRIEF THIS",IF(F223=1,"Thin - add one","Covered")))</f>
        <v/>
      </c>
    </row>
    <row r="224">
      <c r="A224" s="26">
        <f>IF(PERSONAS!A10="","",PERSONAS!A10)</f>
        <v/>
      </c>
      <c r="B224" s="26">
        <f>IF(PERSONAS!B10="","",PERSONAS!B10)</f>
        <v/>
      </c>
      <c r="C224" s="26" t="inlineStr">
        <is>
          <t>Grid-style statics</t>
        </is>
      </c>
      <c r="D224" s="26" t="inlineStr">
        <is>
          <t>A</t>
        </is>
      </c>
      <c r="E224" s="26" t="n">
        <v>2</v>
      </c>
      <c r="F224" s="26">
        <f>IF($A224="","",GRID!I13)</f>
        <v/>
      </c>
      <c r="G224" s="26">
        <f>IF($A224="","",IF(F224=0,"BRIEF THIS",IF(F224=1,"Thin - add one","Covered")))</f>
        <v/>
      </c>
    </row>
    <row r="225">
      <c r="A225" s="26">
        <f>IF(PERSONAS!A10="","",PERSONAS!A10)</f>
        <v/>
      </c>
      <c r="B225" s="26">
        <f>IF(PERSONAS!B10="","",PERSONAS!B10)</f>
        <v/>
      </c>
      <c r="C225" s="26" t="inlineStr">
        <is>
          <t>Authority ads</t>
        </is>
      </c>
      <c r="D225" s="26" t="inlineStr">
        <is>
          <t>A</t>
        </is>
      </c>
      <c r="E225" s="26" t="n">
        <v>2</v>
      </c>
      <c r="F225" s="26">
        <f>IF($A225="","",GRID!J13)</f>
        <v/>
      </c>
      <c r="G225" s="26">
        <f>IF($A225="","",IF(F225=0,"BRIEF THIS",IF(F225=1,"Thin - add one","Covered")))</f>
        <v/>
      </c>
    </row>
    <row r="226">
      <c r="A226" s="26">
        <f>IF(PERSONAS!A10="","",PERSONAS!A10)</f>
        <v/>
      </c>
      <c r="B226" s="26">
        <f>IF(PERSONAS!B10="","",PERSONAS!B10)</f>
        <v/>
      </c>
      <c r="C226" s="26" t="inlineStr">
        <is>
          <t>Green screen commentary</t>
        </is>
      </c>
      <c r="D226" s="26" t="inlineStr">
        <is>
          <t>A</t>
        </is>
      </c>
      <c r="E226" s="26" t="n">
        <v>2</v>
      </c>
      <c r="F226" s="26">
        <f>IF($A226="","",GRID!K13)</f>
        <v/>
      </c>
      <c r="G226" s="26">
        <f>IF($A226="","",IF(F226=0,"BRIEF THIS",IF(F226=1,"Thin - add one","Covered")))</f>
        <v/>
      </c>
    </row>
    <row r="227">
      <c r="A227" s="26">
        <f>IF(PERSONAS!A10="","",PERSONAS!A10)</f>
        <v/>
      </c>
      <c r="B227" s="26">
        <f>IF(PERSONAS!B10="","",PERSONAS!B10)</f>
        <v/>
      </c>
      <c r="C227" s="26" t="inlineStr">
        <is>
          <t>Catalog / DPA ads</t>
        </is>
      </c>
      <c r="D227" s="26" t="inlineStr">
        <is>
          <t>A</t>
        </is>
      </c>
      <c r="E227" s="26" t="n">
        <v>2</v>
      </c>
      <c r="F227" s="26">
        <f>IF($A227="","",GRID!L13)</f>
        <v/>
      </c>
      <c r="G227" s="26">
        <f>IF($A227="","",IF(F227=0,"BRIEF THIS",IF(F227=1,"Thin - add one","Covered")))</f>
        <v/>
      </c>
    </row>
    <row r="228">
      <c r="A228" s="26">
        <f>IF(PERSONAS!A10="","",PERSONAS!A10)</f>
        <v/>
      </c>
      <c r="B228" s="26">
        <f>IF(PERSONAS!B10="","",PERSONAS!B10)</f>
        <v/>
      </c>
      <c r="C228" s="26" t="inlineStr">
        <is>
          <t>TikTok love letter</t>
        </is>
      </c>
      <c r="D228" s="26" t="inlineStr">
        <is>
          <t>B</t>
        </is>
      </c>
      <c r="E228" s="26" t="n">
        <v>3</v>
      </c>
      <c r="F228" s="26">
        <f>IF($A228="","",GRID!M13)</f>
        <v/>
      </c>
      <c r="G228" s="26">
        <f>IF($A228="","",IF(F228=0,"BRIEF THIS",IF(F228=1,"Thin - add one","Covered")))</f>
        <v/>
      </c>
    </row>
    <row r="229">
      <c r="A229" s="26">
        <f>IF(PERSONAS!A10="","",PERSONAS!A10)</f>
        <v/>
      </c>
      <c r="B229" s="26">
        <f>IF(PERSONAS!B10="","",PERSONAS!B10)</f>
        <v/>
      </c>
      <c r="C229" s="26" t="inlineStr">
        <is>
          <t>Reel short</t>
        </is>
      </c>
      <c r="D229" s="26" t="inlineStr">
        <is>
          <t>B</t>
        </is>
      </c>
      <c r="E229" s="26" t="n">
        <v>3</v>
      </c>
      <c r="F229" s="26">
        <f>IF($A229="","",GRID!N13)</f>
        <v/>
      </c>
      <c r="G229" s="26">
        <f>IF($A229="","",IF(F229=0,"BRIEF THIS",IF(F229=1,"Thin - add one","Covered")))</f>
        <v/>
      </c>
    </row>
    <row r="230">
      <c r="A230" s="26">
        <f>IF(PERSONAS!A10="","",PERSONAS!A10)</f>
        <v/>
      </c>
      <c r="B230" s="26">
        <f>IF(PERSONAS!B10="","",PERSONAS!B10)</f>
        <v/>
      </c>
      <c r="C230" s="26" t="inlineStr">
        <is>
          <t>Employee-generated content</t>
        </is>
      </c>
      <c r="D230" s="26" t="inlineStr">
        <is>
          <t>B</t>
        </is>
      </c>
      <c r="E230" s="26" t="n">
        <v>3</v>
      </c>
      <c r="F230" s="26">
        <f>IF($A230="","",GRID!O13)</f>
        <v/>
      </c>
      <c r="G230" s="26">
        <f>IF($A230="","",IF(F230=0,"BRIEF THIS",IF(F230=1,"Thin - add one","Covered")))</f>
        <v/>
      </c>
    </row>
    <row r="231">
      <c r="A231" s="26">
        <f>IF(PERSONAS!A10="","",PERSONAS!A10)</f>
        <v/>
      </c>
      <c r="B231" s="26">
        <f>IF(PERSONAS!B10="","",PERSONAS!B10)</f>
        <v/>
      </c>
      <c r="C231" s="26" t="inlineStr">
        <is>
          <t>Callout ads</t>
        </is>
      </c>
      <c r="D231" s="26" t="inlineStr">
        <is>
          <t>B</t>
        </is>
      </c>
      <c r="E231" s="26" t="n">
        <v>3</v>
      </c>
      <c r="F231" s="26">
        <f>IF($A231="","",GRID!P13)</f>
        <v/>
      </c>
      <c r="G231" s="26">
        <f>IF($A231="","",IF(F231=0,"BRIEF THIS",IF(F231=1,"Thin - add one","Covered")))</f>
        <v/>
      </c>
    </row>
    <row r="232">
      <c r="A232" s="26">
        <f>IF(PERSONAS!A10="","",PERSONAS!A10)</f>
        <v/>
      </c>
      <c r="B232" s="26">
        <f>IF(PERSONAS!B10="","",PERSONAS!B10)</f>
        <v/>
      </c>
      <c r="C232" s="26" t="inlineStr">
        <is>
          <t>Before and after ads</t>
        </is>
      </c>
      <c r="D232" s="26" t="inlineStr">
        <is>
          <t>B</t>
        </is>
      </c>
      <c r="E232" s="26" t="n">
        <v>3</v>
      </c>
      <c r="F232" s="26">
        <f>IF($A232="","",GRID!Q13)</f>
        <v/>
      </c>
      <c r="G232" s="26">
        <f>IF($A232="","",IF(F232=0,"BRIEF THIS",IF(F232=1,"Thin - add one","Covered")))</f>
        <v/>
      </c>
    </row>
    <row r="233">
      <c r="A233" s="26">
        <f>IF(PERSONAS!A10="","",PERSONAS!A10)</f>
        <v/>
      </c>
      <c r="B233" s="26">
        <f>IF(PERSONAS!B10="","",PERSONAS!B10)</f>
        <v/>
      </c>
      <c r="C233" s="26" t="inlineStr">
        <is>
          <t>Progression ads</t>
        </is>
      </c>
      <c r="D233" s="26" t="inlineStr">
        <is>
          <t>B</t>
        </is>
      </c>
      <c r="E233" s="26" t="n">
        <v>3</v>
      </c>
      <c r="F233" s="26">
        <f>IF($A233="","",GRID!R13)</f>
        <v/>
      </c>
      <c r="G233" s="26">
        <f>IF($A233="","",IF(F233=0,"BRIEF THIS",IF(F233=1,"Thin - add one","Covered")))</f>
        <v/>
      </c>
    </row>
    <row r="234">
      <c r="A234" s="26">
        <f>IF(PERSONAS!A10="","",PERSONAS!A10)</f>
        <v/>
      </c>
      <c r="B234" s="26">
        <f>IF(PERSONAS!B10="","",PERSONAS!B10)</f>
        <v/>
      </c>
      <c r="C234" s="26" t="inlineStr">
        <is>
          <t>Headline ads</t>
        </is>
      </c>
      <c r="D234" s="26" t="inlineStr">
        <is>
          <t>B</t>
        </is>
      </c>
      <c r="E234" s="26" t="n">
        <v>3</v>
      </c>
      <c r="F234" s="26">
        <f>IF($A234="","",GRID!S13)</f>
        <v/>
      </c>
      <c r="G234" s="26">
        <f>IF($A234="","",IF(F234=0,"BRIEF THIS",IF(F234=1,"Thin - add one","Covered")))</f>
        <v/>
      </c>
    </row>
    <row r="235">
      <c r="A235" s="26">
        <f>IF(PERSONAS!A10="","",PERSONAS!A10)</f>
        <v/>
      </c>
      <c r="B235" s="26">
        <f>IF(PERSONAS!B10="","",PERSONAS!B10)</f>
        <v/>
      </c>
      <c r="C235" s="26" t="inlineStr">
        <is>
          <t>Us versus them ads</t>
        </is>
      </c>
      <c r="D235" s="26" t="inlineStr">
        <is>
          <t>B</t>
        </is>
      </c>
      <c r="E235" s="26" t="n">
        <v>3</v>
      </c>
      <c r="F235" s="26">
        <f>IF($A235="","",GRID!T13)</f>
        <v/>
      </c>
      <c r="G235" s="26">
        <f>IF($A235="","",IF(F235=0,"BRIEF THIS",IF(F235=1,"Thin - add one","Covered")))</f>
        <v/>
      </c>
    </row>
    <row r="236">
      <c r="A236" s="26">
        <f>IF(PERSONAS!A10="","",PERSONAS!A10)</f>
        <v/>
      </c>
      <c r="B236" s="26">
        <f>IF(PERSONAS!B10="","",PERSONAS!B10)</f>
        <v/>
      </c>
      <c r="C236" s="26" t="inlineStr">
        <is>
          <t>Hot girl Instagram stories</t>
        </is>
      </c>
      <c r="D236" s="26" t="inlineStr">
        <is>
          <t>B</t>
        </is>
      </c>
      <c r="E236" s="26" t="n">
        <v>3</v>
      </c>
      <c r="F236" s="26">
        <f>IF($A236="","",GRID!U13)</f>
        <v/>
      </c>
      <c r="G236" s="26">
        <f>IF($A236="","",IF(F236=0,"BRIEF THIS",IF(F236=1,"Thin - add one","Covered")))</f>
        <v/>
      </c>
    </row>
    <row r="237">
      <c r="A237" s="26">
        <f>IF(PERSONAS!A10="","",PERSONAS!A10)</f>
        <v/>
      </c>
      <c r="B237" s="26">
        <f>IF(PERSONAS!B10="","",PERSONAS!B10)</f>
        <v/>
      </c>
      <c r="C237" s="26" t="inlineStr">
        <is>
          <t>Creator lo-fi statics</t>
        </is>
      </c>
      <c r="D237" s="26" t="inlineStr">
        <is>
          <t>B</t>
        </is>
      </c>
      <c r="E237" s="26" t="n">
        <v>3</v>
      </c>
      <c r="F237" s="26">
        <f>IF($A237="","",GRID!V13)</f>
        <v/>
      </c>
      <c r="G237" s="26">
        <f>IF($A237="","",IF(F237=0,"BRIEF THIS",IF(F237=1,"Thin - add one","Covered")))</f>
        <v/>
      </c>
    </row>
    <row r="238">
      <c r="A238" s="26">
        <f>IF(PERSONAS!A10="","",PERSONAS!A10)</f>
        <v/>
      </c>
      <c r="B238" s="26">
        <f>IF(PERSONAS!B10="","",PERSONAS!B10)</f>
        <v/>
      </c>
      <c r="C238" s="26" t="inlineStr">
        <is>
          <t>Objection handling ads</t>
        </is>
      </c>
      <c r="D238" s="26" t="inlineStr">
        <is>
          <t>B</t>
        </is>
      </c>
      <c r="E238" s="26" t="n">
        <v>3</v>
      </c>
      <c r="F238" s="26">
        <f>IF($A238="","",GRID!W13)</f>
        <v/>
      </c>
      <c r="G238" s="26">
        <f>IF($A238="","",IF(F238=0,"BRIEF THIS",IF(F238=1,"Thin - add one","Covered")))</f>
        <v/>
      </c>
    </row>
    <row r="239">
      <c r="A239" s="26">
        <f>IF(PERSONAS!A10="","",PERSONAS!A10)</f>
        <v/>
      </c>
      <c r="B239" s="26">
        <f>IF(PERSONAS!B10="","",PERSONAS!B10)</f>
        <v/>
      </c>
      <c r="C239" s="26" t="inlineStr">
        <is>
          <t>Founder's letter static</t>
        </is>
      </c>
      <c r="D239" s="26" t="inlineStr">
        <is>
          <t>B</t>
        </is>
      </c>
      <c r="E239" s="26" t="n">
        <v>3</v>
      </c>
      <c r="F239" s="26">
        <f>IF($A239="","",GRID!X13)</f>
        <v/>
      </c>
      <c r="G239" s="26">
        <f>IF($A239="","",IF(F239=0,"BRIEF THIS",IF(F239=1,"Thin - add one","Covered")))</f>
        <v/>
      </c>
    </row>
    <row r="240">
      <c r="A240" s="26">
        <f>IF(PERSONAS!A10="","",PERSONAS!A10)</f>
        <v/>
      </c>
      <c r="B240" s="26">
        <f>IF(PERSONAS!B10="","",PERSONAS!B10)</f>
        <v/>
      </c>
      <c r="C240" s="26" t="inlineStr">
        <is>
          <t>Conversation ads</t>
        </is>
      </c>
      <c r="D240" s="26" t="inlineStr">
        <is>
          <t>B</t>
        </is>
      </c>
      <c r="E240" s="26" t="n">
        <v>3</v>
      </c>
      <c r="F240" s="26">
        <f>IF($A240="","",GRID!Y13)</f>
        <v/>
      </c>
      <c r="G240" s="26">
        <f>IF($A240="","",IF(F240=0,"BRIEF THIS",IF(F240=1,"Thin - add one","Covered")))</f>
        <v/>
      </c>
    </row>
    <row r="241">
      <c r="A241" s="26">
        <f>IF(PERSONAS!A10="","",PERSONAS!A10)</f>
        <v/>
      </c>
      <c r="B241" s="26">
        <f>IF(PERSONAS!B10="","",PERSONAS!B10)</f>
        <v/>
      </c>
      <c r="C241" s="26" t="inlineStr">
        <is>
          <t>Educational infographic</t>
        </is>
      </c>
      <c r="D241" s="26" t="inlineStr">
        <is>
          <t>B</t>
        </is>
      </c>
      <c r="E241" s="26" t="n">
        <v>3</v>
      </c>
      <c r="F241" s="26">
        <f>IF($A241="","",GRID!Z13)</f>
        <v/>
      </c>
      <c r="G241" s="26">
        <f>IF($A241="","",IF(F241=0,"BRIEF THIS",IF(F241=1,"Thin - add one","Covered")))</f>
        <v/>
      </c>
    </row>
    <row r="242">
      <c r="A242" s="26">
        <f>IF(PERSONAS!A10="","",PERSONAS!A10)</f>
        <v/>
      </c>
      <c r="B242" s="26">
        <f>IF(PERSONAS!B10="","",PERSONAS!B10)</f>
        <v/>
      </c>
      <c r="C242" s="26" t="inlineStr">
        <is>
          <t>Mood board ads</t>
        </is>
      </c>
      <c r="D242" s="26" t="inlineStr">
        <is>
          <t>B</t>
        </is>
      </c>
      <c r="E242" s="26" t="n">
        <v>3</v>
      </c>
      <c r="F242" s="26">
        <f>IF($A242="","",GRID!AA13)</f>
        <v/>
      </c>
      <c r="G242" s="26">
        <f>IF($A242="","",IF(F242=0,"BRIEF THIS",IF(F242=1,"Thin - add one","Covered")))</f>
        <v/>
      </c>
    </row>
    <row r="243">
      <c r="A243" s="26">
        <f>IF(PERSONAS!A10="","",PERSONAS!A10)</f>
        <v/>
      </c>
      <c r="B243" s="26">
        <f>IF(PERSONAS!B10="","",PERSONAS!B10)</f>
        <v/>
      </c>
      <c r="C243" s="26" t="inlineStr">
        <is>
          <t>Comment reply ads</t>
        </is>
      </c>
      <c r="D243" s="26" t="inlineStr">
        <is>
          <t>B</t>
        </is>
      </c>
      <c r="E243" s="26" t="n">
        <v>3</v>
      </c>
      <c r="F243" s="26">
        <f>IF($A243="","",GRID!AB13)</f>
        <v/>
      </c>
      <c r="G243" s="26">
        <f>IF($A243="","",IF(F243=0,"BRIEF THIS",IF(F243=1,"Thin - add one","Covered")))</f>
        <v/>
      </c>
    </row>
    <row r="244">
      <c r="A244" s="26">
        <f>IF(PERSONAS!A10="","",PERSONAS!A10)</f>
        <v/>
      </c>
      <c r="B244" s="26">
        <f>IF(PERSONAS!B10="","",PERSONAS!B10)</f>
        <v/>
      </c>
      <c r="C244" s="26" t="inlineStr">
        <is>
          <t>Challenging your beliefs</t>
        </is>
      </c>
      <c r="D244" s="26" t="inlineStr">
        <is>
          <t>B</t>
        </is>
      </c>
      <c r="E244" s="26" t="n">
        <v>3</v>
      </c>
      <c r="F244" s="26">
        <f>IF($A244="","",GRID!AC13)</f>
        <v/>
      </c>
      <c r="G244" s="26">
        <f>IF($A244="","",IF(F244=0,"BRIEF THIS",IF(F244=1,"Thin - add one","Covered")))</f>
        <v/>
      </c>
    </row>
    <row r="245">
      <c r="A245" s="26">
        <f>IF(PERSONAS!A11="","",PERSONAS!A11)</f>
        <v/>
      </c>
      <c r="B245" s="26">
        <f>IF(PERSONAS!B11="","",PERSONAS!B11)</f>
        <v/>
      </c>
      <c r="C245" s="26" t="inlineStr">
        <is>
          <t>Founder content</t>
        </is>
      </c>
      <c r="D245" s="26" t="inlineStr">
        <is>
          <t>S</t>
        </is>
      </c>
      <c r="E245" s="26" t="n">
        <v>1</v>
      </c>
      <c r="F245" s="26">
        <f>IF($A245="","",GRID!C14)</f>
        <v/>
      </c>
      <c r="G245" s="26">
        <f>IF($A245="","",IF(F245=0,"BRIEF THIS",IF(F245=1,"Thin - add one","Covered")))</f>
        <v/>
      </c>
    </row>
    <row r="246">
      <c r="A246" s="26">
        <f>IF(PERSONAS!A11="","",PERSONAS!A11)</f>
        <v/>
      </c>
      <c r="B246" s="26">
        <f>IF(PERSONAS!B11="","",PERSONAS!B11)</f>
        <v/>
      </c>
      <c r="C246" s="26" t="inlineStr">
        <is>
          <t>Partnership ads</t>
        </is>
      </c>
      <c r="D246" s="26" t="inlineStr">
        <is>
          <t>S</t>
        </is>
      </c>
      <c r="E246" s="26" t="n">
        <v>1</v>
      </c>
      <c r="F246" s="26">
        <f>IF($A246="","",GRID!D14)</f>
        <v/>
      </c>
      <c r="G246" s="26">
        <f>IF($A246="","",IF(F246=0,"BRIEF THIS",IF(F246=1,"Thin - add one","Covered")))</f>
        <v/>
      </c>
    </row>
    <row r="247">
      <c r="A247" s="26">
        <f>IF(PERSONAS!A11="","",PERSONAS!A11)</f>
        <v/>
      </c>
      <c r="B247" s="26">
        <f>IF(PERSONAS!B11="","",PERSONAS!B11)</f>
        <v/>
      </c>
      <c r="C247" s="26" t="inlineStr">
        <is>
          <t>VSL (video sales letter)</t>
        </is>
      </c>
      <c r="D247" s="26" t="inlineStr">
        <is>
          <t>S</t>
        </is>
      </c>
      <c r="E247" s="26" t="n">
        <v>1</v>
      </c>
      <c r="F247" s="26">
        <f>IF($A247="","",GRID!E14)</f>
        <v/>
      </c>
      <c r="G247" s="26">
        <f>IF($A247="","",IF(F247=0,"BRIEF THIS",IF(F247=1,"Thin - add one","Covered")))</f>
        <v/>
      </c>
    </row>
    <row r="248">
      <c r="A248" s="26">
        <f>IF(PERSONAS!A11="","",PERSONAS!A11)</f>
        <v/>
      </c>
      <c r="B248" s="26">
        <f>IF(PERSONAS!B11="","",PERSONAS!B11)</f>
        <v/>
      </c>
      <c r="C248" s="26" t="inlineStr">
        <is>
          <t>Amateur investigation ads</t>
        </is>
      </c>
      <c r="D248" s="26" t="inlineStr">
        <is>
          <t>A</t>
        </is>
      </c>
      <c r="E248" s="26" t="n">
        <v>2</v>
      </c>
      <c r="F248" s="26">
        <f>IF($A248="","",GRID!F14)</f>
        <v/>
      </c>
      <c r="G248" s="26">
        <f>IF($A248="","",IF(F248=0,"BRIEF THIS",IF(F248=1,"Thin - add one","Covered")))</f>
        <v/>
      </c>
    </row>
    <row r="249">
      <c r="A249" s="26">
        <f>IF(PERSONAS!A11="","",PERSONAS!A11)</f>
        <v/>
      </c>
      <c r="B249" s="26">
        <f>IF(PERSONAS!B11="","",PERSONAS!B11)</f>
        <v/>
      </c>
      <c r="C249" s="26" t="inlineStr">
        <is>
          <t>Yapper ads</t>
        </is>
      </c>
      <c r="D249" s="26" t="inlineStr">
        <is>
          <t>A</t>
        </is>
      </c>
      <c r="E249" s="26" t="n">
        <v>2</v>
      </c>
      <c r="F249" s="26">
        <f>IF($A249="","",GRID!G14)</f>
        <v/>
      </c>
      <c r="G249" s="26">
        <f>IF($A249="","",IF(F249=0,"BRIEF THIS",IF(F249=1,"Thin - add one","Covered")))</f>
        <v/>
      </c>
    </row>
    <row r="250">
      <c r="A250" s="26">
        <f>IF(PERSONAS!A11="","",PERSONAS!A11)</f>
        <v/>
      </c>
      <c r="B250" s="26">
        <f>IF(PERSONAS!B11="","",PERSONAS!B11)</f>
        <v/>
      </c>
      <c r="C250" s="26" t="inlineStr">
        <is>
          <t>David and Goliath ads</t>
        </is>
      </c>
      <c r="D250" s="26" t="inlineStr">
        <is>
          <t>A</t>
        </is>
      </c>
      <c r="E250" s="26" t="n">
        <v>2</v>
      </c>
      <c r="F250" s="26">
        <f>IF($A250="","",GRID!H14)</f>
        <v/>
      </c>
      <c r="G250" s="26">
        <f>IF($A250="","",IF(F250=0,"BRIEF THIS",IF(F250=1,"Thin - add one","Covered")))</f>
        <v/>
      </c>
    </row>
    <row r="251">
      <c r="A251" s="26">
        <f>IF(PERSONAS!A11="","",PERSONAS!A11)</f>
        <v/>
      </c>
      <c r="B251" s="26">
        <f>IF(PERSONAS!B11="","",PERSONAS!B11)</f>
        <v/>
      </c>
      <c r="C251" s="26" t="inlineStr">
        <is>
          <t>Grid-style statics</t>
        </is>
      </c>
      <c r="D251" s="26" t="inlineStr">
        <is>
          <t>A</t>
        </is>
      </c>
      <c r="E251" s="26" t="n">
        <v>2</v>
      </c>
      <c r="F251" s="26">
        <f>IF($A251="","",GRID!I14)</f>
        <v/>
      </c>
      <c r="G251" s="26">
        <f>IF($A251="","",IF(F251=0,"BRIEF THIS",IF(F251=1,"Thin - add one","Covered")))</f>
        <v/>
      </c>
    </row>
    <row r="252">
      <c r="A252" s="26">
        <f>IF(PERSONAS!A11="","",PERSONAS!A11)</f>
        <v/>
      </c>
      <c r="B252" s="26">
        <f>IF(PERSONAS!B11="","",PERSONAS!B11)</f>
        <v/>
      </c>
      <c r="C252" s="26" t="inlineStr">
        <is>
          <t>Authority ads</t>
        </is>
      </c>
      <c r="D252" s="26" t="inlineStr">
        <is>
          <t>A</t>
        </is>
      </c>
      <c r="E252" s="26" t="n">
        <v>2</v>
      </c>
      <c r="F252" s="26">
        <f>IF($A252="","",GRID!J14)</f>
        <v/>
      </c>
      <c r="G252" s="26">
        <f>IF($A252="","",IF(F252=0,"BRIEF THIS",IF(F252=1,"Thin - add one","Covered")))</f>
        <v/>
      </c>
    </row>
    <row r="253">
      <c r="A253" s="26">
        <f>IF(PERSONAS!A11="","",PERSONAS!A11)</f>
        <v/>
      </c>
      <c r="B253" s="26">
        <f>IF(PERSONAS!B11="","",PERSONAS!B11)</f>
        <v/>
      </c>
      <c r="C253" s="26" t="inlineStr">
        <is>
          <t>Green screen commentary</t>
        </is>
      </c>
      <c r="D253" s="26" t="inlineStr">
        <is>
          <t>A</t>
        </is>
      </c>
      <c r="E253" s="26" t="n">
        <v>2</v>
      </c>
      <c r="F253" s="26">
        <f>IF($A253="","",GRID!K14)</f>
        <v/>
      </c>
      <c r="G253" s="26">
        <f>IF($A253="","",IF(F253=0,"BRIEF THIS",IF(F253=1,"Thin - add one","Covered")))</f>
        <v/>
      </c>
    </row>
    <row r="254">
      <c r="A254" s="26">
        <f>IF(PERSONAS!A11="","",PERSONAS!A11)</f>
        <v/>
      </c>
      <c r="B254" s="26">
        <f>IF(PERSONAS!B11="","",PERSONAS!B11)</f>
        <v/>
      </c>
      <c r="C254" s="26" t="inlineStr">
        <is>
          <t>Catalog / DPA ads</t>
        </is>
      </c>
      <c r="D254" s="26" t="inlineStr">
        <is>
          <t>A</t>
        </is>
      </c>
      <c r="E254" s="26" t="n">
        <v>2</v>
      </c>
      <c r="F254" s="26">
        <f>IF($A254="","",GRID!L14)</f>
        <v/>
      </c>
      <c r="G254" s="26">
        <f>IF($A254="","",IF(F254=0,"BRIEF THIS",IF(F254=1,"Thin - add one","Covered")))</f>
        <v/>
      </c>
    </row>
    <row r="255">
      <c r="A255" s="26">
        <f>IF(PERSONAS!A11="","",PERSONAS!A11)</f>
        <v/>
      </c>
      <c r="B255" s="26">
        <f>IF(PERSONAS!B11="","",PERSONAS!B11)</f>
        <v/>
      </c>
      <c r="C255" s="26" t="inlineStr">
        <is>
          <t>TikTok love letter</t>
        </is>
      </c>
      <c r="D255" s="26" t="inlineStr">
        <is>
          <t>B</t>
        </is>
      </c>
      <c r="E255" s="26" t="n">
        <v>3</v>
      </c>
      <c r="F255" s="26">
        <f>IF($A255="","",GRID!M14)</f>
        <v/>
      </c>
      <c r="G255" s="26">
        <f>IF($A255="","",IF(F255=0,"BRIEF THIS",IF(F255=1,"Thin - add one","Covered")))</f>
        <v/>
      </c>
    </row>
    <row r="256">
      <c r="A256" s="26">
        <f>IF(PERSONAS!A11="","",PERSONAS!A11)</f>
        <v/>
      </c>
      <c r="B256" s="26">
        <f>IF(PERSONAS!B11="","",PERSONAS!B11)</f>
        <v/>
      </c>
      <c r="C256" s="26" t="inlineStr">
        <is>
          <t>Reel short</t>
        </is>
      </c>
      <c r="D256" s="26" t="inlineStr">
        <is>
          <t>B</t>
        </is>
      </c>
      <c r="E256" s="26" t="n">
        <v>3</v>
      </c>
      <c r="F256" s="26">
        <f>IF($A256="","",GRID!N14)</f>
        <v/>
      </c>
      <c r="G256" s="26">
        <f>IF($A256="","",IF(F256=0,"BRIEF THIS",IF(F256=1,"Thin - add one","Covered")))</f>
        <v/>
      </c>
    </row>
    <row r="257">
      <c r="A257" s="26">
        <f>IF(PERSONAS!A11="","",PERSONAS!A11)</f>
        <v/>
      </c>
      <c r="B257" s="26">
        <f>IF(PERSONAS!B11="","",PERSONAS!B11)</f>
        <v/>
      </c>
      <c r="C257" s="26" t="inlineStr">
        <is>
          <t>Employee-generated content</t>
        </is>
      </c>
      <c r="D257" s="26" t="inlineStr">
        <is>
          <t>B</t>
        </is>
      </c>
      <c r="E257" s="26" t="n">
        <v>3</v>
      </c>
      <c r="F257" s="26">
        <f>IF($A257="","",GRID!O14)</f>
        <v/>
      </c>
      <c r="G257" s="26">
        <f>IF($A257="","",IF(F257=0,"BRIEF THIS",IF(F257=1,"Thin - add one","Covered")))</f>
        <v/>
      </c>
    </row>
    <row r="258">
      <c r="A258" s="26">
        <f>IF(PERSONAS!A11="","",PERSONAS!A11)</f>
        <v/>
      </c>
      <c r="B258" s="26">
        <f>IF(PERSONAS!B11="","",PERSONAS!B11)</f>
        <v/>
      </c>
      <c r="C258" s="26" t="inlineStr">
        <is>
          <t>Callout ads</t>
        </is>
      </c>
      <c r="D258" s="26" t="inlineStr">
        <is>
          <t>B</t>
        </is>
      </c>
      <c r="E258" s="26" t="n">
        <v>3</v>
      </c>
      <c r="F258" s="26">
        <f>IF($A258="","",GRID!P14)</f>
        <v/>
      </c>
      <c r="G258" s="26">
        <f>IF($A258="","",IF(F258=0,"BRIEF THIS",IF(F258=1,"Thin - add one","Covered")))</f>
        <v/>
      </c>
    </row>
    <row r="259">
      <c r="A259" s="26">
        <f>IF(PERSONAS!A11="","",PERSONAS!A11)</f>
        <v/>
      </c>
      <c r="B259" s="26">
        <f>IF(PERSONAS!B11="","",PERSONAS!B11)</f>
        <v/>
      </c>
      <c r="C259" s="26" t="inlineStr">
        <is>
          <t>Before and after ads</t>
        </is>
      </c>
      <c r="D259" s="26" t="inlineStr">
        <is>
          <t>B</t>
        </is>
      </c>
      <c r="E259" s="26" t="n">
        <v>3</v>
      </c>
      <c r="F259" s="26">
        <f>IF($A259="","",GRID!Q14)</f>
        <v/>
      </c>
      <c r="G259" s="26">
        <f>IF($A259="","",IF(F259=0,"BRIEF THIS",IF(F259=1,"Thin - add one","Covered")))</f>
        <v/>
      </c>
    </row>
    <row r="260">
      <c r="A260" s="26">
        <f>IF(PERSONAS!A11="","",PERSONAS!A11)</f>
        <v/>
      </c>
      <c r="B260" s="26">
        <f>IF(PERSONAS!B11="","",PERSONAS!B11)</f>
        <v/>
      </c>
      <c r="C260" s="26" t="inlineStr">
        <is>
          <t>Progression ads</t>
        </is>
      </c>
      <c r="D260" s="26" t="inlineStr">
        <is>
          <t>B</t>
        </is>
      </c>
      <c r="E260" s="26" t="n">
        <v>3</v>
      </c>
      <c r="F260" s="26">
        <f>IF($A260="","",GRID!R14)</f>
        <v/>
      </c>
      <c r="G260" s="26">
        <f>IF($A260="","",IF(F260=0,"BRIEF THIS",IF(F260=1,"Thin - add one","Covered")))</f>
        <v/>
      </c>
    </row>
    <row r="261">
      <c r="A261" s="26">
        <f>IF(PERSONAS!A11="","",PERSONAS!A11)</f>
        <v/>
      </c>
      <c r="B261" s="26">
        <f>IF(PERSONAS!B11="","",PERSONAS!B11)</f>
        <v/>
      </c>
      <c r="C261" s="26" t="inlineStr">
        <is>
          <t>Headline ads</t>
        </is>
      </c>
      <c r="D261" s="26" t="inlineStr">
        <is>
          <t>B</t>
        </is>
      </c>
      <c r="E261" s="26" t="n">
        <v>3</v>
      </c>
      <c r="F261" s="26">
        <f>IF($A261="","",GRID!S14)</f>
        <v/>
      </c>
      <c r="G261" s="26">
        <f>IF($A261="","",IF(F261=0,"BRIEF THIS",IF(F261=1,"Thin - add one","Covered")))</f>
        <v/>
      </c>
    </row>
    <row r="262">
      <c r="A262" s="26">
        <f>IF(PERSONAS!A11="","",PERSONAS!A11)</f>
        <v/>
      </c>
      <c r="B262" s="26">
        <f>IF(PERSONAS!B11="","",PERSONAS!B11)</f>
        <v/>
      </c>
      <c r="C262" s="26" t="inlineStr">
        <is>
          <t>Us versus them ads</t>
        </is>
      </c>
      <c r="D262" s="26" t="inlineStr">
        <is>
          <t>B</t>
        </is>
      </c>
      <c r="E262" s="26" t="n">
        <v>3</v>
      </c>
      <c r="F262" s="26">
        <f>IF($A262="","",GRID!T14)</f>
        <v/>
      </c>
      <c r="G262" s="26">
        <f>IF($A262="","",IF(F262=0,"BRIEF THIS",IF(F262=1,"Thin - add one","Covered")))</f>
        <v/>
      </c>
    </row>
    <row r="263">
      <c r="A263" s="26">
        <f>IF(PERSONAS!A11="","",PERSONAS!A11)</f>
        <v/>
      </c>
      <c r="B263" s="26">
        <f>IF(PERSONAS!B11="","",PERSONAS!B11)</f>
        <v/>
      </c>
      <c r="C263" s="26" t="inlineStr">
        <is>
          <t>Hot girl Instagram stories</t>
        </is>
      </c>
      <c r="D263" s="26" t="inlineStr">
        <is>
          <t>B</t>
        </is>
      </c>
      <c r="E263" s="26" t="n">
        <v>3</v>
      </c>
      <c r="F263" s="26">
        <f>IF($A263="","",GRID!U14)</f>
        <v/>
      </c>
      <c r="G263" s="26">
        <f>IF($A263="","",IF(F263=0,"BRIEF THIS",IF(F263=1,"Thin - add one","Covered")))</f>
        <v/>
      </c>
    </row>
    <row r="264">
      <c r="A264" s="26">
        <f>IF(PERSONAS!A11="","",PERSONAS!A11)</f>
        <v/>
      </c>
      <c r="B264" s="26">
        <f>IF(PERSONAS!B11="","",PERSONAS!B11)</f>
        <v/>
      </c>
      <c r="C264" s="26" t="inlineStr">
        <is>
          <t>Creator lo-fi statics</t>
        </is>
      </c>
      <c r="D264" s="26" t="inlineStr">
        <is>
          <t>B</t>
        </is>
      </c>
      <c r="E264" s="26" t="n">
        <v>3</v>
      </c>
      <c r="F264" s="26">
        <f>IF($A264="","",GRID!V14)</f>
        <v/>
      </c>
      <c r="G264" s="26">
        <f>IF($A264="","",IF(F264=0,"BRIEF THIS",IF(F264=1,"Thin - add one","Covered")))</f>
        <v/>
      </c>
    </row>
    <row r="265">
      <c r="A265" s="26">
        <f>IF(PERSONAS!A11="","",PERSONAS!A11)</f>
        <v/>
      </c>
      <c r="B265" s="26">
        <f>IF(PERSONAS!B11="","",PERSONAS!B11)</f>
        <v/>
      </c>
      <c r="C265" s="26" t="inlineStr">
        <is>
          <t>Objection handling ads</t>
        </is>
      </c>
      <c r="D265" s="26" t="inlineStr">
        <is>
          <t>B</t>
        </is>
      </c>
      <c r="E265" s="26" t="n">
        <v>3</v>
      </c>
      <c r="F265" s="26">
        <f>IF($A265="","",GRID!W14)</f>
        <v/>
      </c>
      <c r="G265" s="26">
        <f>IF($A265="","",IF(F265=0,"BRIEF THIS",IF(F265=1,"Thin - add one","Covered")))</f>
        <v/>
      </c>
    </row>
    <row r="266">
      <c r="A266" s="26">
        <f>IF(PERSONAS!A11="","",PERSONAS!A11)</f>
        <v/>
      </c>
      <c r="B266" s="26">
        <f>IF(PERSONAS!B11="","",PERSONAS!B11)</f>
        <v/>
      </c>
      <c r="C266" s="26" t="inlineStr">
        <is>
          <t>Founder's letter static</t>
        </is>
      </c>
      <c r="D266" s="26" t="inlineStr">
        <is>
          <t>B</t>
        </is>
      </c>
      <c r="E266" s="26" t="n">
        <v>3</v>
      </c>
      <c r="F266" s="26">
        <f>IF($A266="","",GRID!X14)</f>
        <v/>
      </c>
      <c r="G266" s="26">
        <f>IF($A266="","",IF(F266=0,"BRIEF THIS",IF(F266=1,"Thin - add one","Covered")))</f>
        <v/>
      </c>
    </row>
    <row r="267">
      <c r="A267" s="26">
        <f>IF(PERSONAS!A11="","",PERSONAS!A11)</f>
        <v/>
      </c>
      <c r="B267" s="26">
        <f>IF(PERSONAS!B11="","",PERSONAS!B11)</f>
        <v/>
      </c>
      <c r="C267" s="26" t="inlineStr">
        <is>
          <t>Conversation ads</t>
        </is>
      </c>
      <c r="D267" s="26" t="inlineStr">
        <is>
          <t>B</t>
        </is>
      </c>
      <c r="E267" s="26" t="n">
        <v>3</v>
      </c>
      <c r="F267" s="26">
        <f>IF($A267="","",GRID!Y14)</f>
        <v/>
      </c>
      <c r="G267" s="26">
        <f>IF($A267="","",IF(F267=0,"BRIEF THIS",IF(F267=1,"Thin - add one","Covered")))</f>
        <v/>
      </c>
    </row>
    <row r="268">
      <c r="A268" s="26">
        <f>IF(PERSONAS!A11="","",PERSONAS!A11)</f>
        <v/>
      </c>
      <c r="B268" s="26">
        <f>IF(PERSONAS!B11="","",PERSONAS!B11)</f>
        <v/>
      </c>
      <c r="C268" s="26" t="inlineStr">
        <is>
          <t>Educational infographic</t>
        </is>
      </c>
      <c r="D268" s="26" t="inlineStr">
        <is>
          <t>B</t>
        </is>
      </c>
      <c r="E268" s="26" t="n">
        <v>3</v>
      </c>
      <c r="F268" s="26">
        <f>IF($A268="","",GRID!Z14)</f>
        <v/>
      </c>
      <c r="G268" s="26">
        <f>IF($A268="","",IF(F268=0,"BRIEF THIS",IF(F268=1,"Thin - add one","Covered")))</f>
        <v/>
      </c>
    </row>
    <row r="269">
      <c r="A269" s="26">
        <f>IF(PERSONAS!A11="","",PERSONAS!A11)</f>
        <v/>
      </c>
      <c r="B269" s="26">
        <f>IF(PERSONAS!B11="","",PERSONAS!B11)</f>
        <v/>
      </c>
      <c r="C269" s="26" t="inlineStr">
        <is>
          <t>Mood board ads</t>
        </is>
      </c>
      <c r="D269" s="26" t="inlineStr">
        <is>
          <t>B</t>
        </is>
      </c>
      <c r="E269" s="26" t="n">
        <v>3</v>
      </c>
      <c r="F269" s="26">
        <f>IF($A269="","",GRID!AA14)</f>
        <v/>
      </c>
      <c r="G269" s="26">
        <f>IF($A269="","",IF(F269=0,"BRIEF THIS",IF(F269=1,"Thin - add one","Covered")))</f>
        <v/>
      </c>
    </row>
    <row r="270">
      <c r="A270" s="26">
        <f>IF(PERSONAS!A11="","",PERSONAS!A11)</f>
        <v/>
      </c>
      <c r="B270" s="26">
        <f>IF(PERSONAS!B11="","",PERSONAS!B11)</f>
        <v/>
      </c>
      <c r="C270" s="26" t="inlineStr">
        <is>
          <t>Comment reply ads</t>
        </is>
      </c>
      <c r="D270" s="26" t="inlineStr">
        <is>
          <t>B</t>
        </is>
      </c>
      <c r="E270" s="26" t="n">
        <v>3</v>
      </c>
      <c r="F270" s="26">
        <f>IF($A270="","",GRID!AB14)</f>
        <v/>
      </c>
      <c r="G270" s="26">
        <f>IF($A270="","",IF(F270=0,"BRIEF THIS",IF(F270=1,"Thin - add one","Covered")))</f>
        <v/>
      </c>
    </row>
    <row r="271">
      <c r="A271" s="26">
        <f>IF(PERSONAS!A11="","",PERSONAS!A11)</f>
        <v/>
      </c>
      <c r="B271" s="26">
        <f>IF(PERSONAS!B11="","",PERSONAS!B11)</f>
        <v/>
      </c>
      <c r="C271" s="26" t="inlineStr">
        <is>
          <t>Challenging your beliefs</t>
        </is>
      </c>
      <c r="D271" s="26" t="inlineStr">
        <is>
          <t>B</t>
        </is>
      </c>
      <c r="E271" s="26" t="n">
        <v>3</v>
      </c>
      <c r="F271" s="26">
        <f>IF($A271="","",GRID!AC14)</f>
        <v/>
      </c>
      <c r="G271" s="26">
        <f>IF($A271="","",IF(F271=0,"BRIEF THIS",IF(F271=1,"Thin - add one","Covered")))</f>
        <v/>
      </c>
    </row>
    <row r="272">
      <c r="A272" s="26">
        <f>IF(PERSONAS!A12="","",PERSONAS!A12)</f>
        <v/>
      </c>
      <c r="B272" s="26">
        <f>IF(PERSONAS!B12="","",PERSONAS!B12)</f>
        <v/>
      </c>
      <c r="C272" s="26" t="inlineStr">
        <is>
          <t>Founder content</t>
        </is>
      </c>
      <c r="D272" s="26" t="inlineStr">
        <is>
          <t>S</t>
        </is>
      </c>
      <c r="E272" s="26" t="n">
        <v>1</v>
      </c>
      <c r="F272" s="26">
        <f>IF($A272="","",GRID!C15)</f>
        <v/>
      </c>
      <c r="G272" s="26">
        <f>IF($A272="","",IF(F272=0,"BRIEF THIS",IF(F272=1,"Thin - add one","Covered")))</f>
        <v/>
      </c>
    </row>
    <row r="273">
      <c r="A273" s="26">
        <f>IF(PERSONAS!A12="","",PERSONAS!A12)</f>
        <v/>
      </c>
      <c r="B273" s="26">
        <f>IF(PERSONAS!B12="","",PERSONAS!B12)</f>
        <v/>
      </c>
      <c r="C273" s="26" t="inlineStr">
        <is>
          <t>Partnership ads</t>
        </is>
      </c>
      <c r="D273" s="26" t="inlineStr">
        <is>
          <t>S</t>
        </is>
      </c>
      <c r="E273" s="26" t="n">
        <v>1</v>
      </c>
      <c r="F273" s="26">
        <f>IF($A273="","",GRID!D15)</f>
        <v/>
      </c>
      <c r="G273" s="26">
        <f>IF($A273="","",IF(F273=0,"BRIEF THIS",IF(F273=1,"Thin - add one","Covered")))</f>
        <v/>
      </c>
    </row>
    <row r="274">
      <c r="A274" s="26">
        <f>IF(PERSONAS!A12="","",PERSONAS!A12)</f>
        <v/>
      </c>
      <c r="B274" s="26">
        <f>IF(PERSONAS!B12="","",PERSONAS!B12)</f>
        <v/>
      </c>
      <c r="C274" s="26" t="inlineStr">
        <is>
          <t>VSL (video sales letter)</t>
        </is>
      </c>
      <c r="D274" s="26" t="inlineStr">
        <is>
          <t>S</t>
        </is>
      </c>
      <c r="E274" s="26" t="n">
        <v>1</v>
      </c>
      <c r="F274" s="26">
        <f>IF($A274="","",GRID!E15)</f>
        <v/>
      </c>
      <c r="G274" s="26">
        <f>IF($A274="","",IF(F274=0,"BRIEF THIS",IF(F274=1,"Thin - add one","Covered")))</f>
        <v/>
      </c>
    </row>
    <row r="275">
      <c r="A275" s="26">
        <f>IF(PERSONAS!A12="","",PERSONAS!A12)</f>
        <v/>
      </c>
      <c r="B275" s="26">
        <f>IF(PERSONAS!B12="","",PERSONAS!B12)</f>
        <v/>
      </c>
      <c r="C275" s="26" t="inlineStr">
        <is>
          <t>Amateur investigation ads</t>
        </is>
      </c>
      <c r="D275" s="26" t="inlineStr">
        <is>
          <t>A</t>
        </is>
      </c>
      <c r="E275" s="26" t="n">
        <v>2</v>
      </c>
      <c r="F275" s="26">
        <f>IF($A275="","",GRID!F15)</f>
        <v/>
      </c>
      <c r="G275" s="26">
        <f>IF($A275="","",IF(F275=0,"BRIEF THIS",IF(F275=1,"Thin - add one","Covered")))</f>
        <v/>
      </c>
    </row>
    <row r="276">
      <c r="A276" s="26">
        <f>IF(PERSONAS!A12="","",PERSONAS!A12)</f>
        <v/>
      </c>
      <c r="B276" s="26">
        <f>IF(PERSONAS!B12="","",PERSONAS!B12)</f>
        <v/>
      </c>
      <c r="C276" s="26" t="inlineStr">
        <is>
          <t>Yapper ads</t>
        </is>
      </c>
      <c r="D276" s="26" t="inlineStr">
        <is>
          <t>A</t>
        </is>
      </c>
      <c r="E276" s="26" t="n">
        <v>2</v>
      </c>
      <c r="F276" s="26">
        <f>IF($A276="","",GRID!G15)</f>
        <v/>
      </c>
      <c r="G276" s="26">
        <f>IF($A276="","",IF(F276=0,"BRIEF THIS",IF(F276=1,"Thin - add one","Covered")))</f>
        <v/>
      </c>
    </row>
    <row r="277">
      <c r="A277" s="26">
        <f>IF(PERSONAS!A12="","",PERSONAS!A12)</f>
        <v/>
      </c>
      <c r="B277" s="26">
        <f>IF(PERSONAS!B12="","",PERSONAS!B12)</f>
        <v/>
      </c>
      <c r="C277" s="26" t="inlineStr">
        <is>
          <t>David and Goliath ads</t>
        </is>
      </c>
      <c r="D277" s="26" t="inlineStr">
        <is>
          <t>A</t>
        </is>
      </c>
      <c r="E277" s="26" t="n">
        <v>2</v>
      </c>
      <c r="F277" s="26">
        <f>IF($A277="","",GRID!H15)</f>
        <v/>
      </c>
      <c r="G277" s="26">
        <f>IF($A277="","",IF(F277=0,"BRIEF THIS",IF(F277=1,"Thin - add one","Covered")))</f>
        <v/>
      </c>
    </row>
    <row r="278">
      <c r="A278" s="26">
        <f>IF(PERSONAS!A12="","",PERSONAS!A12)</f>
        <v/>
      </c>
      <c r="B278" s="26">
        <f>IF(PERSONAS!B12="","",PERSONAS!B12)</f>
        <v/>
      </c>
      <c r="C278" s="26" t="inlineStr">
        <is>
          <t>Grid-style statics</t>
        </is>
      </c>
      <c r="D278" s="26" t="inlineStr">
        <is>
          <t>A</t>
        </is>
      </c>
      <c r="E278" s="26" t="n">
        <v>2</v>
      </c>
      <c r="F278" s="26">
        <f>IF($A278="","",GRID!I15)</f>
        <v/>
      </c>
      <c r="G278" s="26">
        <f>IF($A278="","",IF(F278=0,"BRIEF THIS",IF(F278=1,"Thin - add one","Covered")))</f>
        <v/>
      </c>
    </row>
    <row r="279">
      <c r="A279" s="26">
        <f>IF(PERSONAS!A12="","",PERSONAS!A12)</f>
        <v/>
      </c>
      <c r="B279" s="26">
        <f>IF(PERSONAS!B12="","",PERSONAS!B12)</f>
        <v/>
      </c>
      <c r="C279" s="26" t="inlineStr">
        <is>
          <t>Authority ads</t>
        </is>
      </c>
      <c r="D279" s="26" t="inlineStr">
        <is>
          <t>A</t>
        </is>
      </c>
      <c r="E279" s="26" t="n">
        <v>2</v>
      </c>
      <c r="F279" s="26">
        <f>IF($A279="","",GRID!J15)</f>
        <v/>
      </c>
      <c r="G279" s="26">
        <f>IF($A279="","",IF(F279=0,"BRIEF THIS",IF(F279=1,"Thin - add one","Covered")))</f>
        <v/>
      </c>
    </row>
    <row r="280">
      <c r="A280" s="26">
        <f>IF(PERSONAS!A12="","",PERSONAS!A12)</f>
        <v/>
      </c>
      <c r="B280" s="26">
        <f>IF(PERSONAS!B12="","",PERSONAS!B12)</f>
        <v/>
      </c>
      <c r="C280" s="26" t="inlineStr">
        <is>
          <t>Green screen commentary</t>
        </is>
      </c>
      <c r="D280" s="26" t="inlineStr">
        <is>
          <t>A</t>
        </is>
      </c>
      <c r="E280" s="26" t="n">
        <v>2</v>
      </c>
      <c r="F280" s="26">
        <f>IF($A280="","",GRID!K15)</f>
        <v/>
      </c>
      <c r="G280" s="26">
        <f>IF($A280="","",IF(F280=0,"BRIEF THIS",IF(F280=1,"Thin - add one","Covered")))</f>
        <v/>
      </c>
    </row>
    <row r="281">
      <c r="A281" s="26">
        <f>IF(PERSONAS!A12="","",PERSONAS!A12)</f>
        <v/>
      </c>
      <c r="B281" s="26">
        <f>IF(PERSONAS!B12="","",PERSONAS!B12)</f>
        <v/>
      </c>
      <c r="C281" s="26" t="inlineStr">
        <is>
          <t>Catalog / DPA ads</t>
        </is>
      </c>
      <c r="D281" s="26" t="inlineStr">
        <is>
          <t>A</t>
        </is>
      </c>
      <c r="E281" s="26" t="n">
        <v>2</v>
      </c>
      <c r="F281" s="26">
        <f>IF($A281="","",GRID!L15)</f>
        <v/>
      </c>
      <c r="G281" s="26">
        <f>IF($A281="","",IF(F281=0,"BRIEF THIS",IF(F281=1,"Thin - add one","Covered")))</f>
        <v/>
      </c>
    </row>
    <row r="282">
      <c r="A282" s="26">
        <f>IF(PERSONAS!A12="","",PERSONAS!A12)</f>
        <v/>
      </c>
      <c r="B282" s="26">
        <f>IF(PERSONAS!B12="","",PERSONAS!B12)</f>
        <v/>
      </c>
      <c r="C282" s="26" t="inlineStr">
        <is>
          <t>TikTok love letter</t>
        </is>
      </c>
      <c r="D282" s="26" t="inlineStr">
        <is>
          <t>B</t>
        </is>
      </c>
      <c r="E282" s="26" t="n">
        <v>3</v>
      </c>
      <c r="F282" s="26">
        <f>IF($A282="","",GRID!M15)</f>
        <v/>
      </c>
      <c r="G282" s="26">
        <f>IF($A282="","",IF(F282=0,"BRIEF THIS",IF(F282=1,"Thin - add one","Covered")))</f>
        <v/>
      </c>
    </row>
    <row r="283">
      <c r="A283" s="26">
        <f>IF(PERSONAS!A12="","",PERSONAS!A12)</f>
        <v/>
      </c>
      <c r="B283" s="26">
        <f>IF(PERSONAS!B12="","",PERSONAS!B12)</f>
        <v/>
      </c>
      <c r="C283" s="26" t="inlineStr">
        <is>
          <t>Reel short</t>
        </is>
      </c>
      <c r="D283" s="26" t="inlineStr">
        <is>
          <t>B</t>
        </is>
      </c>
      <c r="E283" s="26" t="n">
        <v>3</v>
      </c>
      <c r="F283" s="26">
        <f>IF($A283="","",GRID!N15)</f>
        <v/>
      </c>
      <c r="G283" s="26">
        <f>IF($A283="","",IF(F283=0,"BRIEF THIS",IF(F283=1,"Thin - add one","Covered")))</f>
        <v/>
      </c>
    </row>
    <row r="284">
      <c r="A284" s="26">
        <f>IF(PERSONAS!A12="","",PERSONAS!A12)</f>
        <v/>
      </c>
      <c r="B284" s="26">
        <f>IF(PERSONAS!B12="","",PERSONAS!B12)</f>
        <v/>
      </c>
      <c r="C284" s="26" t="inlineStr">
        <is>
          <t>Employee-generated content</t>
        </is>
      </c>
      <c r="D284" s="26" t="inlineStr">
        <is>
          <t>B</t>
        </is>
      </c>
      <c r="E284" s="26" t="n">
        <v>3</v>
      </c>
      <c r="F284" s="26">
        <f>IF($A284="","",GRID!O15)</f>
        <v/>
      </c>
      <c r="G284" s="26">
        <f>IF($A284="","",IF(F284=0,"BRIEF THIS",IF(F284=1,"Thin - add one","Covered")))</f>
        <v/>
      </c>
    </row>
    <row r="285">
      <c r="A285" s="26">
        <f>IF(PERSONAS!A12="","",PERSONAS!A12)</f>
        <v/>
      </c>
      <c r="B285" s="26">
        <f>IF(PERSONAS!B12="","",PERSONAS!B12)</f>
        <v/>
      </c>
      <c r="C285" s="26" t="inlineStr">
        <is>
          <t>Callout ads</t>
        </is>
      </c>
      <c r="D285" s="26" t="inlineStr">
        <is>
          <t>B</t>
        </is>
      </c>
      <c r="E285" s="26" t="n">
        <v>3</v>
      </c>
      <c r="F285" s="26">
        <f>IF($A285="","",GRID!P15)</f>
        <v/>
      </c>
      <c r="G285" s="26">
        <f>IF($A285="","",IF(F285=0,"BRIEF THIS",IF(F285=1,"Thin - add one","Covered")))</f>
        <v/>
      </c>
    </row>
    <row r="286">
      <c r="A286" s="26">
        <f>IF(PERSONAS!A12="","",PERSONAS!A12)</f>
        <v/>
      </c>
      <c r="B286" s="26">
        <f>IF(PERSONAS!B12="","",PERSONAS!B12)</f>
        <v/>
      </c>
      <c r="C286" s="26" t="inlineStr">
        <is>
          <t>Before and after ads</t>
        </is>
      </c>
      <c r="D286" s="26" t="inlineStr">
        <is>
          <t>B</t>
        </is>
      </c>
      <c r="E286" s="26" t="n">
        <v>3</v>
      </c>
      <c r="F286" s="26">
        <f>IF($A286="","",GRID!Q15)</f>
        <v/>
      </c>
      <c r="G286" s="26">
        <f>IF($A286="","",IF(F286=0,"BRIEF THIS",IF(F286=1,"Thin - add one","Covered")))</f>
        <v/>
      </c>
    </row>
    <row r="287">
      <c r="A287" s="26">
        <f>IF(PERSONAS!A12="","",PERSONAS!A12)</f>
        <v/>
      </c>
      <c r="B287" s="26">
        <f>IF(PERSONAS!B12="","",PERSONAS!B12)</f>
        <v/>
      </c>
      <c r="C287" s="26" t="inlineStr">
        <is>
          <t>Progression ads</t>
        </is>
      </c>
      <c r="D287" s="26" t="inlineStr">
        <is>
          <t>B</t>
        </is>
      </c>
      <c r="E287" s="26" t="n">
        <v>3</v>
      </c>
      <c r="F287" s="26">
        <f>IF($A287="","",GRID!R15)</f>
        <v/>
      </c>
      <c r="G287" s="26">
        <f>IF($A287="","",IF(F287=0,"BRIEF THIS",IF(F287=1,"Thin - add one","Covered")))</f>
        <v/>
      </c>
    </row>
    <row r="288">
      <c r="A288" s="26">
        <f>IF(PERSONAS!A12="","",PERSONAS!A12)</f>
        <v/>
      </c>
      <c r="B288" s="26">
        <f>IF(PERSONAS!B12="","",PERSONAS!B12)</f>
        <v/>
      </c>
      <c r="C288" s="26" t="inlineStr">
        <is>
          <t>Headline ads</t>
        </is>
      </c>
      <c r="D288" s="26" t="inlineStr">
        <is>
          <t>B</t>
        </is>
      </c>
      <c r="E288" s="26" t="n">
        <v>3</v>
      </c>
      <c r="F288" s="26">
        <f>IF($A288="","",GRID!S15)</f>
        <v/>
      </c>
      <c r="G288" s="26">
        <f>IF($A288="","",IF(F288=0,"BRIEF THIS",IF(F288=1,"Thin - add one","Covered")))</f>
        <v/>
      </c>
    </row>
    <row r="289">
      <c r="A289" s="26">
        <f>IF(PERSONAS!A12="","",PERSONAS!A12)</f>
        <v/>
      </c>
      <c r="B289" s="26">
        <f>IF(PERSONAS!B12="","",PERSONAS!B12)</f>
        <v/>
      </c>
      <c r="C289" s="26" t="inlineStr">
        <is>
          <t>Us versus them ads</t>
        </is>
      </c>
      <c r="D289" s="26" t="inlineStr">
        <is>
          <t>B</t>
        </is>
      </c>
      <c r="E289" s="26" t="n">
        <v>3</v>
      </c>
      <c r="F289" s="26">
        <f>IF($A289="","",GRID!T15)</f>
        <v/>
      </c>
      <c r="G289" s="26">
        <f>IF($A289="","",IF(F289=0,"BRIEF THIS",IF(F289=1,"Thin - add one","Covered")))</f>
        <v/>
      </c>
    </row>
    <row r="290">
      <c r="A290" s="26">
        <f>IF(PERSONAS!A12="","",PERSONAS!A12)</f>
        <v/>
      </c>
      <c r="B290" s="26">
        <f>IF(PERSONAS!B12="","",PERSONAS!B12)</f>
        <v/>
      </c>
      <c r="C290" s="26" t="inlineStr">
        <is>
          <t>Hot girl Instagram stories</t>
        </is>
      </c>
      <c r="D290" s="26" t="inlineStr">
        <is>
          <t>B</t>
        </is>
      </c>
      <c r="E290" s="26" t="n">
        <v>3</v>
      </c>
      <c r="F290" s="26">
        <f>IF($A290="","",GRID!U15)</f>
        <v/>
      </c>
      <c r="G290" s="26">
        <f>IF($A290="","",IF(F290=0,"BRIEF THIS",IF(F290=1,"Thin - add one","Covered")))</f>
        <v/>
      </c>
    </row>
    <row r="291">
      <c r="A291" s="26">
        <f>IF(PERSONAS!A12="","",PERSONAS!A12)</f>
        <v/>
      </c>
      <c r="B291" s="26">
        <f>IF(PERSONAS!B12="","",PERSONAS!B12)</f>
        <v/>
      </c>
      <c r="C291" s="26" t="inlineStr">
        <is>
          <t>Creator lo-fi statics</t>
        </is>
      </c>
      <c r="D291" s="26" t="inlineStr">
        <is>
          <t>B</t>
        </is>
      </c>
      <c r="E291" s="26" t="n">
        <v>3</v>
      </c>
      <c r="F291" s="26">
        <f>IF($A291="","",GRID!V15)</f>
        <v/>
      </c>
      <c r="G291" s="26">
        <f>IF($A291="","",IF(F291=0,"BRIEF THIS",IF(F291=1,"Thin - add one","Covered")))</f>
        <v/>
      </c>
    </row>
    <row r="292">
      <c r="A292" s="26">
        <f>IF(PERSONAS!A12="","",PERSONAS!A12)</f>
        <v/>
      </c>
      <c r="B292" s="26">
        <f>IF(PERSONAS!B12="","",PERSONAS!B12)</f>
        <v/>
      </c>
      <c r="C292" s="26" t="inlineStr">
        <is>
          <t>Objection handling ads</t>
        </is>
      </c>
      <c r="D292" s="26" t="inlineStr">
        <is>
          <t>B</t>
        </is>
      </c>
      <c r="E292" s="26" t="n">
        <v>3</v>
      </c>
      <c r="F292" s="26">
        <f>IF($A292="","",GRID!W15)</f>
        <v/>
      </c>
      <c r="G292" s="26">
        <f>IF($A292="","",IF(F292=0,"BRIEF THIS",IF(F292=1,"Thin - add one","Covered")))</f>
        <v/>
      </c>
    </row>
    <row r="293">
      <c r="A293" s="26">
        <f>IF(PERSONAS!A12="","",PERSONAS!A12)</f>
        <v/>
      </c>
      <c r="B293" s="26">
        <f>IF(PERSONAS!B12="","",PERSONAS!B12)</f>
        <v/>
      </c>
      <c r="C293" s="26" t="inlineStr">
        <is>
          <t>Founder's letter static</t>
        </is>
      </c>
      <c r="D293" s="26" t="inlineStr">
        <is>
          <t>B</t>
        </is>
      </c>
      <c r="E293" s="26" t="n">
        <v>3</v>
      </c>
      <c r="F293" s="26">
        <f>IF($A293="","",GRID!X15)</f>
        <v/>
      </c>
      <c r="G293" s="26">
        <f>IF($A293="","",IF(F293=0,"BRIEF THIS",IF(F293=1,"Thin - add one","Covered")))</f>
        <v/>
      </c>
    </row>
    <row r="294">
      <c r="A294" s="26">
        <f>IF(PERSONAS!A12="","",PERSONAS!A12)</f>
        <v/>
      </c>
      <c r="B294" s="26">
        <f>IF(PERSONAS!B12="","",PERSONAS!B12)</f>
        <v/>
      </c>
      <c r="C294" s="26" t="inlineStr">
        <is>
          <t>Conversation ads</t>
        </is>
      </c>
      <c r="D294" s="26" t="inlineStr">
        <is>
          <t>B</t>
        </is>
      </c>
      <c r="E294" s="26" t="n">
        <v>3</v>
      </c>
      <c r="F294" s="26">
        <f>IF($A294="","",GRID!Y15)</f>
        <v/>
      </c>
      <c r="G294" s="26">
        <f>IF($A294="","",IF(F294=0,"BRIEF THIS",IF(F294=1,"Thin - add one","Covered")))</f>
        <v/>
      </c>
    </row>
    <row r="295">
      <c r="A295" s="26">
        <f>IF(PERSONAS!A12="","",PERSONAS!A12)</f>
        <v/>
      </c>
      <c r="B295" s="26">
        <f>IF(PERSONAS!B12="","",PERSONAS!B12)</f>
        <v/>
      </c>
      <c r="C295" s="26" t="inlineStr">
        <is>
          <t>Educational infographic</t>
        </is>
      </c>
      <c r="D295" s="26" t="inlineStr">
        <is>
          <t>B</t>
        </is>
      </c>
      <c r="E295" s="26" t="n">
        <v>3</v>
      </c>
      <c r="F295" s="26">
        <f>IF($A295="","",GRID!Z15)</f>
        <v/>
      </c>
      <c r="G295" s="26">
        <f>IF($A295="","",IF(F295=0,"BRIEF THIS",IF(F295=1,"Thin - add one","Covered")))</f>
        <v/>
      </c>
    </row>
    <row r="296">
      <c r="A296" s="26">
        <f>IF(PERSONAS!A12="","",PERSONAS!A12)</f>
        <v/>
      </c>
      <c r="B296" s="26">
        <f>IF(PERSONAS!B12="","",PERSONAS!B12)</f>
        <v/>
      </c>
      <c r="C296" s="26" t="inlineStr">
        <is>
          <t>Mood board ads</t>
        </is>
      </c>
      <c r="D296" s="26" t="inlineStr">
        <is>
          <t>B</t>
        </is>
      </c>
      <c r="E296" s="26" t="n">
        <v>3</v>
      </c>
      <c r="F296" s="26">
        <f>IF($A296="","",GRID!AA15)</f>
        <v/>
      </c>
      <c r="G296" s="26">
        <f>IF($A296="","",IF(F296=0,"BRIEF THIS",IF(F296=1,"Thin - add one","Covered")))</f>
        <v/>
      </c>
    </row>
    <row r="297">
      <c r="A297" s="26">
        <f>IF(PERSONAS!A12="","",PERSONAS!A12)</f>
        <v/>
      </c>
      <c r="B297" s="26">
        <f>IF(PERSONAS!B12="","",PERSONAS!B12)</f>
        <v/>
      </c>
      <c r="C297" s="26" t="inlineStr">
        <is>
          <t>Comment reply ads</t>
        </is>
      </c>
      <c r="D297" s="26" t="inlineStr">
        <is>
          <t>B</t>
        </is>
      </c>
      <c r="E297" s="26" t="n">
        <v>3</v>
      </c>
      <c r="F297" s="26">
        <f>IF($A297="","",GRID!AB15)</f>
        <v/>
      </c>
      <c r="G297" s="26">
        <f>IF($A297="","",IF(F297=0,"BRIEF THIS",IF(F297=1,"Thin - add one","Covered")))</f>
        <v/>
      </c>
    </row>
    <row r="298">
      <c r="A298" s="26">
        <f>IF(PERSONAS!A12="","",PERSONAS!A12)</f>
        <v/>
      </c>
      <c r="B298" s="26">
        <f>IF(PERSONAS!B12="","",PERSONAS!B12)</f>
        <v/>
      </c>
      <c r="C298" s="26" t="inlineStr">
        <is>
          <t>Challenging your beliefs</t>
        </is>
      </c>
      <c r="D298" s="26" t="inlineStr">
        <is>
          <t>B</t>
        </is>
      </c>
      <c r="E298" s="26" t="n">
        <v>3</v>
      </c>
      <c r="F298" s="26">
        <f>IF($A298="","",GRID!AC15)</f>
        <v/>
      </c>
      <c r="G298" s="26">
        <f>IF($A298="","",IF(F298=0,"BRIEF THIS",IF(F298=1,"Thin - add one","Covered")))</f>
        <v/>
      </c>
    </row>
    <row r="299">
      <c r="A299" s="26">
        <f>IF(PERSONAS!A13="","",PERSONAS!A13)</f>
        <v/>
      </c>
      <c r="B299" s="26">
        <f>IF(PERSONAS!B13="","",PERSONAS!B13)</f>
        <v/>
      </c>
      <c r="C299" s="26" t="inlineStr">
        <is>
          <t>Founder content</t>
        </is>
      </c>
      <c r="D299" s="26" t="inlineStr">
        <is>
          <t>S</t>
        </is>
      </c>
      <c r="E299" s="26" t="n">
        <v>1</v>
      </c>
      <c r="F299" s="26">
        <f>IF($A299="","",GRID!C16)</f>
        <v/>
      </c>
      <c r="G299" s="26">
        <f>IF($A299="","",IF(F299=0,"BRIEF THIS",IF(F299=1,"Thin - add one","Covered")))</f>
        <v/>
      </c>
    </row>
    <row r="300">
      <c r="A300" s="26">
        <f>IF(PERSONAS!A13="","",PERSONAS!A13)</f>
        <v/>
      </c>
      <c r="B300" s="26">
        <f>IF(PERSONAS!B13="","",PERSONAS!B13)</f>
        <v/>
      </c>
      <c r="C300" s="26" t="inlineStr">
        <is>
          <t>Partnership ads</t>
        </is>
      </c>
      <c r="D300" s="26" t="inlineStr">
        <is>
          <t>S</t>
        </is>
      </c>
      <c r="E300" s="26" t="n">
        <v>1</v>
      </c>
      <c r="F300" s="26">
        <f>IF($A300="","",GRID!D16)</f>
        <v/>
      </c>
      <c r="G300" s="26">
        <f>IF($A300="","",IF(F300=0,"BRIEF THIS",IF(F300=1,"Thin - add one","Covered")))</f>
        <v/>
      </c>
    </row>
    <row r="301">
      <c r="A301" s="26">
        <f>IF(PERSONAS!A13="","",PERSONAS!A13)</f>
        <v/>
      </c>
      <c r="B301" s="26">
        <f>IF(PERSONAS!B13="","",PERSONAS!B13)</f>
        <v/>
      </c>
      <c r="C301" s="26" t="inlineStr">
        <is>
          <t>VSL (video sales letter)</t>
        </is>
      </c>
      <c r="D301" s="26" t="inlineStr">
        <is>
          <t>S</t>
        </is>
      </c>
      <c r="E301" s="26" t="n">
        <v>1</v>
      </c>
      <c r="F301" s="26">
        <f>IF($A301="","",GRID!E16)</f>
        <v/>
      </c>
      <c r="G301" s="26">
        <f>IF($A301="","",IF(F301=0,"BRIEF THIS",IF(F301=1,"Thin - add one","Covered")))</f>
        <v/>
      </c>
    </row>
    <row r="302">
      <c r="A302" s="26">
        <f>IF(PERSONAS!A13="","",PERSONAS!A13)</f>
        <v/>
      </c>
      <c r="B302" s="26">
        <f>IF(PERSONAS!B13="","",PERSONAS!B13)</f>
        <v/>
      </c>
      <c r="C302" s="26" t="inlineStr">
        <is>
          <t>Amateur investigation ads</t>
        </is>
      </c>
      <c r="D302" s="26" t="inlineStr">
        <is>
          <t>A</t>
        </is>
      </c>
      <c r="E302" s="26" t="n">
        <v>2</v>
      </c>
      <c r="F302" s="26">
        <f>IF($A302="","",GRID!F16)</f>
        <v/>
      </c>
      <c r="G302" s="26">
        <f>IF($A302="","",IF(F302=0,"BRIEF THIS",IF(F302=1,"Thin - add one","Covered")))</f>
        <v/>
      </c>
    </row>
    <row r="303">
      <c r="A303" s="26">
        <f>IF(PERSONAS!A13="","",PERSONAS!A13)</f>
        <v/>
      </c>
      <c r="B303" s="26">
        <f>IF(PERSONAS!B13="","",PERSONAS!B13)</f>
        <v/>
      </c>
      <c r="C303" s="26" t="inlineStr">
        <is>
          <t>Yapper ads</t>
        </is>
      </c>
      <c r="D303" s="26" t="inlineStr">
        <is>
          <t>A</t>
        </is>
      </c>
      <c r="E303" s="26" t="n">
        <v>2</v>
      </c>
      <c r="F303" s="26">
        <f>IF($A303="","",GRID!G16)</f>
        <v/>
      </c>
      <c r="G303" s="26">
        <f>IF($A303="","",IF(F303=0,"BRIEF THIS",IF(F303=1,"Thin - add one","Covered")))</f>
        <v/>
      </c>
    </row>
    <row r="304">
      <c r="A304" s="26">
        <f>IF(PERSONAS!A13="","",PERSONAS!A13)</f>
        <v/>
      </c>
      <c r="B304" s="26">
        <f>IF(PERSONAS!B13="","",PERSONAS!B13)</f>
        <v/>
      </c>
      <c r="C304" s="26" t="inlineStr">
        <is>
          <t>David and Goliath ads</t>
        </is>
      </c>
      <c r="D304" s="26" t="inlineStr">
        <is>
          <t>A</t>
        </is>
      </c>
      <c r="E304" s="26" t="n">
        <v>2</v>
      </c>
      <c r="F304" s="26">
        <f>IF($A304="","",GRID!H16)</f>
        <v/>
      </c>
      <c r="G304" s="26">
        <f>IF($A304="","",IF(F304=0,"BRIEF THIS",IF(F304=1,"Thin - add one","Covered")))</f>
        <v/>
      </c>
    </row>
    <row r="305">
      <c r="A305" s="26">
        <f>IF(PERSONAS!A13="","",PERSONAS!A13)</f>
        <v/>
      </c>
      <c r="B305" s="26">
        <f>IF(PERSONAS!B13="","",PERSONAS!B13)</f>
        <v/>
      </c>
      <c r="C305" s="26" t="inlineStr">
        <is>
          <t>Grid-style statics</t>
        </is>
      </c>
      <c r="D305" s="26" t="inlineStr">
        <is>
          <t>A</t>
        </is>
      </c>
      <c r="E305" s="26" t="n">
        <v>2</v>
      </c>
      <c r="F305" s="26">
        <f>IF($A305="","",GRID!I16)</f>
        <v/>
      </c>
      <c r="G305" s="26">
        <f>IF($A305="","",IF(F305=0,"BRIEF THIS",IF(F305=1,"Thin - add one","Covered")))</f>
        <v/>
      </c>
    </row>
    <row r="306">
      <c r="A306" s="26">
        <f>IF(PERSONAS!A13="","",PERSONAS!A13)</f>
        <v/>
      </c>
      <c r="B306" s="26">
        <f>IF(PERSONAS!B13="","",PERSONAS!B13)</f>
        <v/>
      </c>
      <c r="C306" s="26" t="inlineStr">
        <is>
          <t>Authority ads</t>
        </is>
      </c>
      <c r="D306" s="26" t="inlineStr">
        <is>
          <t>A</t>
        </is>
      </c>
      <c r="E306" s="26" t="n">
        <v>2</v>
      </c>
      <c r="F306" s="26">
        <f>IF($A306="","",GRID!J16)</f>
        <v/>
      </c>
      <c r="G306" s="26">
        <f>IF($A306="","",IF(F306=0,"BRIEF THIS",IF(F306=1,"Thin - add one","Covered")))</f>
        <v/>
      </c>
    </row>
    <row r="307">
      <c r="A307" s="26">
        <f>IF(PERSONAS!A13="","",PERSONAS!A13)</f>
        <v/>
      </c>
      <c r="B307" s="26">
        <f>IF(PERSONAS!B13="","",PERSONAS!B13)</f>
        <v/>
      </c>
      <c r="C307" s="26" t="inlineStr">
        <is>
          <t>Green screen commentary</t>
        </is>
      </c>
      <c r="D307" s="26" t="inlineStr">
        <is>
          <t>A</t>
        </is>
      </c>
      <c r="E307" s="26" t="n">
        <v>2</v>
      </c>
      <c r="F307" s="26">
        <f>IF($A307="","",GRID!K16)</f>
        <v/>
      </c>
      <c r="G307" s="26">
        <f>IF($A307="","",IF(F307=0,"BRIEF THIS",IF(F307=1,"Thin - add one","Covered")))</f>
        <v/>
      </c>
    </row>
    <row r="308">
      <c r="A308" s="26">
        <f>IF(PERSONAS!A13="","",PERSONAS!A13)</f>
        <v/>
      </c>
      <c r="B308" s="26">
        <f>IF(PERSONAS!B13="","",PERSONAS!B13)</f>
        <v/>
      </c>
      <c r="C308" s="26" t="inlineStr">
        <is>
          <t>Catalog / DPA ads</t>
        </is>
      </c>
      <c r="D308" s="26" t="inlineStr">
        <is>
          <t>A</t>
        </is>
      </c>
      <c r="E308" s="26" t="n">
        <v>2</v>
      </c>
      <c r="F308" s="26">
        <f>IF($A308="","",GRID!L16)</f>
        <v/>
      </c>
      <c r="G308" s="26">
        <f>IF($A308="","",IF(F308=0,"BRIEF THIS",IF(F308=1,"Thin - add one","Covered")))</f>
        <v/>
      </c>
    </row>
    <row r="309">
      <c r="A309" s="26">
        <f>IF(PERSONAS!A13="","",PERSONAS!A13)</f>
        <v/>
      </c>
      <c r="B309" s="26">
        <f>IF(PERSONAS!B13="","",PERSONAS!B13)</f>
        <v/>
      </c>
      <c r="C309" s="26" t="inlineStr">
        <is>
          <t>TikTok love letter</t>
        </is>
      </c>
      <c r="D309" s="26" t="inlineStr">
        <is>
          <t>B</t>
        </is>
      </c>
      <c r="E309" s="26" t="n">
        <v>3</v>
      </c>
      <c r="F309" s="26">
        <f>IF($A309="","",GRID!M16)</f>
        <v/>
      </c>
      <c r="G309" s="26">
        <f>IF($A309="","",IF(F309=0,"BRIEF THIS",IF(F309=1,"Thin - add one","Covered")))</f>
        <v/>
      </c>
    </row>
    <row r="310">
      <c r="A310" s="26">
        <f>IF(PERSONAS!A13="","",PERSONAS!A13)</f>
        <v/>
      </c>
      <c r="B310" s="26">
        <f>IF(PERSONAS!B13="","",PERSONAS!B13)</f>
        <v/>
      </c>
      <c r="C310" s="26" t="inlineStr">
        <is>
          <t>Reel short</t>
        </is>
      </c>
      <c r="D310" s="26" t="inlineStr">
        <is>
          <t>B</t>
        </is>
      </c>
      <c r="E310" s="26" t="n">
        <v>3</v>
      </c>
      <c r="F310" s="26">
        <f>IF($A310="","",GRID!N16)</f>
        <v/>
      </c>
      <c r="G310" s="26">
        <f>IF($A310="","",IF(F310=0,"BRIEF THIS",IF(F310=1,"Thin - add one","Covered")))</f>
        <v/>
      </c>
    </row>
    <row r="311">
      <c r="A311" s="26">
        <f>IF(PERSONAS!A13="","",PERSONAS!A13)</f>
        <v/>
      </c>
      <c r="B311" s="26">
        <f>IF(PERSONAS!B13="","",PERSONAS!B13)</f>
        <v/>
      </c>
      <c r="C311" s="26" t="inlineStr">
        <is>
          <t>Employee-generated content</t>
        </is>
      </c>
      <c r="D311" s="26" t="inlineStr">
        <is>
          <t>B</t>
        </is>
      </c>
      <c r="E311" s="26" t="n">
        <v>3</v>
      </c>
      <c r="F311" s="26">
        <f>IF($A311="","",GRID!O16)</f>
        <v/>
      </c>
      <c r="G311" s="26">
        <f>IF($A311="","",IF(F311=0,"BRIEF THIS",IF(F311=1,"Thin - add one","Covered")))</f>
        <v/>
      </c>
    </row>
    <row r="312">
      <c r="A312" s="26">
        <f>IF(PERSONAS!A13="","",PERSONAS!A13)</f>
        <v/>
      </c>
      <c r="B312" s="26">
        <f>IF(PERSONAS!B13="","",PERSONAS!B13)</f>
        <v/>
      </c>
      <c r="C312" s="26" t="inlineStr">
        <is>
          <t>Callout ads</t>
        </is>
      </c>
      <c r="D312" s="26" t="inlineStr">
        <is>
          <t>B</t>
        </is>
      </c>
      <c r="E312" s="26" t="n">
        <v>3</v>
      </c>
      <c r="F312" s="26">
        <f>IF($A312="","",GRID!P16)</f>
        <v/>
      </c>
      <c r="G312" s="26">
        <f>IF($A312="","",IF(F312=0,"BRIEF THIS",IF(F312=1,"Thin - add one","Covered")))</f>
        <v/>
      </c>
    </row>
    <row r="313">
      <c r="A313" s="26">
        <f>IF(PERSONAS!A13="","",PERSONAS!A13)</f>
        <v/>
      </c>
      <c r="B313" s="26">
        <f>IF(PERSONAS!B13="","",PERSONAS!B13)</f>
        <v/>
      </c>
      <c r="C313" s="26" t="inlineStr">
        <is>
          <t>Before and after ads</t>
        </is>
      </c>
      <c r="D313" s="26" t="inlineStr">
        <is>
          <t>B</t>
        </is>
      </c>
      <c r="E313" s="26" t="n">
        <v>3</v>
      </c>
      <c r="F313" s="26">
        <f>IF($A313="","",GRID!Q16)</f>
        <v/>
      </c>
      <c r="G313" s="26">
        <f>IF($A313="","",IF(F313=0,"BRIEF THIS",IF(F313=1,"Thin - add one","Covered")))</f>
        <v/>
      </c>
    </row>
    <row r="314">
      <c r="A314" s="26">
        <f>IF(PERSONAS!A13="","",PERSONAS!A13)</f>
        <v/>
      </c>
      <c r="B314" s="26">
        <f>IF(PERSONAS!B13="","",PERSONAS!B13)</f>
        <v/>
      </c>
      <c r="C314" s="26" t="inlineStr">
        <is>
          <t>Progression ads</t>
        </is>
      </c>
      <c r="D314" s="26" t="inlineStr">
        <is>
          <t>B</t>
        </is>
      </c>
      <c r="E314" s="26" t="n">
        <v>3</v>
      </c>
      <c r="F314" s="26">
        <f>IF($A314="","",GRID!R16)</f>
        <v/>
      </c>
      <c r="G314" s="26">
        <f>IF($A314="","",IF(F314=0,"BRIEF THIS",IF(F314=1,"Thin - add one","Covered")))</f>
        <v/>
      </c>
    </row>
    <row r="315">
      <c r="A315" s="26">
        <f>IF(PERSONAS!A13="","",PERSONAS!A13)</f>
        <v/>
      </c>
      <c r="B315" s="26">
        <f>IF(PERSONAS!B13="","",PERSONAS!B13)</f>
        <v/>
      </c>
      <c r="C315" s="26" t="inlineStr">
        <is>
          <t>Headline ads</t>
        </is>
      </c>
      <c r="D315" s="26" t="inlineStr">
        <is>
          <t>B</t>
        </is>
      </c>
      <c r="E315" s="26" t="n">
        <v>3</v>
      </c>
      <c r="F315" s="26">
        <f>IF($A315="","",GRID!S16)</f>
        <v/>
      </c>
      <c r="G315" s="26">
        <f>IF($A315="","",IF(F315=0,"BRIEF THIS",IF(F315=1,"Thin - add one","Covered")))</f>
        <v/>
      </c>
    </row>
    <row r="316">
      <c r="A316" s="26">
        <f>IF(PERSONAS!A13="","",PERSONAS!A13)</f>
        <v/>
      </c>
      <c r="B316" s="26">
        <f>IF(PERSONAS!B13="","",PERSONAS!B13)</f>
        <v/>
      </c>
      <c r="C316" s="26" t="inlineStr">
        <is>
          <t>Us versus them ads</t>
        </is>
      </c>
      <c r="D316" s="26" t="inlineStr">
        <is>
          <t>B</t>
        </is>
      </c>
      <c r="E316" s="26" t="n">
        <v>3</v>
      </c>
      <c r="F316" s="26">
        <f>IF($A316="","",GRID!T16)</f>
        <v/>
      </c>
      <c r="G316" s="26">
        <f>IF($A316="","",IF(F316=0,"BRIEF THIS",IF(F316=1,"Thin - add one","Covered")))</f>
        <v/>
      </c>
    </row>
    <row r="317">
      <c r="A317" s="26">
        <f>IF(PERSONAS!A13="","",PERSONAS!A13)</f>
        <v/>
      </c>
      <c r="B317" s="26">
        <f>IF(PERSONAS!B13="","",PERSONAS!B13)</f>
        <v/>
      </c>
      <c r="C317" s="26" t="inlineStr">
        <is>
          <t>Hot girl Instagram stories</t>
        </is>
      </c>
      <c r="D317" s="26" t="inlineStr">
        <is>
          <t>B</t>
        </is>
      </c>
      <c r="E317" s="26" t="n">
        <v>3</v>
      </c>
      <c r="F317" s="26">
        <f>IF($A317="","",GRID!U16)</f>
        <v/>
      </c>
      <c r="G317" s="26">
        <f>IF($A317="","",IF(F317=0,"BRIEF THIS",IF(F317=1,"Thin - add one","Covered")))</f>
        <v/>
      </c>
    </row>
    <row r="318">
      <c r="A318" s="26">
        <f>IF(PERSONAS!A13="","",PERSONAS!A13)</f>
        <v/>
      </c>
      <c r="B318" s="26">
        <f>IF(PERSONAS!B13="","",PERSONAS!B13)</f>
        <v/>
      </c>
      <c r="C318" s="26" t="inlineStr">
        <is>
          <t>Creator lo-fi statics</t>
        </is>
      </c>
      <c r="D318" s="26" t="inlineStr">
        <is>
          <t>B</t>
        </is>
      </c>
      <c r="E318" s="26" t="n">
        <v>3</v>
      </c>
      <c r="F318" s="26">
        <f>IF($A318="","",GRID!V16)</f>
        <v/>
      </c>
      <c r="G318" s="26">
        <f>IF($A318="","",IF(F318=0,"BRIEF THIS",IF(F318=1,"Thin - add one","Covered")))</f>
        <v/>
      </c>
    </row>
    <row r="319">
      <c r="A319" s="26">
        <f>IF(PERSONAS!A13="","",PERSONAS!A13)</f>
        <v/>
      </c>
      <c r="B319" s="26">
        <f>IF(PERSONAS!B13="","",PERSONAS!B13)</f>
        <v/>
      </c>
      <c r="C319" s="26" t="inlineStr">
        <is>
          <t>Objection handling ads</t>
        </is>
      </c>
      <c r="D319" s="26" t="inlineStr">
        <is>
          <t>B</t>
        </is>
      </c>
      <c r="E319" s="26" t="n">
        <v>3</v>
      </c>
      <c r="F319" s="26">
        <f>IF($A319="","",GRID!W16)</f>
        <v/>
      </c>
      <c r="G319" s="26">
        <f>IF($A319="","",IF(F319=0,"BRIEF THIS",IF(F319=1,"Thin - add one","Covered")))</f>
        <v/>
      </c>
    </row>
    <row r="320">
      <c r="A320" s="26">
        <f>IF(PERSONAS!A13="","",PERSONAS!A13)</f>
        <v/>
      </c>
      <c r="B320" s="26">
        <f>IF(PERSONAS!B13="","",PERSONAS!B13)</f>
        <v/>
      </c>
      <c r="C320" s="26" t="inlineStr">
        <is>
          <t>Founder's letter static</t>
        </is>
      </c>
      <c r="D320" s="26" t="inlineStr">
        <is>
          <t>B</t>
        </is>
      </c>
      <c r="E320" s="26" t="n">
        <v>3</v>
      </c>
      <c r="F320" s="26">
        <f>IF($A320="","",GRID!X16)</f>
        <v/>
      </c>
      <c r="G320" s="26">
        <f>IF($A320="","",IF(F320=0,"BRIEF THIS",IF(F320=1,"Thin - add one","Covered")))</f>
        <v/>
      </c>
    </row>
    <row r="321">
      <c r="A321" s="26">
        <f>IF(PERSONAS!A13="","",PERSONAS!A13)</f>
        <v/>
      </c>
      <c r="B321" s="26">
        <f>IF(PERSONAS!B13="","",PERSONAS!B13)</f>
        <v/>
      </c>
      <c r="C321" s="26" t="inlineStr">
        <is>
          <t>Conversation ads</t>
        </is>
      </c>
      <c r="D321" s="26" t="inlineStr">
        <is>
          <t>B</t>
        </is>
      </c>
      <c r="E321" s="26" t="n">
        <v>3</v>
      </c>
      <c r="F321" s="26">
        <f>IF($A321="","",GRID!Y16)</f>
        <v/>
      </c>
      <c r="G321" s="26">
        <f>IF($A321="","",IF(F321=0,"BRIEF THIS",IF(F321=1,"Thin - add one","Covered")))</f>
        <v/>
      </c>
    </row>
    <row r="322">
      <c r="A322" s="26">
        <f>IF(PERSONAS!A13="","",PERSONAS!A13)</f>
        <v/>
      </c>
      <c r="B322" s="26">
        <f>IF(PERSONAS!B13="","",PERSONAS!B13)</f>
        <v/>
      </c>
      <c r="C322" s="26" t="inlineStr">
        <is>
          <t>Educational infographic</t>
        </is>
      </c>
      <c r="D322" s="26" t="inlineStr">
        <is>
          <t>B</t>
        </is>
      </c>
      <c r="E322" s="26" t="n">
        <v>3</v>
      </c>
      <c r="F322" s="26">
        <f>IF($A322="","",GRID!Z16)</f>
        <v/>
      </c>
      <c r="G322" s="26">
        <f>IF($A322="","",IF(F322=0,"BRIEF THIS",IF(F322=1,"Thin - add one","Covered")))</f>
        <v/>
      </c>
    </row>
    <row r="323">
      <c r="A323" s="26">
        <f>IF(PERSONAS!A13="","",PERSONAS!A13)</f>
        <v/>
      </c>
      <c r="B323" s="26">
        <f>IF(PERSONAS!B13="","",PERSONAS!B13)</f>
        <v/>
      </c>
      <c r="C323" s="26" t="inlineStr">
        <is>
          <t>Mood board ads</t>
        </is>
      </c>
      <c r="D323" s="26" t="inlineStr">
        <is>
          <t>B</t>
        </is>
      </c>
      <c r="E323" s="26" t="n">
        <v>3</v>
      </c>
      <c r="F323" s="26">
        <f>IF($A323="","",GRID!AA16)</f>
        <v/>
      </c>
      <c r="G323" s="26">
        <f>IF($A323="","",IF(F323=0,"BRIEF THIS",IF(F323=1,"Thin - add one","Covered")))</f>
        <v/>
      </c>
    </row>
    <row r="324">
      <c r="A324" s="26">
        <f>IF(PERSONAS!A13="","",PERSONAS!A13)</f>
        <v/>
      </c>
      <c r="B324" s="26">
        <f>IF(PERSONAS!B13="","",PERSONAS!B13)</f>
        <v/>
      </c>
      <c r="C324" s="26" t="inlineStr">
        <is>
          <t>Comment reply ads</t>
        </is>
      </c>
      <c r="D324" s="26" t="inlineStr">
        <is>
          <t>B</t>
        </is>
      </c>
      <c r="E324" s="26" t="n">
        <v>3</v>
      </c>
      <c r="F324" s="26">
        <f>IF($A324="","",GRID!AB16)</f>
        <v/>
      </c>
      <c r="G324" s="26">
        <f>IF($A324="","",IF(F324=0,"BRIEF THIS",IF(F324=1,"Thin - add one","Covered")))</f>
        <v/>
      </c>
    </row>
    <row r="325">
      <c r="A325" s="26">
        <f>IF(PERSONAS!A13="","",PERSONAS!A13)</f>
        <v/>
      </c>
      <c r="B325" s="26">
        <f>IF(PERSONAS!B13="","",PERSONAS!B13)</f>
        <v/>
      </c>
      <c r="C325" s="26" t="inlineStr">
        <is>
          <t>Challenging your beliefs</t>
        </is>
      </c>
      <c r="D325" s="26" t="inlineStr">
        <is>
          <t>B</t>
        </is>
      </c>
      <c r="E325" s="26" t="n">
        <v>3</v>
      </c>
      <c r="F325" s="26">
        <f>IF($A325="","",GRID!AC16)</f>
        <v/>
      </c>
      <c r="G325" s="26">
        <f>IF($A325="","",IF(F325=0,"BRIEF THIS",IF(F325=1,"Thin - add one","Covered")))</f>
        <v/>
      </c>
    </row>
  </sheetData>
  <autoFilter ref="A1:G325"/>
  <conditionalFormatting sqref="A2:G325">
    <cfRule type="expression" priority="1" dxfId="4">
      <formula>$G2="BRIEF THIS"</formula>
    </cfRule>
    <cfRule type="expression" priority="2" dxfId="5">
      <formula>$G2="Thin - add one"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2026-08-21T23:51:56Z</dcterms:created>
  <dcterms:modified xmlns:dcterms="http://purl.org/dc/terms/" xmlns:xsi="http://www.w3.org/2001/XMLSchema-instance" xsi:type="dcterms:W3CDTF">2026-08-21T23:55:26Z</dcterms:modified>
</cp:coreProperties>
</file>