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⚠️ Інструкції" sheetId="1" r:id="rId4"/>
    <sheet state="visible" name="4x25 з парашутом" sheetId="2" r:id="rId5"/>
    <sheet state="visible" name="6x25 @ 500" sheetId="3" r:id="rId6"/>
    <sheet state="visible" name="4x50 SWOLF" sheetId="4" r:id="rId7"/>
    <sheet state="visible" name="3x25 @ 045" sheetId="5" r:id="rId8"/>
    <sheet state="visible" name="4x15 зі старту" sheetId="6" r:id="rId9"/>
    <sheet state="visible" name="8x10 по воді" sheetId="7" r:id="rId10"/>
    <sheet state="visible" name="4x10 з поворотом" sheetId="8" r:id="rId11"/>
    <sheet state="visible" name="3x50 @ 10+" sheetId="9" r:id="rId12"/>
    <sheet state="visible" name="4x25 на ногах" sheetId="10" r:id="rId13"/>
    <sheet state="visible" name="4x25 в лопатках" sheetId="11" r:id="rId14"/>
  </sheets>
  <definedNames/>
  <calcPr/>
</workbook>
</file>

<file path=xl/sharedStrings.xml><?xml version="1.0" encoding="utf-8"?>
<sst xmlns="http://schemas.openxmlformats.org/spreadsheetml/2006/main" count="102" uniqueCount="42">
  <si>
    <r>
      <rPr>
        <rFont val="Arial"/>
        <color theme="1"/>
        <sz val="12.0"/>
      </rPr>
      <t xml:space="preserve">Для ого, щоб таблички працювали, важливо заповнювати їх коректно і не «поламати» формули. Основні правила:
1️⃣ Вписуйте цифри в тому форматі, який вказано в описі. Наприклад, секунди –12.34, хвилини і секунди – 1:23.
2️⃣ В колонці «Стиль» не пишіть нічого, а просто обирайте із випадаючого списка.
3️⃣ В жодному разі не редагуйте колонки «Середнє», «Динаміка», «Сума» – система сама вставляє туди результат. Будь-який ваш текст зламає таблицю.
4️⃣ Якщо вам треба видалити вже записаний результат, виберіть клітинки «Дата», «Стиль» та 1–4 результати, та натисніть Delete/Backspace.
5️⃣ Якщо ви випадково «зламали» формулу підрахунку результатів, скачайте оригінал цього файлу з сайту заново і замініть потрібний аркуш у своєму файлі (потребує навичок роботи з Google Sheets)
</t>
    </r>
    <r>
      <rPr>
        <rFont val="Arial"/>
        <b/>
        <color theme="1"/>
        <sz val="12.0"/>
      </rPr>
      <t>⚠️ Увага!</t>
    </r>
    <r>
      <rPr>
        <rFont val="Arial"/>
        <color theme="1"/>
        <sz val="12.0"/>
      </rPr>
      <t xml:space="preserve"> Якщо у вас поламані формули і ви навіть не редагували таблицю, встановіть в налаштуваннях локаль US замість України (File → Settings → Locale)</t>
    </r>
  </si>
  <si>
    <t>Приклад:</t>
  </si>
  <si>
    <t>Дата</t>
  </si>
  <si>
    <t>Стиль</t>
  </si>
  <si>
    <t>Середнє</t>
  </si>
  <si>
    <t>Динаміка</t>
  </si>
  <si>
    <t>Кроль</t>
  </si>
  <si>
    <t>32.8</t>
  </si>
  <si>
    <t>31.5</t>
  </si>
  <si>
    <t>32.3</t>
  </si>
  <si>
    <t>30.9</t>
  </si>
  <si>
    <t>31.7</t>
  </si>
  <si>
    <t>31.2</t>
  </si>
  <si>
    <t>31.9</t>
  </si>
  <si>
    <t>30.7</t>
  </si>
  <si>
    <t>⬆️</t>
  </si>
  <si>
    <t>Оберіть з випадаючого списку 🗓️</t>
  </si>
  <si>
    <t>Сюди пишіть свої результати ✍🏼</t>
  </si>
  <si>
    <t>Не редагуйте це! ❌</t>
  </si>
  <si>
    <r>
      <rPr>
        <rFont val="Roboto"/>
        <b/>
        <color rgb="FFFFFFFF"/>
        <sz val="16.0"/>
      </rPr>
      <t xml:space="preserve">4 × 25
</t>
    </r>
    <r>
      <rPr>
        <rFont val="Roboto"/>
        <b val="0"/>
        <color rgb="FFFFFFFF"/>
        <sz val="10.0"/>
      </rPr>
      <t>максимально парашут + лопатки
режим 3–6 хв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</si>
  <si>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</si>
  <si>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t>В коментарі вказуйте все, що вважаєте за потрібне: як ви почувались, що вийшло зробити, а що не зовсім, яка буде ціль на наступний раз і т. д.</t>
  </si>
  <si>
    <t>Ваш коментар</t>
  </si>
  <si>
    <r>
      <rPr>
        <rFont val="Roboto"/>
        <b/>
        <color rgb="FFFFFFFF"/>
        <sz val="16.0"/>
      </rPr>
      <t xml:space="preserve">6 × 25
</t>
    </r>
    <r>
      <rPr>
        <rFont val="Roboto"/>
        <b val="0"/>
        <color rgb="FFFFFFFF"/>
        <sz val="10.0"/>
      </rPr>
      <t>максимально зі старту, режим 5 хв</t>
    </r>
  </si>
  <si>
    <r>
      <rPr>
        <rFont val="Roboto"/>
        <color theme="1"/>
      </rPr>
      <t xml:space="preserve">Введіть в таблицю 3 </t>
    </r>
    <r>
      <rPr>
        <rFont val="Roboto"/>
        <b/>
        <color theme="1"/>
      </rPr>
      <t>найшвидші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найкраще середнє арифметичне. Не забудьте вказати дату виконання і стиль. Якщо пливли різними стилями – вводьте окремо в 2 рядки.</t>
    </r>
  </si>
  <si>
    <r>
      <rPr>
        <rFont val="Roboto"/>
        <b/>
        <color rgb="FFFFFFFF"/>
        <sz val="16.0"/>
      </rPr>
      <t xml:space="preserve">4 × 50 SWOLF
</t>
    </r>
    <r>
      <rPr>
        <rFont val="Roboto"/>
        <b val="0"/>
        <color rgb="FFFFFFFF"/>
        <sz val="10.0"/>
      </rPr>
      <t>режим 2 хв</t>
    </r>
  </si>
  <si>
    <r>
      <rPr>
        <rFont val="Roboto"/>
        <color theme="1"/>
      </rPr>
      <t xml:space="preserve">Введіть в таблицю 4 найкращі результати в форматі </t>
    </r>
    <r>
      <rPr>
        <rFont val="Roboto"/>
        <b/>
        <color rgb="FFEA4335"/>
      </rPr>
      <t>сек.мсек + гребки</t>
    </r>
    <r>
      <rPr>
        <rFont val="Roboto"/>
        <color theme="1"/>
      </rPr>
      <t>. Ціль – найменша сума . Не забудьте вказати дату виконання і стиль.</t>
    </r>
  </si>
  <si>
    <r>
      <rPr>
        <rFont val="Roboto"/>
        <b/>
        <color rgb="FFFFFFFF"/>
        <sz val="16.0"/>
      </rPr>
      <t xml:space="preserve">3 × 25
</t>
    </r>
    <r>
      <rPr>
        <rFont val="Roboto"/>
        <b val="0"/>
        <color rgb="FFFFFFFF"/>
        <sz val="10.0"/>
      </rPr>
      <t>максимально, режим 45 сек</t>
    </r>
  </si>
  <si>
    <r>
      <rPr>
        <rFont val="Roboto"/>
        <color theme="1"/>
      </rPr>
      <t xml:space="preserve">Введіть в таблицю всі 3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найменша сума секунд. Не забудьте вказати дату виконання і стиль. Якщо пливли різними стилями – вводьте окремо в 2 рядки.</t>
    </r>
  </si>
  <si>
    <t>Сума</t>
  </si>
  <si>
    <r>
      <rPr>
        <rFont val="Roboto"/>
        <b/>
        <color rgb="FFFFFFFF"/>
        <sz val="16.0"/>
      </rPr>
      <t xml:space="preserve">4 × 15
</t>
    </r>
    <r>
      <rPr>
        <rFont val="Roboto"/>
        <b val="0"/>
        <color rgb="FFFFFFFF"/>
        <sz val="10.0"/>
      </rPr>
      <t>зі старту максимально, відпочинок 1–2 хв</t>
    </r>
    <r>
      <rPr>
        <rFont val="Roboto"/>
        <b/>
        <color rgb="FFFFFFFF"/>
        <sz val="16.0"/>
      </rPr>
      <t xml:space="preserve">      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</si>
  <si>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</si>
  <si>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8 × 10
</t>
    </r>
    <r>
      <rPr>
        <rFont val="Roboto"/>
        <b val="0"/>
        <color rgb="FFFFFFFF"/>
        <sz val="10.0"/>
      </rPr>
      <t>по воді максимально, відпочинок 2–3 хв</t>
    </r>
    <r>
      <rPr>
        <rFont val="Roboto"/>
        <b/>
        <color rgb="FFFFFFFF"/>
        <sz val="16.0"/>
      </rPr>
      <t xml:space="preserve">        </t>
    </r>
  </si>
  <si>
    <r>
      <rPr>
        <rFont val="Roboto"/>
        <color theme="1"/>
      </rPr>
      <t xml:space="preserve">Введіть в таблицю всі 4 </t>
    </r>
    <r>
      <rPr>
        <rFont val="Roboto"/>
        <b/>
        <color theme="1"/>
      </rPr>
      <t>найшвидші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</si>
  <si>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4 × 10
</t>
    </r>
    <r>
      <rPr>
        <rFont val="Roboto"/>
        <b val="0"/>
        <color rgb="FFFFFFFF"/>
        <sz val="10.0"/>
      </rPr>
      <t>з поворотом максимально, відпочинок 1–2 хв</t>
    </r>
    <r>
      <rPr>
        <rFont val="Roboto"/>
        <b/>
        <color rgb="FFFFFFFF"/>
        <sz val="16.0"/>
      </rPr>
      <t xml:space="preserve">      </t>
    </r>
  </si>
  <si>
    <r>
      <rPr>
        <rFont val="Roboto"/>
        <color theme="1"/>
      </rPr>
      <t xml:space="preserve">Введіть в таблицю всі 4 </t>
    </r>
    <r>
      <rPr>
        <rFont val="Roboto"/>
        <b/>
        <color theme="1"/>
      </rPr>
      <t>найшвидші</t>
    </r>
    <r>
      <rPr>
        <rFont val="Roboto"/>
        <color theme="1"/>
      </rPr>
      <t xml:space="preserve">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</si>
  <si>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3 × 50
</t>
    </r>
    <r>
      <rPr>
        <rFont val="Roboto"/>
        <b val="0"/>
        <color rgb="FFFFFFFF"/>
        <sz val="10.0"/>
      </rPr>
      <t>зі старту максимально,
режим 10+ хв</t>
    </r>
  </si>
  <si>
    <r>
      <rPr>
        <rFont val="Roboto"/>
        <color theme="1"/>
      </rPr>
      <t xml:space="preserve">Введіть в таблицю всі 3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>. Ціль – наближення до змагального PB та найменше середнє арифметичне. Не забудьте вказати дату виконання і стиль. Якщо пливли різними стилями – вводьте окремо в 2 рядки.</t>
    </r>
  </si>
  <si>
    <r>
      <rPr>
        <rFont val="Roboto"/>
        <b/>
        <color rgb="FFFFFFFF"/>
        <sz val="16.0"/>
      </rPr>
      <t xml:space="preserve">4 × 25
</t>
    </r>
    <r>
      <rPr>
        <rFont val="Roboto"/>
        <b val="0"/>
        <color rgb="FFFFFFFF"/>
        <sz val="10.0"/>
      </rPr>
      <t>максимально на ногах, режим 2 хв</t>
    </r>
    <r>
      <rPr>
        <rFont val="Roboto"/>
        <b/>
        <color rgb="FFFFFFFF"/>
        <sz val="16.0"/>
      </rPr>
      <t xml:space="preserve">        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</si>
  <si>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</si>
  <si>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4 × 25
</t>
    </r>
    <r>
      <rPr>
        <rFont val="Roboto"/>
        <b val="0"/>
        <color rgb="FFFFFFFF"/>
        <sz val="10.0"/>
      </rPr>
      <t>максимально в лопатках, режим 3 хв</t>
    </r>
    <r>
      <rPr>
        <rFont val="Roboto"/>
        <b/>
        <color rgb="FFFFFFFF"/>
        <sz val="16.0"/>
      </rPr>
      <t xml:space="preserve">        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</si>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</sst>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&quot; &quot;mmm&quot; &quot;yyyy"/>
  </numFmts>
  <fonts count="9">
    <font>
      <sz val="10.0"/>
      <color rgb="FF000000"/>
      <name val="Arial"/>
      <scheme val="minor"/>
    </font>
    <font>
      <color theme="1"/>
      <name val="Arial"/>
      <scheme val="minor"/>
    </font>
    <font>
      <sz val="12.0"/>
      <color theme="1"/>
      <name val="Arial"/>
      <scheme val="minor"/>
    </font>
    <font/>
    <font>
      <b/>
      <color theme="1"/>
      <name val="Arial"/>
      <scheme val="minor"/>
    </font>
    <font>
      <b/>
      <color theme="1"/>
      <name val="Roboto"/>
    </font>
    <font>
      <color theme="1"/>
      <name val="Roboto"/>
    </font>
    <font>
      <color rgb="FFCC0000"/>
      <name val="Arial"/>
      <scheme val="minor"/>
    </font>
    <font>
      <b/>
      <sz val="16.0"/>
      <color rgb="FFFFFFFF"/>
      <name val="Roboto"/>
    </font>
  </fonts>
  <fills count="11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CFE2F3"/>
        <bgColor rgb="FFCFE2F3"/>
      </patternFill>
    </fill>
    <fill>
      <patternFill patternType="solid">
        <fgColor rgb="FFEFEFEF"/>
        <bgColor rgb="FFEFEFEF"/>
      </patternFill>
    </fill>
    <fill>
      <patternFill patternType="solid">
        <fgColor rgb="FFF4CCCC"/>
        <bgColor rgb="FFF4CCCC"/>
      </patternFill>
    </fill>
    <fill>
      <patternFill patternType="solid">
        <fgColor rgb="FF990000"/>
        <bgColor rgb="FF990000"/>
      </patternFill>
    </fill>
    <fill>
      <patternFill patternType="solid">
        <fgColor rgb="FF008811"/>
        <bgColor rgb="FF008811"/>
      </patternFill>
    </fill>
  </fills>
  <borders count="9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4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2" numFmtId="0" xfId="0" applyAlignment="1" applyBorder="1" applyFill="1" applyFont="1">
      <alignment readingOrder="0" shrinkToFit="0" vertical="center" wrapText="1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0" fillId="0" fontId="1" numFmtId="0" xfId="0" applyAlignment="1" applyFont="1">
      <alignment readingOrder="0" shrinkToFit="0" vertical="top" wrapText="1"/>
    </xf>
    <xf borderId="0" fillId="0" fontId="4" numFmtId="0" xfId="0" applyAlignment="1" applyFont="1">
      <alignment readingOrder="0" shrinkToFit="0" vertical="top" wrapText="1"/>
    </xf>
    <xf borderId="1" fillId="3" fontId="5" numFmtId="0" xfId="0" applyAlignment="1" applyBorder="1" applyFill="1" applyFont="1">
      <alignment horizontal="center" readingOrder="0" vertical="center"/>
    </xf>
    <xf borderId="2" fillId="3" fontId="5" numFmtId="0" xfId="0" applyAlignment="1" applyBorder="1" applyFont="1">
      <alignment horizontal="center" readingOrder="0" vertical="center"/>
    </xf>
    <xf borderId="2" fillId="4" fontId="5" numFmtId="0" xfId="0" applyAlignment="1" applyBorder="1" applyFill="1" applyFont="1">
      <alignment horizontal="center" readingOrder="0" vertical="center"/>
    </xf>
    <xf borderId="3" fillId="5" fontId="5" numFmtId="0" xfId="0" applyAlignment="1" applyBorder="1" applyFill="1" applyFont="1">
      <alignment horizontal="center" readingOrder="0" vertical="center"/>
    </xf>
    <xf borderId="4" fillId="0" fontId="6" numFmtId="164" xfId="0" applyAlignment="1" applyBorder="1" applyFont="1" applyNumberFormat="1">
      <alignment horizontal="center" readingOrder="0" vertical="center"/>
    </xf>
    <xf borderId="0" fillId="0" fontId="6" numFmtId="0" xfId="0" applyAlignment="1" applyFont="1">
      <alignment horizontal="center" readingOrder="0" vertical="center"/>
    </xf>
    <xf borderId="0" fillId="0" fontId="6" numFmtId="49" xfId="0" applyAlignment="1" applyFont="1" applyNumberFormat="1">
      <alignment horizontal="center" readingOrder="0" vertical="center"/>
    </xf>
    <xf borderId="0" fillId="6" fontId="6" numFmtId="0" xfId="0" applyAlignment="1" applyFill="1" applyFont="1">
      <alignment horizontal="center" vertical="center"/>
    </xf>
    <xf borderId="5" fillId="0" fontId="6" numFmtId="0" xfId="0" applyAlignment="1" applyBorder="1" applyFont="1">
      <alignment horizontal="center" readingOrder="0" vertical="center"/>
    </xf>
    <xf borderId="6" fillId="0" fontId="6" numFmtId="164" xfId="0" applyAlignment="1" applyBorder="1" applyFont="1" applyNumberFormat="1">
      <alignment horizontal="center" readingOrder="0" vertical="center"/>
    </xf>
    <xf borderId="7" fillId="0" fontId="6" numFmtId="0" xfId="0" applyAlignment="1" applyBorder="1" applyFont="1">
      <alignment horizontal="center" readingOrder="0" vertical="center"/>
    </xf>
    <xf borderId="7" fillId="0" fontId="6" numFmtId="49" xfId="0" applyAlignment="1" applyBorder="1" applyFont="1" applyNumberFormat="1">
      <alignment horizontal="center" readingOrder="0" vertical="center"/>
    </xf>
    <xf borderId="7" fillId="6" fontId="6" numFmtId="0" xfId="0" applyAlignment="1" applyBorder="1" applyFont="1">
      <alignment horizontal="center" vertical="center"/>
    </xf>
    <xf borderId="8" fillId="0" fontId="6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 shrinkToFit="0" vertical="center" wrapText="1"/>
    </xf>
    <xf borderId="6" fillId="7" fontId="1" numFmtId="0" xfId="0" applyAlignment="1" applyBorder="1" applyFill="1" applyFont="1">
      <alignment horizontal="center" readingOrder="0" vertical="center"/>
    </xf>
    <xf borderId="6" fillId="8" fontId="7" numFmtId="0" xfId="0" applyAlignment="1" applyBorder="1" applyFill="1" applyFont="1">
      <alignment horizontal="center" readingOrder="0" vertical="center"/>
    </xf>
    <xf borderId="0" fillId="9" fontId="8" numFmtId="0" xfId="0" applyAlignment="1" applyFill="1" applyFont="1">
      <alignment horizontal="center" readingOrder="0" vertical="center"/>
    </xf>
    <xf borderId="0" fillId="2" fontId="6" numFmtId="0" xfId="0" applyAlignment="1" applyFont="1">
      <alignment horizontal="center" readingOrder="0" shrinkToFit="0" vertical="center" wrapText="1"/>
    </xf>
    <xf borderId="0" fillId="0" fontId="6" numFmtId="0" xfId="0" applyFont="1"/>
    <xf borderId="0" fillId="3" fontId="5" numFmtId="0" xfId="0" applyAlignment="1" applyFont="1">
      <alignment horizontal="center" readingOrder="0" vertical="center"/>
    </xf>
    <xf borderId="0" fillId="4" fontId="5" numFmtId="0" xfId="0" applyAlignment="1" applyFont="1">
      <alignment horizontal="center" readingOrder="0" vertical="center"/>
    </xf>
    <xf borderId="0" fillId="5" fontId="5" numFmtId="0" xfId="0" applyAlignment="1" applyFont="1">
      <alignment horizontal="center" readingOrder="0" vertical="center"/>
    </xf>
    <xf borderId="0" fillId="3" fontId="5" numFmtId="0" xfId="0" applyAlignment="1" applyFont="1">
      <alignment horizontal="center" readingOrder="0"/>
    </xf>
    <xf borderId="0" fillId="0" fontId="6" numFmtId="164" xfId="0" applyAlignment="1" applyFont="1" applyNumberFormat="1">
      <alignment horizontal="center" readingOrder="0" vertical="center"/>
    </xf>
    <xf borderId="0" fillId="2" fontId="6" numFmtId="0" xfId="0" applyAlignment="1" applyFont="1">
      <alignment readingOrder="0"/>
    </xf>
    <xf borderId="0" fillId="2" fontId="6" numFmtId="0" xfId="0" applyFont="1"/>
    <xf borderId="0" fillId="0" fontId="6" numFmtId="164" xfId="0" applyAlignment="1" applyFont="1" applyNumberFormat="1">
      <alignment horizontal="center" vertical="center"/>
    </xf>
    <xf borderId="0" fillId="0" fontId="6" numFmtId="49" xfId="0" applyAlignment="1" applyFont="1" applyNumberFormat="1">
      <alignment horizontal="center" vertical="center"/>
    </xf>
    <xf borderId="0" fillId="0" fontId="6" numFmtId="0" xfId="0" applyAlignment="1" applyFont="1">
      <alignment horizontal="center" vertical="center"/>
    </xf>
    <xf borderId="0" fillId="10" fontId="8" numFmtId="0" xfId="0" applyAlignment="1" applyFill="1" applyFont="1">
      <alignment horizontal="center" readingOrder="0" vertical="center"/>
    </xf>
    <xf borderId="0" fillId="6" fontId="6" numFmtId="0" xfId="0" applyAlignment="1" applyFont="1">
      <alignment horizontal="center" readingOrder="0" vertical="center"/>
    </xf>
  </cellXfs>
  <cellStyles count="1">
    <cellStyle xfId="0" name="Normal" builtinId="0"/>
  </cellStyles>
  <dxfs count="2">
    <dxf>
      <font>
        <color rgb="FF34A853"/>
      </font>
      <fill>
        <patternFill patternType="none"/>
      </fill>
      <border/>
    </dxf>
    <dxf>
      <font>
        <color theme="5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34343"/>
    <outlinePr summaryBelow="0" summaryRight="0"/>
  </sheetPr>
  <sheetViews>
    <sheetView workbookViewId="0"/>
  </sheetViews>
  <sheetFormatPr customHeight="1" defaultColWidth="12.63" defaultRowHeight="15.75"/>
  <cols>
    <col customWidth="1" min="1" max="1" width="3.63"/>
    <col customWidth="1" min="2" max="2" width="14.88"/>
    <col customWidth="1" min="3" max="3" width="16.63"/>
    <col customWidth="1" min="10" max="10" width="3.5"/>
  </cols>
  <sheetData>
    <row r="2" ht="26.25" customHeight="1">
      <c r="A2" s="1"/>
      <c r="B2" s="2" t="s">
        <v>0</v>
      </c>
      <c r="C2" s="3"/>
      <c r="D2" s="3"/>
      <c r="E2" s="3"/>
      <c r="F2" s="3"/>
      <c r="G2" s="3"/>
      <c r="H2" s="3"/>
      <c r="I2" s="4"/>
      <c r="J2" s="1"/>
    </row>
    <row r="3" ht="26.25" customHeight="1">
      <c r="A3" s="1"/>
      <c r="B3" s="5"/>
      <c r="I3" s="6"/>
      <c r="J3" s="1"/>
    </row>
    <row r="4" ht="26.25" customHeight="1">
      <c r="A4" s="1"/>
      <c r="B4" s="5"/>
      <c r="I4" s="6"/>
      <c r="J4" s="1"/>
    </row>
    <row r="5" ht="26.25" customHeight="1">
      <c r="A5" s="1"/>
      <c r="B5" s="5"/>
      <c r="I5" s="6"/>
      <c r="J5" s="1"/>
    </row>
    <row r="6" ht="26.25" customHeight="1">
      <c r="A6" s="1"/>
      <c r="B6" s="5"/>
      <c r="I6" s="6"/>
      <c r="J6" s="1"/>
    </row>
    <row r="7" ht="26.25" customHeight="1">
      <c r="A7" s="1"/>
      <c r="B7" s="5"/>
      <c r="I7" s="6"/>
      <c r="J7" s="1"/>
    </row>
    <row r="8" ht="26.25" customHeight="1">
      <c r="A8" s="1"/>
      <c r="B8" s="5"/>
      <c r="I8" s="6"/>
      <c r="J8" s="1"/>
    </row>
    <row r="9" ht="26.25" customHeight="1">
      <c r="A9" s="1"/>
      <c r="B9" s="7"/>
      <c r="C9" s="8"/>
      <c r="D9" s="8"/>
      <c r="E9" s="8"/>
      <c r="F9" s="8"/>
      <c r="G9" s="8"/>
      <c r="H9" s="8"/>
      <c r="I9" s="9"/>
      <c r="J9" s="1"/>
    </row>
    <row r="10">
      <c r="B10" s="10"/>
      <c r="C10" s="10"/>
      <c r="D10" s="10"/>
      <c r="E10" s="10"/>
    </row>
    <row r="11">
      <c r="B11" s="11" t="s">
        <v>1</v>
      </c>
      <c r="C11" s="10"/>
      <c r="D11" s="10"/>
      <c r="E11" s="10"/>
    </row>
    <row r="12">
      <c r="B12" s="10"/>
      <c r="C12" s="10"/>
      <c r="D12" s="10"/>
      <c r="E12" s="10"/>
    </row>
    <row r="13">
      <c r="B13" s="12" t="s">
        <v>2</v>
      </c>
      <c r="C13" s="13" t="s">
        <v>3</v>
      </c>
      <c r="D13" s="13">
        <v>1.0</v>
      </c>
      <c r="E13" s="13">
        <v>2.0</v>
      </c>
      <c r="F13" s="13">
        <v>3.0</v>
      </c>
      <c r="G13" s="13">
        <v>4.0</v>
      </c>
      <c r="H13" s="14" t="s">
        <v>4</v>
      </c>
      <c r="I13" s="15" t="s">
        <v>5</v>
      </c>
    </row>
    <row r="14">
      <c r="B14" s="16">
        <v>45901.0</v>
      </c>
      <c r="C14" s="17" t="s">
        <v>6</v>
      </c>
      <c r="D14" s="18" t="s">
        <v>7</v>
      </c>
      <c r="E14" s="18" t="s">
        <v>8</v>
      </c>
      <c r="F14" s="18" t="s">
        <v>9</v>
      </c>
      <c r="G14" s="18" t="s">
        <v>10</v>
      </c>
      <c r="H14" s="19" t="str">
        <f>IFERROR(__xludf.DUMMYFUNCTION("IF(COUNTA(D14:G14)=0, """", 
  TEXT(
    AVERAGE(
      FILTER(
        ARRAYFORMULA(
          IF(
            REGEXMATCH(D14:G14, ""^\d+:\d+\.\d+$""),
            VALUE(REGEXEXTRACT(D14:G14, ""^\d+"")) * 60 + VALUE(REGEXEXTRACT(D14:G14, "":(\d+\.\d+)$"""&amp;")),
            VALUE(D14:G14)
          )
        ),
        D14:G14 &lt;&gt; """"
      )
    ) / 86400,
    ""m:ss.0""
  )
)
"),"0:31.9")</f>
        <v>0:31.9</v>
      </c>
      <c r="I14" s="20" t="str">
        <f>IFERROR(__xludf.DUMMYFUNCTION("IF(OR(B14="""", C14="""", H14=""""), """", 
  IFNA(
    LET(
      currStyle, C14,
      currTimeStr, H14,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FILTER(H$4:H13, C$4:C13=currStyle, ISNUMBER(H$4:H13)+REGEXMATCH(H$4:H13,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</row>
    <row r="15">
      <c r="B15" s="21">
        <v>45908.0</v>
      </c>
      <c r="C15" s="22" t="s">
        <v>6</v>
      </c>
      <c r="D15" s="23" t="s">
        <v>11</v>
      </c>
      <c r="E15" s="23" t="s">
        <v>12</v>
      </c>
      <c r="F15" s="23" t="s">
        <v>13</v>
      </c>
      <c r="G15" s="23" t="s">
        <v>14</v>
      </c>
      <c r="H15" s="24" t="str">
        <f>IFERROR(__xludf.DUMMYFUNCTION("IF(COUNTA(D15:G15)=0, """", 
  TEXT(
    AVERAGE(
      FILTER(
        ARRAYFORMULA(
          IF(
            REGEXMATCH(D15:G15, ""^\d+:\d+\.\d+$""),
            VALUE(REGEXEXTRACT(D15:G15, ""^\d+"")) * 60 + VALUE(REGEXEXTRACT(D15:G15, "":(\d+\.\d+)$"""&amp;")),
            VALUE(D15:G15)
          )
        ),
        D15:G15 &lt;&gt; """"
      )
    ) / 86400,
    ""m:ss.0""
  )
)
"),"0:31.4")</f>
        <v>0:31.4</v>
      </c>
      <c r="I15" s="25" t="str">
        <f>IFERROR(__xludf.DUMMYFUNCTION("IF(OR(B15="""", C15="""", H15=""""), """", 
  IFNA(
    LET(
      currStyle, C15,
      currTimeStr, H15,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FILTER(H$4:H14, C$4:C14=currStyle, ISNUMBER(H$4:H14)+REGEXMATCH(H$4:H14,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)"),"–0:00.5")</f>
        <v>–0:00.5</v>
      </c>
    </row>
    <row r="16">
      <c r="B16" s="26" t="s">
        <v>15</v>
      </c>
      <c r="C16" s="4"/>
      <c r="D16" s="26" t="s">
        <v>15</v>
      </c>
      <c r="E16" s="3"/>
      <c r="F16" s="3"/>
      <c r="G16" s="4"/>
      <c r="H16" s="26" t="s">
        <v>15</v>
      </c>
      <c r="I16" s="4"/>
    </row>
    <row r="17">
      <c r="B17" s="27" t="s">
        <v>16</v>
      </c>
      <c r="C17" s="9"/>
      <c r="D17" s="27" t="s">
        <v>17</v>
      </c>
      <c r="E17" s="8"/>
      <c r="F17" s="8"/>
      <c r="G17" s="9"/>
      <c r="H17" s="28" t="s">
        <v>18</v>
      </c>
      <c r="I17" s="9"/>
    </row>
  </sheetData>
  <mergeCells count="7">
    <mergeCell ref="B2:I9"/>
    <mergeCell ref="B16:C16"/>
    <mergeCell ref="D16:G16"/>
    <mergeCell ref="H16:I16"/>
    <mergeCell ref="B17:C17"/>
    <mergeCell ref="D17:G17"/>
    <mergeCell ref="H17:I17"/>
  </mergeCells>
  <conditionalFormatting sqref="I14:I15">
    <cfRule type="containsText" dxfId="0" priority="1" operator="containsText" text="–">
      <formula>NOT(ISERROR(SEARCH(("–"),(I14))))</formula>
    </cfRule>
  </conditionalFormatting>
  <conditionalFormatting sqref="I14:I15">
    <cfRule type="containsText" dxfId="1" priority="2" operator="containsText" text="+">
      <formula>NOT(ISERROR(SEARCH(("+"),(I14))))</formula>
    </cfRule>
  </conditionalFormatting>
  <dataValidations>
    <dataValidation type="list" allowBlank="1" showErrorMessage="1" sqref="C14:C15">
      <formula1>"Кроль,Батерфляй,На спині,Брас"</formula1>
    </dataValidation>
    <dataValidation type="custom" allowBlank="1" showDropDown="1" sqref="B14:B15">
      <formula1>OR(NOT(ISERROR(DATEVALUE(B14))), AND(ISNUMBER(B14), LEFT(CELL("format", B14))="D"))</formula1>
    </dataValidation>
  </dataValidation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23.0"/>
    <col customWidth="1" min="3" max="6" width="12.63"/>
    <col customWidth="1" min="9" max="9" width="50.88"/>
  </cols>
  <sheetData>
    <row r="1" ht="52.5" customHeight="1">
      <c r="A1" s="29" t="s">
        <v>38</v>
      </c>
      <c r="C1" s="30" t="s">
        <v>39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""m:ss.0""
  )
)
"),"")</f>
        <v/>
      </c>
      <c r="H4" s="17" t="str">
        <f>IFERROR(__xludf.DUMMYFUNCTION("IF(OR(A4="""", B4="""", G4=""""), """", 
  IFNA(
    LET(
      currStyle, B4,
      currTimeStr, G4,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FILTER(G3:G$4, B3:B$4=currStyle, ISNUMBER(G3:G$4)+REGEXMATCH(G3:G$4,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FILTER(G4:G$4, B4:B$4=currStyle, ISNUMBER(G4:G$4)+REGEXMATCH(G4:G$4,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23.0"/>
    <col customWidth="1" min="3" max="6" width="12.63"/>
    <col customWidth="1" min="9" max="9" width="50.88"/>
  </cols>
  <sheetData>
    <row r="1" ht="52.5" customHeight="1">
      <c r="A1" s="29" t="s">
        <v>40</v>
      </c>
      <c r="C1" s="30" t="s">
        <v>41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21.38"/>
    <col customWidth="1" min="3" max="6" width="12.63"/>
    <col customWidth="1" min="9" max="9" width="50.88"/>
  </cols>
  <sheetData>
    <row r="1" ht="52.5" customHeight="1">
      <c r="A1" s="29" t="s">
        <v>19</v>
      </c>
      <c r="C1" s="30" t="s">
        <v>20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100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8.63"/>
    <col customWidth="1" min="3" max="5" width="12.63"/>
    <col customWidth="1" min="8" max="8" width="50.88"/>
  </cols>
  <sheetData>
    <row r="1" ht="52.5" customHeight="1">
      <c r="A1" s="29" t="s">
        <v>23</v>
      </c>
      <c r="C1" s="30" t="s">
        <v>24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3" t="s">
        <v>4</v>
      </c>
      <c r="G3" s="34" t="s">
        <v>5</v>
      </c>
      <c r="H3" s="35" t="s">
        <v>22</v>
      </c>
    </row>
    <row r="4">
      <c r="A4" s="36"/>
      <c r="B4" s="17"/>
      <c r="C4" s="18"/>
      <c r="D4" s="18"/>
      <c r="E4" s="18"/>
      <c r="F4" s="19" t="str">
        <f>IFERROR(__xludf.DUMMYFUNCTION("IF(COUNTA(C4:E4)=0, """", 
  TEXT(
    AVERAGE(
      FILTER(
        ARRAYFORMULA(
          IF(
            REGEXMATCH(C4:E4, ""^\d+:\d+\.\d+$""),
            VALUE(REGEXEXTRACT(C4:E4, ""^\d+"")) * 60 + VALUE(REGEXEXTRACT(C4:E4, "":(\d+\.\d+)$"")),
    "&amp;"        VALUE(C4:E4)
          )
        ),
        C4:E4 &lt;&gt; """"
      )
    ) / 86400,
    ""m:ss.00""
  )
)
"),"")</f>
        <v/>
      </c>
      <c r="G4" s="17"/>
      <c r="H4" s="37"/>
    </row>
    <row r="5">
      <c r="A5" s="36"/>
      <c r="B5" s="17"/>
      <c r="C5" s="18"/>
      <c r="D5" s="18"/>
      <c r="E5" s="18"/>
      <c r="F5" s="19" t="str">
        <f>IFERROR(__xludf.DUMMYFUNCTION("IF(COUNTA(C5:E5)=0, """", 
  TEXT(
    AVERAGE(
      FILTER(
        ARRAYFORMULA(
          IF(
            REGEXMATCH(C5:E5, ""^\d+:\d+\.\d+$""),
            VALUE(REGEXEXTRACT(C5:E5, ""^\d+"")) * 60 + VALUE(REGEXEXTRACT(C5:E5, "":(\d+\.\d+)$"")),
    "&amp;"        VALUE(C5:E5)
          )
        ),
        C5:E5 &lt;&gt; """"
      )
    ) / 86400,
    ""m:ss.00""
  )
)
"),"")</f>
        <v/>
      </c>
      <c r="G5" s="17" t="str">
        <f>IFERROR(__xludf.DUMMYFUNCTION("IF(OR(A5="""",B5="""",F5=""""),"""", 
 IFNA(
   LET(
     currStyle, B5,
     currTimeStr, F5,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FILTER(F$3:F4, B$3:B4=currStyle, ISNUMBER(F$3:F4)+REGEXMATCH(F$3:F4,""^\d+:\d+\.\d+$"")),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5" s="38"/>
    </row>
    <row r="6">
      <c r="A6" s="36"/>
      <c r="B6" s="17"/>
      <c r="C6" s="18"/>
      <c r="D6" s="18"/>
      <c r="E6" s="18"/>
      <c r="F6" s="19" t="str">
        <f>IFERROR(__xludf.DUMMYFUNCTION("IF(COUNTA(C6:E6)=0, """", 
  TEXT(
    AVERAGE(
      FILTER(
        ARRAYFORMULA(
          IF(
            REGEXMATCH(C6:E6, ""^\d+:\d+\.\d+$""),
            VALUE(REGEXEXTRACT(C6:E6, ""^\d+"")) * 60 + VALUE(REGEXEXTRACT(C6:E6, "":(\d+\.\d+)$"")),
    "&amp;"        VALUE(C6:E6)
          )
        ),
        C6:E6 &lt;&gt; """"
      )
    ) / 86400,
    ""m:ss.00""
  )
)
"),"")</f>
        <v/>
      </c>
      <c r="G6" s="17" t="str">
        <f>IFERROR(__xludf.DUMMYFUNCTION("IF(OR(A6="""",B6="""",F6=""""),"""", 
 IFNA(
   LET(
     currStyle, B6,
     currTimeStr, F6,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FILTER(F$3:F5, B$3:B5=currStyle, ISNUMBER(F$3:F5)+REGEXMATCH(F$3:F5,""^\d+:\d+\.\d+$"")),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6" s="38"/>
    </row>
    <row r="7">
      <c r="A7" s="36"/>
      <c r="B7" s="17"/>
      <c r="C7" s="18"/>
      <c r="D7" s="18"/>
      <c r="E7" s="18"/>
      <c r="F7" s="19" t="str">
        <f>IFERROR(__xludf.DUMMYFUNCTION("IF(COUNTA(C7:E7)=0, """", 
  TEXT(
    AVERAGE(
      FILTER(
        ARRAYFORMULA(
          IF(
            REGEXMATCH(C7:E7, ""^\d+:\d+\.\d+$""),
            VALUE(REGEXEXTRACT(C7:E7, ""^\d+"")) * 60 + VALUE(REGEXEXTRACT(C7:E7, "":(\d+\.\d+)$"")),
    "&amp;"        VALUE(C7:E7)
          )
        ),
        C7:E7 &lt;&gt; """"
      )
    ) / 86400,
    ""m:ss.00""
  )
)
"),"")</f>
        <v/>
      </c>
      <c r="G7" s="17" t="str">
        <f>IFERROR(__xludf.DUMMYFUNCTION("IF(OR(A7="""",B7="""",F7=""""),"""", 
 IFNA(
   LET(
     currStyle, B7,
     currTimeStr, F7,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FILTER(F$3:F6, B$3:B6=currStyle, ISNUMBER(F$3:F6)+REGEXMATCH(F$3:F6,""^\d+:\d+\.\d+$"")),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7" s="38"/>
    </row>
    <row r="8">
      <c r="A8" s="36"/>
      <c r="B8" s="17"/>
      <c r="C8" s="18"/>
      <c r="D8" s="18"/>
      <c r="E8" s="18"/>
      <c r="F8" s="19" t="str">
        <f>IFERROR(__xludf.DUMMYFUNCTION("IF(COUNTA(C8:E8)=0, """", 
  TEXT(
    AVERAGE(
      FILTER(
        ARRAYFORMULA(
          IF(
            REGEXMATCH(C8:E8, ""^\d+:\d+\.\d+$""),
            VALUE(REGEXEXTRACT(C8:E8, ""^\d+"")) * 60 + VALUE(REGEXEXTRACT(C8:E8, "":(\d+\.\d+)$"")),
    "&amp;"        VALUE(C8:E8)
          )
        ),
        C8:E8 &lt;&gt; """"
      )
    ) / 86400,
    ""m:ss.00""
  )
)
"),"")</f>
        <v/>
      </c>
      <c r="G8" s="17" t="str">
        <f>IFERROR(__xludf.DUMMYFUNCTION("IF(OR(A8="""",B8="""",F8=""""),"""", 
 IFNA(
   LET(
     currStyle, B8,
     currTimeStr, F8,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FILTER(F$3:F7, B$3:B7=currStyle, ISNUMBER(F$3:F7)+REGEXMATCH(F$3:F7,""^\d+:\d+\.\d+$"")),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8" s="38"/>
    </row>
    <row r="9">
      <c r="A9" s="36"/>
      <c r="B9" s="17"/>
      <c r="C9" s="18"/>
      <c r="D9" s="18"/>
      <c r="E9" s="18"/>
      <c r="F9" s="19" t="str">
        <f>IFERROR(__xludf.DUMMYFUNCTION("IF(COUNTA(C9:E9)=0, """", 
  TEXT(
    AVERAGE(
      FILTER(
        ARRAYFORMULA(
          IF(
            REGEXMATCH(C9:E9, ""^\d+:\d+\.\d+$""),
            VALUE(REGEXEXTRACT(C9:E9, ""^\d+"")) * 60 + VALUE(REGEXEXTRACT(C9:E9, "":(\d+\.\d+)$"")),
    "&amp;"        VALUE(C9:E9)
          )
        ),
        C9:E9 &lt;&gt; """"
      )
    ) / 86400,
    ""m:ss.00""
  )
)
"),"")</f>
        <v/>
      </c>
      <c r="G9" s="17" t="str">
        <f>IFERROR(__xludf.DUMMYFUNCTION("IF(OR(A9="""",B9="""",F9=""""),"""", 
 IFNA(
   LET(
     currStyle, B9,
     currTimeStr, F9,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FILTER(F$3:F8, B$3:B8=currStyle, ISNUMBER(F$3:F8)+REGEXMATCH(F$3:F8,""^\d+:\d+\.\d+$"")),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sign&amp;""m:ss.00""))
 "&amp;"  ),
   """"
 )
)"),"")</f>
        <v/>
      </c>
      <c r="H9" s="38"/>
    </row>
    <row r="10">
      <c r="A10" s="36"/>
      <c r="B10" s="17"/>
      <c r="C10" s="18"/>
      <c r="D10" s="18"/>
      <c r="E10" s="18"/>
      <c r="F10" s="19" t="str">
        <f>IFERROR(__xludf.DUMMYFUNCTION("IF(COUNTA(C10:E10)=0, """", 
  TEXT(
    AVERAGE(
      FILTER(
        ARRAYFORMULA(
          IF(
            REGEXMATCH(C10:E10, ""^\d+:\d+\.\d+$""),
            VALUE(REGEXEXTRACT(C10:E10, ""^\d+"")) * 60 + VALUE(REGEXEXTRACT(C10:E10, "":(\d+\.\d+)$"""&amp;")),
            VALUE(C10:E10)
          )
        ),
        C10:E10 &lt;&gt; """"
      )
    ) / 86400,
    ""m:ss.00""
  )
)
"),"")</f>
        <v/>
      </c>
      <c r="G10" s="17" t="str">
        <f>IFERROR(__xludf.DUMMYFUNCTION("IF(OR(A10="""",B10="""",F10=""""),"""", 
 IFNA(
   LET(
     currStyle, B10,
     currTimeStr, F10,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FILTER(F$3:F9, B$3:B9=currStyle, ISNUMBER(F$3:F9)+REGEXMATCH(F$3:F9,""^\d+:\d+\.\d+$"")),
     prevTimeS"&amp;"tr, IF(COUNTA(histTimes)=0,"""",INDEX(histTimes,COUNTA(histTimes))),
     prevTime, IF(ISNUMBER(prevTimeStr), prevTimeStr,
                 IF(REGEXMATCH(prevTimeStr,""^\d+:\d+\.\d+$""),
                    VALUE(LEFT(prevTimeStr,FIND("":"",prevTimeStr)-1"&amp;"))*60 + VALUE(MID(prevTimeStr,FIND("":"",prevTimeStr)+1,10)),
                    VALUE(prevTimeStr))),
     delta, currTime - prevTime,
     sign, IF(delta&gt;0,""+"",IF(delta&lt;0,""–"","""")),
     IF(prevTime="""","""",TEXT(ABS(delta)/86400, sign&amp;""m:ss.00"&amp;"""))
   ),
   """"
 )
)"),"")</f>
        <v/>
      </c>
      <c r="H10" s="38"/>
    </row>
    <row r="11">
      <c r="A11" s="39"/>
      <c r="B11" s="17"/>
      <c r="C11" s="40"/>
      <c r="D11" s="40"/>
      <c r="E11" s="40"/>
      <c r="F11" s="19" t="str">
        <f>IFERROR(__xludf.DUMMYFUNCTION("IF(COUNTA(C11:E11)=0, """", 
  TEXT(
    AVERAGE(
      FILTER(
        ARRAYFORMULA(
          IF(
            REGEXMATCH(C11:E11, ""^\d+:\d+\.\d+$""),
            VALUE(REGEXEXTRACT(C11:E11, ""^\d+"")) * 60 + VALUE(REGEXEXTRACT(C11:E11, "":(\d+\.\d+)$"""&amp;")),
            VALUE(C11:E11)
          )
        ),
        C11:E11 &lt;&gt; """"
      )
    ) / 86400,
    ""m:ss.00""
  )
)
"),"")</f>
        <v/>
      </c>
      <c r="G11" s="17" t="str">
        <f>IFERROR(__xludf.DUMMYFUNCTION("IF(OR(A11="""",B11="""",F11=""""),"""", 
 IFNA(
   LET(
     currStyle, B11,
     currTimeStr, F11,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FILTER(F$3:F10, B$3:B10=currStyle, ISNUMBER(F$3:F10)+REGEXMATCH(F$3:F10,""^\d+:\d+\.\d+$"")),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1" s="38"/>
    </row>
    <row r="12">
      <c r="A12" s="39"/>
      <c r="B12" s="41"/>
      <c r="C12" s="40"/>
      <c r="D12" s="40"/>
      <c r="E12" s="40"/>
      <c r="F12" s="19" t="str">
        <f>IFERROR(__xludf.DUMMYFUNCTION("IF(COUNTA(C12:E12)=0, """", 
  TEXT(
    AVERAGE(
      FILTER(
        ARRAYFORMULA(
          IF(
            REGEXMATCH(C12:E12, ""^\d+:\d+\.\d+$""),
            VALUE(REGEXEXTRACT(C12:E12, ""^\d+"")) * 60 + VALUE(REGEXEXTRACT(C12:E12, "":(\d+\.\d+)$"""&amp;")),
            VALUE(C12:E12)
          )
        ),
        C12:E12 &lt;&gt; """"
      )
    ) / 86400,
    ""m:ss.00""
  )
)
"),"")</f>
        <v/>
      </c>
      <c r="G12" s="17" t="str">
        <f>IFERROR(__xludf.DUMMYFUNCTION("IF(OR(A12="""",B12="""",F12=""""),"""", 
 IFNA(
   LET(
     currStyle, B12,
     currTimeStr, F12,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FILTER(F$3:F11, B$3:B11=currStyle, ISNUMBER(F$3:F11)+REGEXMATCH(F$3:F11,""^\d+:\d+\.\d+$"")),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2" s="38"/>
    </row>
    <row r="13">
      <c r="A13" s="39"/>
      <c r="B13" s="41"/>
      <c r="C13" s="40"/>
      <c r="D13" s="40"/>
      <c r="E13" s="40"/>
      <c r="F13" s="19" t="str">
        <f>IFERROR(__xludf.DUMMYFUNCTION("IF(COUNTA(C13:E13)=0, """", 
  TEXT(
    AVERAGE(
      FILTER(
        ARRAYFORMULA(
          IF(
            REGEXMATCH(C13:E13, ""^\d+:\d+\.\d+$""),
            VALUE(REGEXEXTRACT(C13:E13, ""^\d+"")) * 60 + VALUE(REGEXEXTRACT(C13:E13, "":(\d+\.\d+)$"""&amp;")),
            VALUE(C13:E13)
          )
        ),
        C13:E13 &lt;&gt; """"
      )
    ) / 86400,
    ""m:ss.00""
  )
)
"),"")</f>
        <v/>
      </c>
      <c r="G13" s="17" t="str">
        <f>IFERROR(__xludf.DUMMYFUNCTION("IF(OR(A13="""",B13="""",F13=""""),"""", 
 IFNA(
   LET(
     currStyle, B13,
     currTimeStr, F13,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FILTER(F$3:F12, B$3:B12=currStyle, ISNUMBER(F$3:F12)+REGEXMATCH(F$3:F12,""^\d+:\d+\.\d+$"")),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3" s="38"/>
    </row>
    <row r="14">
      <c r="A14" s="36"/>
      <c r="B14" s="17"/>
      <c r="C14" s="40"/>
      <c r="D14" s="40"/>
      <c r="E14" s="40"/>
      <c r="F14" s="19" t="str">
        <f>IFERROR(__xludf.DUMMYFUNCTION("IF(COUNTA(C14:E14)=0, """", 
  TEXT(
    AVERAGE(
      FILTER(
        ARRAYFORMULA(
          IF(
            REGEXMATCH(C14:E14, ""^\d+:\d+\.\d+$""),
            VALUE(REGEXEXTRACT(C14:E14, ""^\d+"")) * 60 + VALUE(REGEXEXTRACT(C14:E14, "":(\d+\.\d+)$"""&amp;")),
            VALUE(C14:E14)
          )
        ),
        C14:E14 &lt;&gt; """"
      )
    ) / 86400,
    ""m:ss.00""
  )
)
"),"")</f>
        <v/>
      </c>
      <c r="G14" s="17" t="str">
        <f>IFERROR(__xludf.DUMMYFUNCTION("IF(OR(A14="""",B14="""",F14=""""),"""", 
 IFNA(
   LET(
     currStyle, B14,
     currTimeStr, F14,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FILTER(F$3:F13, B$3:B13=currStyle, ISNUMBER(F$3:F13)+REGEXMATCH(F$3:F13,""^\d+:\d+\.\d+$"")),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4" s="38"/>
    </row>
    <row r="15">
      <c r="A15" s="39"/>
      <c r="B15" s="41"/>
      <c r="C15" s="40"/>
      <c r="D15" s="40"/>
      <c r="E15" s="40"/>
      <c r="F15" s="19" t="str">
        <f>IFERROR(__xludf.DUMMYFUNCTION("IF(COUNTA(C15:E15)=0, """", 
  TEXT(
    AVERAGE(
      FILTER(
        ARRAYFORMULA(
          IF(
            REGEXMATCH(C15:E15, ""^\d+:\d+\.\d+$""),
            VALUE(REGEXEXTRACT(C15:E15, ""^\d+"")) * 60 + VALUE(REGEXEXTRACT(C15:E15, "":(\d+\.\d+)$"""&amp;")),
            VALUE(C15:E15)
          )
        ),
        C15:E15 &lt;&gt; """"
      )
    ) / 86400,
    ""m:ss.00""
  )
)
"),"")</f>
        <v/>
      </c>
      <c r="G15" s="17" t="str">
        <f>IFERROR(__xludf.DUMMYFUNCTION("IF(OR(A15="""",B15="""",F15=""""),"""", 
 IFNA(
   LET(
     currStyle, B15,
     currTimeStr, F15,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FILTER(F$3:F14, B$3:B14=currStyle, ISNUMBER(F$3:F14)+REGEXMATCH(F$3:F14,""^\d+:\d+\.\d+$"")),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5" s="38"/>
    </row>
    <row r="16">
      <c r="A16" s="39"/>
      <c r="B16" s="41"/>
      <c r="C16" s="40"/>
      <c r="D16" s="40"/>
      <c r="E16" s="40"/>
      <c r="F16" s="19" t="str">
        <f>IFERROR(__xludf.DUMMYFUNCTION("IF(COUNTA(C16:E16)=0, """", 
  TEXT(
    AVERAGE(
      FILTER(
        ARRAYFORMULA(
          IF(
            REGEXMATCH(C16:E16, ""^\d+:\d+\.\d+$""),
            VALUE(REGEXEXTRACT(C16:E16, ""^\d+"")) * 60 + VALUE(REGEXEXTRACT(C16:E16, "":(\d+\.\d+)$"""&amp;")),
            VALUE(C16:E16)
          )
        ),
        C16:E16 &lt;&gt; """"
      )
    ) / 86400,
    ""m:ss.00""
  )
)
"),"")</f>
        <v/>
      </c>
      <c r="G16" s="17" t="str">
        <f>IFERROR(__xludf.DUMMYFUNCTION("IF(OR(A16="""",B16="""",F16=""""),"""", 
 IFNA(
   LET(
     currStyle, B16,
     currTimeStr, F16,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FILTER(F$3:F15, B$3:B15=currStyle, ISNUMBER(F$3:F15)+REGEXMATCH(F$3:F15,""^\d+:\d+\.\d+$"")),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6" s="38"/>
    </row>
    <row r="17">
      <c r="A17" s="39"/>
      <c r="B17" s="41"/>
      <c r="C17" s="40"/>
      <c r="D17" s="40"/>
      <c r="E17" s="40"/>
      <c r="F17" s="19" t="str">
        <f>IFERROR(__xludf.DUMMYFUNCTION("IF(COUNTA(C17:E17)=0, """", 
  TEXT(
    AVERAGE(
      FILTER(
        ARRAYFORMULA(
          IF(
            REGEXMATCH(C17:E17, ""^\d+:\d+\.\d+$""),
            VALUE(REGEXEXTRACT(C17:E17, ""^\d+"")) * 60 + VALUE(REGEXEXTRACT(C17:E17, "":(\d+\.\d+)$"""&amp;")),
            VALUE(C17:E17)
          )
        ),
        C17:E17 &lt;&gt; """"
      )
    ) / 86400,
    ""m:ss.00""
  )
)
"),"")</f>
        <v/>
      </c>
      <c r="G17" s="17" t="str">
        <f>IFERROR(__xludf.DUMMYFUNCTION("IF(OR(A17="""",B17="""",F17=""""),"""", 
 IFNA(
   LET(
     currStyle, B17,
     currTimeStr, F17,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FILTER(F$3:F16, B$3:B16=currStyle, ISNUMBER(F$3:F16)+REGEXMATCH(F$3:F16,""^\d+:\d+\.\d+$"")),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7" s="38"/>
    </row>
    <row r="18">
      <c r="A18" s="39"/>
      <c r="B18" s="41"/>
      <c r="C18" s="40"/>
      <c r="D18" s="40"/>
      <c r="E18" s="40"/>
      <c r="F18" s="19" t="str">
        <f>IFERROR(__xludf.DUMMYFUNCTION("IF(COUNTA(C18:E18)=0, """", 
  TEXT(
    AVERAGE(
      FILTER(
        ARRAYFORMULA(
          IF(
            REGEXMATCH(C18:E18, ""^\d+:\d+\.\d+$""),
            VALUE(REGEXEXTRACT(C18:E18, ""^\d+"")) * 60 + VALUE(REGEXEXTRACT(C18:E18, "":(\d+\.\d+)$"""&amp;")),
            VALUE(C18:E18)
          )
        ),
        C18:E18 &lt;&gt; """"
      )
    ) / 86400,
    ""m:ss.00""
  )
)
"),"")</f>
        <v/>
      </c>
      <c r="G18" s="17" t="str">
        <f>IFERROR(__xludf.DUMMYFUNCTION("IF(OR(A18="""",B18="""",F18=""""),"""", 
 IFNA(
   LET(
     currStyle, B18,
     currTimeStr, F18,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FILTER(F$3:F17, B$3:B17=currStyle, ISNUMBER(F$3:F17)+REGEXMATCH(F$3:F17,""^\d+:\d+\.\d+$"")),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8" s="38"/>
    </row>
    <row r="19">
      <c r="A19" s="39"/>
      <c r="B19" s="41"/>
      <c r="C19" s="40"/>
      <c r="D19" s="40"/>
      <c r="E19" s="40"/>
      <c r="F19" s="19" t="str">
        <f>IFERROR(__xludf.DUMMYFUNCTION("IF(COUNTA(C19:E19)=0, """", 
  TEXT(
    AVERAGE(
      FILTER(
        ARRAYFORMULA(
          IF(
            REGEXMATCH(C19:E19, ""^\d+:\d+\.\d+$""),
            VALUE(REGEXEXTRACT(C19:E19, ""^\d+"")) * 60 + VALUE(REGEXEXTRACT(C19:E19, "":(\d+\.\d+)$"""&amp;")),
            VALUE(C19:E19)
          )
        ),
        C19:E19 &lt;&gt; """"
      )
    ) / 86400,
    ""m:ss.00""
  )
)
"),"")</f>
        <v/>
      </c>
      <c r="G19" s="17" t="str">
        <f>IFERROR(__xludf.DUMMYFUNCTION("IF(OR(A19="""",B19="""",F19=""""),"""", 
 IFNA(
   LET(
     currStyle, B19,
     currTimeStr, F19,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FILTER(F$3:F18, B$3:B18=currStyle, ISNUMBER(F$3:F18)+REGEXMATCH(F$3:F18,""^\d+:\d+\.\d+$"")),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19" s="38"/>
    </row>
    <row r="20">
      <c r="A20" s="39"/>
      <c r="B20" s="41"/>
      <c r="C20" s="40"/>
      <c r="D20" s="40"/>
      <c r="E20" s="40"/>
      <c r="F20" s="19" t="str">
        <f>IFERROR(__xludf.DUMMYFUNCTION("IF(COUNTA(C20:E20)=0, """", 
  TEXT(
    AVERAGE(
      FILTER(
        ARRAYFORMULA(
          IF(
            REGEXMATCH(C20:E20, ""^\d+:\d+\.\d+$""),
            VALUE(REGEXEXTRACT(C20:E20, ""^\d+"")) * 60 + VALUE(REGEXEXTRACT(C20:E20, "":(\d+\.\d+)$"""&amp;")),
            VALUE(C20:E20)
          )
        ),
        C20:E20 &lt;&gt; """"
      )
    ) / 86400,
    ""m:ss.00""
  )
)
"),"")</f>
        <v/>
      </c>
      <c r="G20" s="17" t="str">
        <f>IFERROR(__xludf.DUMMYFUNCTION("IF(OR(A20="""",B20="""",F20=""""),"""", 
 IFNA(
   LET(
     currStyle, B20,
     currTimeStr, F20,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FILTER(F$3:F19, B$3:B19=currStyle, ISNUMBER(F$3:F19)+REGEXMATCH(F$3:F19,""^\d+:\d+\.\d+$"")),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0" s="38"/>
    </row>
    <row r="21">
      <c r="A21" s="39"/>
      <c r="B21" s="41"/>
      <c r="C21" s="40"/>
      <c r="D21" s="40"/>
      <c r="E21" s="40"/>
      <c r="F21" s="19" t="str">
        <f>IFERROR(__xludf.DUMMYFUNCTION("IF(COUNTA(C21:E21)=0, """", 
  TEXT(
    AVERAGE(
      FILTER(
        ARRAYFORMULA(
          IF(
            REGEXMATCH(C21:E21, ""^\d+:\d+\.\d+$""),
            VALUE(REGEXEXTRACT(C21:E21, ""^\d+"")) * 60 + VALUE(REGEXEXTRACT(C21:E21, "":(\d+\.\d+)$"""&amp;")),
            VALUE(C21:E21)
          )
        ),
        C21:E21 &lt;&gt; """"
      )
    ) / 86400,
    ""m:ss.00""
  )
)
"),"")</f>
        <v/>
      </c>
      <c r="G21" s="17" t="str">
        <f>IFERROR(__xludf.DUMMYFUNCTION("IF(OR(A21="""",B21="""",F21=""""),"""", 
 IFNA(
   LET(
     currStyle, B21,
     currTimeStr, F21,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FILTER(F$3:F20, B$3:B20=currStyle, ISNUMBER(F$3:F20)+REGEXMATCH(F$3:F20,""^\d+:\d+\.\d+$"")),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1" s="38"/>
    </row>
    <row r="22">
      <c r="A22" s="39"/>
      <c r="B22" s="41"/>
      <c r="C22" s="40"/>
      <c r="D22" s="40"/>
      <c r="E22" s="40"/>
      <c r="F22" s="19" t="str">
        <f>IFERROR(__xludf.DUMMYFUNCTION("IF(COUNTA(C22:E22)=0, """", 
  TEXT(
    AVERAGE(
      FILTER(
        ARRAYFORMULA(
          IF(
            REGEXMATCH(C22:E22, ""^\d+:\d+\.\d+$""),
            VALUE(REGEXEXTRACT(C22:E22, ""^\d+"")) * 60 + VALUE(REGEXEXTRACT(C22:E22, "":(\d+\.\d+)$"""&amp;")),
            VALUE(C22:E22)
          )
        ),
        C22:E22 &lt;&gt; """"
      )
    ) / 86400,
    ""m:ss.00""
  )
)
"),"")</f>
        <v/>
      </c>
      <c r="G22" s="17" t="str">
        <f>IFERROR(__xludf.DUMMYFUNCTION("IF(OR(A22="""",B22="""",F22=""""),"""", 
 IFNA(
   LET(
     currStyle, B22,
     currTimeStr, F22,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FILTER(F$3:F21, B$3:B21=currStyle, ISNUMBER(F$3:F21)+REGEXMATCH(F$3:F21,""^\d+:\d+\.\d+$"")),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2" s="38"/>
    </row>
    <row r="23">
      <c r="A23" s="39"/>
      <c r="B23" s="41"/>
      <c r="C23" s="40"/>
      <c r="D23" s="40"/>
      <c r="E23" s="40"/>
      <c r="F23" s="19" t="str">
        <f>IFERROR(__xludf.DUMMYFUNCTION("IF(COUNTA(C23:E23)=0, """", 
  TEXT(
    AVERAGE(
      FILTER(
        ARRAYFORMULA(
          IF(
            REGEXMATCH(C23:E23, ""^\d+:\d+\.\d+$""),
            VALUE(REGEXEXTRACT(C23:E23, ""^\d+"")) * 60 + VALUE(REGEXEXTRACT(C23:E23, "":(\d+\.\d+)$"""&amp;")),
            VALUE(C23:E23)
          )
        ),
        C23:E23 &lt;&gt; """"
      )
    ) / 86400,
    ""m:ss.00""
  )
)
"),"")</f>
        <v/>
      </c>
      <c r="G23" s="17" t="str">
        <f>IFERROR(__xludf.DUMMYFUNCTION("IF(OR(A23="""",B23="""",F23=""""),"""", 
 IFNA(
   LET(
     currStyle, B23,
     currTimeStr, F23,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FILTER(F$3:F22, B$3:B22=currStyle, ISNUMBER(F$3:F22)+REGEXMATCH(F$3:F22,""^\d+:\d+\.\d+$"")),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3" s="38"/>
    </row>
    <row r="24">
      <c r="A24" s="39"/>
      <c r="B24" s="41"/>
      <c r="C24" s="40"/>
      <c r="D24" s="40"/>
      <c r="E24" s="40"/>
      <c r="F24" s="19" t="str">
        <f>IFERROR(__xludf.DUMMYFUNCTION("IF(COUNTA(C24:E24)=0, """", 
  TEXT(
    AVERAGE(
      FILTER(
        ARRAYFORMULA(
          IF(
            REGEXMATCH(C24:E24, ""^\d+:\d+\.\d+$""),
            VALUE(REGEXEXTRACT(C24:E24, ""^\d+"")) * 60 + VALUE(REGEXEXTRACT(C24:E24, "":(\d+\.\d+)$"""&amp;")),
            VALUE(C24:E24)
          )
        ),
        C24:E24 &lt;&gt; """"
      )
    ) / 86400,
    ""m:ss.00""
  )
)
"),"")</f>
        <v/>
      </c>
      <c r="G24" s="17" t="str">
        <f>IFERROR(__xludf.DUMMYFUNCTION("IF(OR(A24="""",B24="""",F24=""""),"""", 
 IFNA(
   LET(
     currStyle, B24,
     currTimeStr, F24,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FILTER(F$3:F23, B$3:B23=currStyle, ISNUMBER(F$3:F23)+REGEXMATCH(F$3:F23,""^\d+:\d+\.\d+$"")),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4" s="38"/>
    </row>
    <row r="25">
      <c r="A25" s="39"/>
      <c r="B25" s="41"/>
      <c r="C25" s="40"/>
      <c r="D25" s="40"/>
      <c r="E25" s="40"/>
      <c r="F25" s="19" t="str">
        <f>IFERROR(__xludf.DUMMYFUNCTION("IF(COUNTA(C25:E25)=0, """", 
  TEXT(
    AVERAGE(
      FILTER(
        ARRAYFORMULA(
          IF(
            REGEXMATCH(C25:E25, ""^\d+:\d+\.\d+$""),
            VALUE(REGEXEXTRACT(C25:E25, ""^\d+"")) * 60 + VALUE(REGEXEXTRACT(C25:E25, "":(\d+\.\d+)$"""&amp;")),
            VALUE(C25:E25)
          )
        ),
        C25:E25 &lt;&gt; """"
      )
    ) / 86400,
    ""m:ss.00""
  )
)
"),"")</f>
        <v/>
      </c>
      <c r="G25" s="17" t="str">
        <f>IFERROR(__xludf.DUMMYFUNCTION("IF(OR(A25="""",B25="""",F25=""""),"""", 
 IFNA(
   LET(
     currStyle, B25,
     currTimeStr, F25,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FILTER(F$3:F24, B$3:B24=currStyle, ISNUMBER(F$3:F24)+REGEXMATCH(F$3:F24,""^\d+:\d+\.\d+$"")),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5" s="38"/>
    </row>
    <row r="26">
      <c r="A26" s="39"/>
      <c r="B26" s="41"/>
      <c r="C26" s="40"/>
      <c r="D26" s="40"/>
      <c r="E26" s="40"/>
      <c r="F26" s="19" t="str">
        <f>IFERROR(__xludf.DUMMYFUNCTION("IF(COUNTA(C26:E26)=0, """", 
  TEXT(
    AVERAGE(
      FILTER(
        ARRAYFORMULA(
          IF(
            REGEXMATCH(C26:E26, ""^\d+:\d+\.\d+$""),
            VALUE(REGEXEXTRACT(C26:E26, ""^\d+"")) * 60 + VALUE(REGEXEXTRACT(C26:E26, "":(\d+\.\d+)$"""&amp;")),
            VALUE(C26:E26)
          )
        ),
        C26:E26 &lt;&gt; """"
      )
    ) / 86400,
    ""m:ss.00""
  )
)
"),"")</f>
        <v/>
      </c>
      <c r="G26" s="17" t="str">
        <f>IFERROR(__xludf.DUMMYFUNCTION("IF(OR(A26="""",B26="""",F26=""""),"""", 
 IFNA(
   LET(
     currStyle, B26,
     currTimeStr, F26,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FILTER(F$3:F25, B$3:B25=currStyle, ISNUMBER(F$3:F25)+REGEXMATCH(F$3:F25,""^\d+:\d+\.\d+$"")),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6" s="38"/>
    </row>
    <row r="27">
      <c r="A27" s="39"/>
      <c r="B27" s="41"/>
      <c r="C27" s="40"/>
      <c r="D27" s="40"/>
      <c r="E27" s="40"/>
      <c r="F27" s="19" t="str">
        <f>IFERROR(__xludf.DUMMYFUNCTION("IF(COUNTA(C27:E27)=0, """", 
  TEXT(
    AVERAGE(
      FILTER(
        ARRAYFORMULA(
          IF(
            REGEXMATCH(C27:E27, ""^\d+:\d+\.\d+$""),
            VALUE(REGEXEXTRACT(C27:E27, ""^\d+"")) * 60 + VALUE(REGEXEXTRACT(C27:E27, "":(\d+\.\d+)$"""&amp;")),
            VALUE(C27:E27)
          )
        ),
        C27:E27 &lt;&gt; """"
      )
    ) / 86400,
    ""m:ss.00""
  )
)
"),"")</f>
        <v/>
      </c>
      <c r="G27" s="17" t="str">
        <f>IFERROR(__xludf.DUMMYFUNCTION("IF(OR(A27="""",B27="""",F27=""""),"""", 
 IFNA(
   LET(
     currStyle, B27,
     currTimeStr, F27,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FILTER(F$3:F26, B$3:B26=currStyle, ISNUMBER(F$3:F26)+REGEXMATCH(F$3:F26,""^\d+:\d+\.\d+$"")),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7" s="38"/>
    </row>
    <row r="28">
      <c r="A28" s="39"/>
      <c r="B28" s="41"/>
      <c r="C28" s="40"/>
      <c r="D28" s="40"/>
      <c r="E28" s="40"/>
      <c r="F28" s="19" t="str">
        <f>IFERROR(__xludf.DUMMYFUNCTION("IF(COUNTA(C28:E28)=0, """", 
  TEXT(
    AVERAGE(
      FILTER(
        ARRAYFORMULA(
          IF(
            REGEXMATCH(C28:E28, ""^\d+:\d+\.\d+$""),
            VALUE(REGEXEXTRACT(C28:E28, ""^\d+"")) * 60 + VALUE(REGEXEXTRACT(C28:E28, "":(\d+\.\d+)$"""&amp;")),
            VALUE(C28:E28)
          )
        ),
        C28:E28 &lt;&gt; """"
      )
    ) / 86400,
    ""m:ss.00""
  )
)
"),"")</f>
        <v/>
      </c>
      <c r="G28" s="17" t="str">
        <f>IFERROR(__xludf.DUMMYFUNCTION("IF(OR(A28="""",B28="""",F28=""""),"""", 
 IFNA(
   LET(
     currStyle, B28,
     currTimeStr, F28,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FILTER(F$3:F27, B$3:B27=currStyle, ISNUMBER(F$3:F27)+REGEXMATCH(F$3:F27,""^\d+:\d+\.\d+$"")),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8" s="38"/>
    </row>
    <row r="29">
      <c r="A29" s="39"/>
      <c r="B29" s="41"/>
      <c r="C29" s="40"/>
      <c r="D29" s="40"/>
      <c r="E29" s="40"/>
      <c r="F29" s="19" t="str">
        <f>IFERROR(__xludf.DUMMYFUNCTION("IF(COUNTA(C29:E29)=0, """", 
  TEXT(
    AVERAGE(
      FILTER(
        ARRAYFORMULA(
          IF(
            REGEXMATCH(C29:E29, ""^\d+:\d+\.\d+$""),
            VALUE(REGEXEXTRACT(C29:E29, ""^\d+"")) * 60 + VALUE(REGEXEXTRACT(C29:E29, "":(\d+\.\d+)$"""&amp;")),
            VALUE(C29:E29)
          )
        ),
        C29:E29 &lt;&gt; """"
      )
    ) / 86400,
    ""m:ss.00""
  )
)
"),"")</f>
        <v/>
      </c>
      <c r="G29" s="17" t="str">
        <f>IFERROR(__xludf.DUMMYFUNCTION("IF(OR(A29="""",B29="""",F29=""""),"""", 
 IFNA(
   LET(
     currStyle, B29,
     currTimeStr, F29,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FILTER(F$3:F28, B$3:B28=currStyle, ISNUMBER(F$3:F28)+REGEXMATCH(F$3:F28,""^\d+:\d+\.\d+$"")),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29" s="38"/>
    </row>
    <row r="30">
      <c r="A30" s="39"/>
      <c r="B30" s="41"/>
      <c r="C30" s="40"/>
      <c r="D30" s="40"/>
      <c r="E30" s="40"/>
      <c r="F30" s="19" t="str">
        <f>IFERROR(__xludf.DUMMYFUNCTION("IF(COUNTA(C30:E30)=0, """", 
  TEXT(
    AVERAGE(
      FILTER(
        ARRAYFORMULA(
          IF(
            REGEXMATCH(C30:E30, ""^\d+:\d+\.\d+$""),
            VALUE(REGEXEXTRACT(C30:E30, ""^\d+"")) * 60 + VALUE(REGEXEXTRACT(C30:E30, "":(\d+\.\d+)$"""&amp;")),
            VALUE(C30:E30)
          )
        ),
        C30:E30 &lt;&gt; """"
      )
    ) / 86400,
    ""m:ss.00""
  )
)
"),"")</f>
        <v/>
      </c>
      <c r="G30" s="17" t="str">
        <f>IFERROR(__xludf.DUMMYFUNCTION("IF(OR(A30="""",B30="""",F30=""""),"""", 
 IFNA(
   LET(
     currStyle, B30,
     currTimeStr, F30,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FILTER(F$3:F29, B$3:B29=currStyle, ISNUMBER(F$3:F29)+REGEXMATCH(F$3:F29,""^\d+:\d+\.\d+$"")),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0" s="38"/>
    </row>
    <row r="31">
      <c r="A31" s="39"/>
      <c r="B31" s="41"/>
      <c r="C31" s="40"/>
      <c r="D31" s="40"/>
      <c r="E31" s="40"/>
      <c r="F31" s="19" t="str">
        <f>IFERROR(__xludf.DUMMYFUNCTION("IF(COUNTA(C31:E31)=0, """", 
  TEXT(
    AVERAGE(
      FILTER(
        ARRAYFORMULA(
          IF(
            REGEXMATCH(C31:E31, ""^\d+:\d+\.\d+$""),
            VALUE(REGEXEXTRACT(C31:E31, ""^\d+"")) * 60 + VALUE(REGEXEXTRACT(C31:E31, "":(\d+\.\d+)$"""&amp;")),
            VALUE(C31:E31)
          )
        ),
        C31:E31 &lt;&gt; """"
      )
    ) / 86400,
    ""m:ss.00""
  )
)
"),"")</f>
        <v/>
      </c>
      <c r="G31" s="17" t="str">
        <f>IFERROR(__xludf.DUMMYFUNCTION("IF(OR(A31="""",B31="""",F31=""""),"""", 
 IFNA(
   LET(
     currStyle, B31,
     currTimeStr, F31,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FILTER(F$3:F30, B$3:B30=currStyle, ISNUMBER(F$3:F30)+REGEXMATCH(F$3:F30,""^\d+:\d+\.\d+$"")),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1" s="38"/>
    </row>
    <row r="32">
      <c r="A32" s="39"/>
      <c r="B32" s="41"/>
      <c r="C32" s="40"/>
      <c r="D32" s="40"/>
      <c r="E32" s="40"/>
      <c r="F32" s="19" t="str">
        <f>IFERROR(__xludf.DUMMYFUNCTION("IF(COUNTA(C32:E32)=0, """", 
  TEXT(
    AVERAGE(
      FILTER(
        ARRAYFORMULA(
          IF(
            REGEXMATCH(C32:E32, ""^\d+:\d+\.\d+$""),
            VALUE(REGEXEXTRACT(C32:E32, ""^\d+"")) * 60 + VALUE(REGEXEXTRACT(C32:E32, "":(\d+\.\d+)$"""&amp;")),
            VALUE(C32:E32)
          )
        ),
        C32:E32 &lt;&gt; """"
      )
    ) / 86400,
    ""m:ss.00""
  )
)
"),"")</f>
        <v/>
      </c>
      <c r="G32" s="17" t="str">
        <f>IFERROR(__xludf.DUMMYFUNCTION("IF(OR(A32="""",B32="""",F32=""""),"""", 
 IFNA(
   LET(
     currStyle, B32,
     currTimeStr, F32,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FILTER(F$3:F31, B$3:B31=currStyle, ISNUMBER(F$3:F31)+REGEXMATCH(F$3:F31,""^\d+:\d+\.\d+$"")),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2" s="38"/>
    </row>
    <row r="33">
      <c r="A33" s="39"/>
      <c r="B33" s="41"/>
      <c r="C33" s="40"/>
      <c r="D33" s="40"/>
      <c r="E33" s="40"/>
      <c r="F33" s="19" t="str">
        <f>IFERROR(__xludf.DUMMYFUNCTION("IF(COUNTA(C33:E33)=0, """", 
  TEXT(
    AVERAGE(
      FILTER(
        ARRAYFORMULA(
          IF(
            REGEXMATCH(C33:E33, ""^\d+:\d+\.\d+$""),
            VALUE(REGEXEXTRACT(C33:E33, ""^\d+"")) * 60 + VALUE(REGEXEXTRACT(C33:E33, "":(\d+\.\d+)$"""&amp;")),
            VALUE(C33:E33)
          )
        ),
        C33:E33 &lt;&gt; """"
      )
    ) / 86400,
    ""m:ss.00""
  )
)
"),"")</f>
        <v/>
      </c>
      <c r="G33" s="17" t="str">
        <f>IFERROR(__xludf.DUMMYFUNCTION("IF(OR(A33="""",B33="""",F33=""""),"""", 
 IFNA(
   LET(
     currStyle, B33,
     currTimeStr, F33,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FILTER(F$3:F32, B$3:B32=currStyle, ISNUMBER(F$3:F32)+REGEXMATCH(F$3:F32,""^\d+:\d+\.\d+$"")),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3" s="38"/>
    </row>
    <row r="34">
      <c r="A34" s="39"/>
      <c r="B34" s="41"/>
      <c r="C34" s="40"/>
      <c r="D34" s="40"/>
      <c r="E34" s="40"/>
      <c r="F34" s="19" t="str">
        <f>IFERROR(__xludf.DUMMYFUNCTION("IF(COUNTA(C34:E34)=0, """", 
  TEXT(
    AVERAGE(
      FILTER(
        ARRAYFORMULA(
          IF(
            REGEXMATCH(C34:E34, ""^\d+:\d+\.\d+$""),
            VALUE(REGEXEXTRACT(C34:E34, ""^\d+"")) * 60 + VALUE(REGEXEXTRACT(C34:E34, "":(\d+\.\d+)$"""&amp;")),
            VALUE(C34:E34)
          )
        ),
        C34:E34 &lt;&gt; """"
      )
    ) / 86400,
    ""m:ss.00""
  )
)
"),"")</f>
        <v/>
      </c>
      <c r="G34" s="17" t="str">
        <f>IFERROR(__xludf.DUMMYFUNCTION("IF(OR(A34="""",B34="""",F34=""""),"""", 
 IFNA(
   LET(
     currStyle, B34,
     currTimeStr, F34,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FILTER(F$3:F33, B$3:B33=currStyle, ISNUMBER(F$3:F33)+REGEXMATCH(F$3:F33,""^\d+:\d+\.\d+$"")),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4" s="38"/>
    </row>
    <row r="35">
      <c r="A35" s="39"/>
      <c r="B35" s="41"/>
      <c r="C35" s="40"/>
      <c r="D35" s="40"/>
      <c r="E35" s="40"/>
      <c r="F35" s="19" t="str">
        <f>IFERROR(__xludf.DUMMYFUNCTION("IF(COUNTA(C35:E35)=0, """", 
  TEXT(
    AVERAGE(
      FILTER(
        ARRAYFORMULA(
          IF(
            REGEXMATCH(C35:E35, ""^\d+:\d+\.\d+$""),
            VALUE(REGEXEXTRACT(C35:E35, ""^\d+"")) * 60 + VALUE(REGEXEXTRACT(C35:E35, "":(\d+\.\d+)$"""&amp;")),
            VALUE(C35:E35)
          )
        ),
        C35:E35 &lt;&gt; """"
      )
    ) / 86400,
    ""m:ss.00""
  )
)
"),"")</f>
        <v/>
      </c>
      <c r="G35" s="17" t="str">
        <f>IFERROR(__xludf.DUMMYFUNCTION("IF(OR(A35="""",B35="""",F35=""""),"""", 
 IFNA(
   LET(
     currStyle, B35,
     currTimeStr, F35,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FILTER(F$3:F34, B$3:B34=currStyle, ISNUMBER(F$3:F34)+REGEXMATCH(F$3:F34,""^\d+:\d+\.\d+$"")),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5" s="38"/>
    </row>
    <row r="36">
      <c r="A36" s="39"/>
      <c r="B36" s="41"/>
      <c r="C36" s="40"/>
      <c r="D36" s="40"/>
      <c r="E36" s="40"/>
      <c r="F36" s="19" t="str">
        <f>IFERROR(__xludf.DUMMYFUNCTION("IF(COUNTA(C36:E36)=0, """", 
  TEXT(
    AVERAGE(
      FILTER(
        ARRAYFORMULA(
          IF(
            REGEXMATCH(C36:E36, ""^\d+:\d+\.\d+$""),
            VALUE(REGEXEXTRACT(C36:E36, ""^\d+"")) * 60 + VALUE(REGEXEXTRACT(C36:E36, "":(\d+\.\d+)$"""&amp;")),
            VALUE(C36:E36)
          )
        ),
        C36:E36 &lt;&gt; """"
      )
    ) / 86400,
    ""m:ss.00""
  )
)
"),"")</f>
        <v/>
      </c>
      <c r="G36" s="17" t="str">
        <f>IFERROR(__xludf.DUMMYFUNCTION("IF(OR(A36="""",B36="""",F36=""""),"""", 
 IFNA(
   LET(
     currStyle, B36,
     currTimeStr, F36,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FILTER(F$3:F35, B$3:B35=currStyle, ISNUMBER(F$3:F35)+REGEXMATCH(F$3:F35,""^\d+:\d+\.\d+$"")),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6" s="38"/>
    </row>
    <row r="37">
      <c r="A37" s="39"/>
      <c r="B37" s="41"/>
      <c r="C37" s="40"/>
      <c r="D37" s="40"/>
      <c r="E37" s="40"/>
      <c r="F37" s="19" t="str">
        <f>IFERROR(__xludf.DUMMYFUNCTION("IF(COUNTA(C37:E37)=0, """", 
  TEXT(
    AVERAGE(
      FILTER(
        ARRAYFORMULA(
          IF(
            REGEXMATCH(C37:E37, ""^\d+:\d+\.\d+$""),
            VALUE(REGEXEXTRACT(C37:E37, ""^\d+"")) * 60 + VALUE(REGEXEXTRACT(C37:E37, "":(\d+\.\d+)$"""&amp;")),
            VALUE(C37:E37)
          )
        ),
        C37:E37 &lt;&gt; """"
      )
    ) / 86400,
    ""m:ss.00""
  )
)
"),"")</f>
        <v/>
      </c>
      <c r="G37" s="17" t="str">
        <f>IFERROR(__xludf.DUMMYFUNCTION("IF(OR(A37="""",B37="""",F37=""""),"""", 
 IFNA(
   LET(
     currStyle, B37,
     currTimeStr, F37,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FILTER(F$3:F36, B$3:B36=currStyle, ISNUMBER(F$3:F36)+REGEXMATCH(F$3:F36,""^\d+:\d+\.\d+$"")),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7" s="38"/>
    </row>
    <row r="38">
      <c r="A38" s="39"/>
      <c r="B38" s="41"/>
      <c r="C38" s="40"/>
      <c r="D38" s="40"/>
      <c r="E38" s="40"/>
      <c r="F38" s="19" t="str">
        <f>IFERROR(__xludf.DUMMYFUNCTION("IF(COUNTA(C38:E38)=0, """", 
  TEXT(
    AVERAGE(
      FILTER(
        ARRAYFORMULA(
          IF(
            REGEXMATCH(C38:E38, ""^\d+:\d+\.\d+$""),
            VALUE(REGEXEXTRACT(C38:E38, ""^\d+"")) * 60 + VALUE(REGEXEXTRACT(C38:E38, "":(\d+\.\d+)$"""&amp;")),
            VALUE(C38:E38)
          )
        ),
        C38:E38 &lt;&gt; """"
      )
    ) / 86400,
    ""m:ss.00""
  )
)
"),"")</f>
        <v/>
      </c>
      <c r="G38" s="17" t="str">
        <f>IFERROR(__xludf.DUMMYFUNCTION("IF(OR(A38="""",B38="""",F38=""""),"""", 
 IFNA(
   LET(
     currStyle, B38,
     currTimeStr, F38,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FILTER(F$3:F37, B$3:B37=currStyle, ISNUMBER(F$3:F37)+REGEXMATCH(F$3:F37,""^\d+:\d+\.\d+$"")),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8" s="38"/>
    </row>
    <row r="39">
      <c r="A39" s="39"/>
      <c r="B39" s="41"/>
      <c r="C39" s="40"/>
      <c r="D39" s="40"/>
      <c r="E39" s="40"/>
      <c r="F39" s="19" t="str">
        <f>IFERROR(__xludf.DUMMYFUNCTION("IF(COUNTA(C39:E39)=0, """", 
  TEXT(
    AVERAGE(
      FILTER(
        ARRAYFORMULA(
          IF(
            REGEXMATCH(C39:E39, ""^\d+:\d+\.\d+$""),
            VALUE(REGEXEXTRACT(C39:E39, ""^\d+"")) * 60 + VALUE(REGEXEXTRACT(C39:E39, "":(\d+\.\d+)$"""&amp;")),
            VALUE(C39:E39)
          )
        ),
        C39:E39 &lt;&gt; """"
      )
    ) / 86400,
    ""m:ss.00""
  )
)
"),"")</f>
        <v/>
      </c>
      <c r="G39" s="17" t="str">
        <f>IFERROR(__xludf.DUMMYFUNCTION("IF(OR(A39="""",B39="""",F39=""""),"""", 
 IFNA(
   LET(
     currStyle, B39,
     currTimeStr, F39,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FILTER(F$3:F38, B$3:B38=currStyle, ISNUMBER(F$3:F38)+REGEXMATCH(F$3:F38,""^\d+:\d+\.\d+$"")),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39" s="38"/>
    </row>
    <row r="40">
      <c r="A40" s="39"/>
      <c r="B40" s="41"/>
      <c r="C40" s="40"/>
      <c r="D40" s="40"/>
      <c r="E40" s="40"/>
      <c r="F40" s="19" t="str">
        <f>IFERROR(__xludf.DUMMYFUNCTION("IF(COUNTA(C40:E40)=0, """", 
  TEXT(
    AVERAGE(
      FILTER(
        ARRAYFORMULA(
          IF(
            REGEXMATCH(C40:E40, ""^\d+:\d+\.\d+$""),
            VALUE(REGEXEXTRACT(C40:E40, ""^\d+"")) * 60 + VALUE(REGEXEXTRACT(C40:E40, "":(\d+\.\d+)$"""&amp;")),
            VALUE(C40:E40)
          )
        ),
        C40:E40 &lt;&gt; """"
      )
    ) / 86400,
    ""m:ss.00""
  )
)
"),"")</f>
        <v/>
      </c>
      <c r="G40" s="17" t="str">
        <f>IFERROR(__xludf.DUMMYFUNCTION("IF(OR(A40="""",B40="""",F40=""""),"""", 
 IFNA(
   LET(
     currStyle, B40,
     currTimeStr, F40,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FILTER(F$3:F39, B$3:B39=currStyle, ISNUMBER(F$3:F39)+REGEXMATCH(F$3:F39,""^\d+:\d+\.\d+$"")),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0" s="38"/>
    </row>
    <row r="41">
      <c r="A41" s="39"/>
      <c r="B41" s="41"/>
      <c r="C41" s="40"/>
      <c r="D41" s="40"/>
      <c r="E41" s="40"/>
      <c r="F41" s="19" t="str">
        <f>IFERROR(__xludf.DUMMYFUNCTION("IF(COUNTA(C41:E41)=0, """", 
  TEXT(
    AVERAGE(
      FILTER(
        ARRAYFORMULA(
          IF(
            REGEXMATCH(C41:E41, ""^\d+:\d+\.\d+$""),
            VALUE(REGEXEXTRACT(C41:E41, ""^\d+"")) * 60 + VALUE(REGEXEXTRACT(C41:E41, "":(\d+\.\d+)$"""&amp;")),
            VALUE(C41:E41)
          )
        ),
        C41:E41 &lt;&gt; """"
      )
    ) / 86400,
    ""m:ss.00""
  )
)
"),"")</f>
        <v/>
      </c>
      <c r="G41" s="17" t="str">
        <f>IFERROR(__xludf.DUMMYFUNCTION("IF(OR(A41="""",B41="""",F41=""""),"""", 
 IFNA(
   LET(
     currStyle, B41,
     currTimeStr, F41,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FILTER(F$3:F40, B$3:B40=currStyle, ISNUMBER(F$3:F40)+REGEXMATCH(F$3:F40,""^\d+:\d+\.\d+$"")),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1" s="38"/>
    </row>
    <row r="42">
      <c r="A42" s="39"/>
      <c r="B42" s="41"/>
      <c r="C42" s="40"/>
      <c r="D42" s="40"/>
      <c r="E42" s="40"/>
      <c r="F42" s="19" t="str">
        <f>IFERROR(__xludf.DUMMYFUNCTION("IF(COUNTA(C42:E42)=0, """", 
  TEXT(
    AVERAGE(
      FILTER(
        ARRAYFORMULA(
          IF(
            REGEXMATCH(C42:E42, ""^\d+:\d+\.\d+$""),
            VALUE(REGEXEXTRACT(C42:E42, ""^\d+"")) * 60 + VALUE(REGEXEXTRACT(C42:E42, "":(\d+\.\d+)$"""&amp;")),
            VALUE(C42:E42)
          )
        ),
        C42:E42 &lt;&gt; """"
      )
    ) / 86400,
    ""m:ss.00""
  )
)
"),"")</f>
        <v/>
      </c>
      <c r="G42" s="17" t="str">
        <f>IFERROR(__xludf.DUMMYFUNCTION("IF(OR(A42="""",B42="""",F42=""""),"""", 
 IFNA(
   LET(
     currStyle, B42,
     currTimeStr, F42,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FILTER(F$3:F41, B$3:B41=currStyle, ISNUMBER(F$3:F41)+REGEXMATCH(F$3:F41,""^\d+:\d+\.\d+$"")),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2" s="38"/>
    </row>
    <row r="43">
      <c r="A43" s="39"/>
      <c r="B43" s="41"/>
      <c r="C43" s="40"/>
      <c r="D43" s="40"/>
      <c r="E43" s="40"/>
      <c r="F43" s="19" t="str">
        <f>IFERROR(__xludf.DUMMYFUNCTION("IF(COUNTA(C43:E43)=0, """", 
  TEXT(
    AVERAGE(
      FILTER(
        ARRAYFORMULA(
          IF(
            REGEXMATCH(C43:E43, ""^\d+:\d+\.\d+$""),
            VALUE(REGEXEXTRACT(C43:E43, ""^\d+"")) * 60 + VALUE(REGEXEXTRACT(C43:E43, "":(\d+\.\d+)$"""&amp;")),
            VALUE(C43:E43)
          )
        ),
        C43:E43 &lt;&gt; """"
      )
    ) / 86400,
    ""m:ss.00""
  )
)
"),"")</f>
        <v/>
      </c>
      <c r="G43" s="17" t="str">
        <f>IFERROR(__xludf.DUMMYFUNCTION("IF(OR(A43="""",B43="""",F43=""""),"""", 
 IFNA(
   LET(
     currStyle, B43,
     currTimeStr, F43,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FILTER(F$3:F42, B$3:B42=currStyle, ISNUMBER(F$3:F42)+REGEXMATCH(F$3:F42,""^\d+:\d+\.\d+$"")),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3" s="38"/>
    </row>
    <row r="44">
      <c r="A44" s="39"/>
      <c r="B44" s="41"/>
      <c r="C44" s="40"/>
      <c r="D44" s="40"/>
      <c r="E44" s="40"/>
      <c r="F44" s="19" t="str">
        <f>IFERROR(__xludf.DUMMYFUNCTION("IF(COUNTA(C44:E44)=0, """", 
  TEXT(
    AVERAGE(
      FILTER(
        ARRAYFORMULA(
          IF(
            REGEXMATCH(C44:E44, ""^\d+:\d+\.\d+$""),
            VALUE(REGEXEXTRACT(C44:E44, ""^\d+"")) * 60 + VALUE(REGEXEXTRACT(C44:E44, "":(\d+\.\d+)$"""&amp;")),
            VALUE(C44:E44)
          )
        ),
        C44:E44 &lt;&gt; """"
      )
    ) / 86400,
    ""m:ss.00""
  )
)
"),"")</f>
        <v/>
      </c>
      <c r="G44" s="17" t="str">
        <f>IFERROR(__xludf.DUMMYFUNCTION("IF(OR(A44="""",B44="""",F44=""""),"""", 
 IFNA(
   LET(
     currStyle, B44,
     currTimeStr, F44,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FILTER(F$3:F43, B$3:B43=currStyle, ISNUMBER(F$3:F43)+REGEXMATCH(F$3:F43,""^\d+:\d+\.\d+$"")),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4" s="38"/>
    </row>
    <row r="45">
      <c r="A45" s="39"/>
      <c r="B45" s="41"/>
      <c r="C45" s="40"/>
      <c r="D45" s="40"/>
      <c r="E45" s="40"/>
      <c r="F45" s="19" t="str">
        <f>IFERROR(__xludf.DUMMYFUNCTION("IF(COUNTA(C45:E45)=0, """", 
  TEXT(
    AVERAGE(
      FILTER(
        ARRAYFORMULA(
          IF(
            REGEXMATCH(C45:E45, ""^\d+:\d+\.\d+$""),
            VALUE(REGEXEXTRACT(C45:E45, ""^\d+"")) * 60 + VALUE(REGEXEXTRACT(C45:E45, "":(\d+\.\d+)$"""&amp;")),
            VALUE(C45:E45)
          )
        ),
        C45:E45 &lt;&gt; """"
      )
    ) / 86400,
    ""m:ss.00""
  )
)
"),"")</f>
        <v/>
      </c>
      <c r="G45" s="17" t="str">
        <f>IFERROR(__xludf.DUMMYFUNCTION("IF(OR(A45="""",B45="""",F45=""""),"""", 
 IFNA(
   LET(
     currStyle, B45,
     currTimeStr, F45,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FILTER(F$3:F44, B$3:B44=currStyle, ISNUMBER(F$3:F44)+REGEXMATCH(F$3:F44,""^\d+:\d+\.\d+$"")),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5" s="38"/>
    </row>
    <row r="46">
      <c r="A46" s="39"/>
      <c r="B46" s="41"/>
      <c r="C46" s="40"/>
      <c r="D46" s="40"/>
      <c r="E46" s="40"/>
      <c r="F46" s="19" t="str">
        <f>IFERROR(__xludf.DUMMYFUNCTION("IF(COUNTA(C46:E46)=0, """", 
  TEXT(
    AVERAGE(
      FILTER(
        ARRAYFORMULA(
          IF(
            REGEXMATCH(C46:E46, ""^\d+:\d+\.\d+$""),
            VALUE(REGEXEXTRACT(C46:E46, ""^\d+"")) * 60 + VALUE(REGEXEXTRACT(C46:E46, "":(\d+\.\d+)$"""&amp;")),
            VALUE(C46:E46)
          )
        ),
        C46:E46 &lt;&gt; """"
      )
    ) / 86400,
    ""m:ss.00""
  )
)
"),"")</f>
        <v/>
      </c>
      <c r="G46" s="17" t="str">
        <f>IFERROR(__xludf.DUMMYFUNCTION("IF(OR(A46="""",B46="""",F46=""""),"""", 
 IFNA(
   LET(
     currStyle, B46,
     currTimeStr, F46,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FILTER(F$3:F45, B$3:B45=currStyle, ISNUMBER(F$3:F45)+REGEXMATCH(F$3:F45,""^\d+:\d+\.\d+$"")),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6" s="38"/>
    </row>
    <row r="47">
      <c r="A47" s="39"/>
      <c r="B47" s="41"/>
      <c r="C47" s="40"/>
      <c r="D47" s="40"/>
      <c r="E47" s="40"/>
      <c r="F47" s="19" t="str">
        <f>IFERROR(__xludf.DUMMYFUNCTION("IF(COUNTA(C47:E47)=0, """", 
  TEXT(
    AVERAGE(
      FILTER(
        ARRAYFORMULA(
          IF(
            REGEXMATCH(C47:E47, ""^\d+:\d+\.\d+$""),
            VALUE(REGEXEXTRACT(C47:E47, ""^\d+"")) * 60 + VALUE(REGEXEXTRACT(C47:E47, "":(\d+\.\d+)$"""&amp;")),
            VALUE(C47:E47)
          )
        ),
        C47:E47 &lt;&gt; """"
      )
    ) / 86400,
    ""m:ss.00""
  )
)
"),"")</f>
        <v/>
      </c>
      <c r="G47" s="17" t="str">
        <f>IFERROR(__xludf.DUMMYFUNCTION("IF(OR(A47="""",B47="""",F47=""""),"""", 
 IFNA(
   LET(
     currStyle, B47,
     currTimeStr, F47,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FILTER(F$3:F46, B$3:B46=currStyle, ISNUMBER(F$3:F46)+REGEXMATCH(F$3:F46,""^\d+:\d+\.\d+$"")),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7" s="38"/>
    </row>
    <row r="48">
      <c r="A48" s="39"/>
      <c r="B48" s="41"/>
      <c r="C48" s="40"/>
      <c r="D48" s="40"/>
      <c r="E48" s="40"/>
      <c r="F48" s="19" t="str">
        <f>IFERROR(__xludf.DUMMYFUNCTION("IF(COUNTA(C48:E48)=0, """", 
  TEXT(
    AVERAGE(
      FILTER(
        ARRAYFORMULA(
          IF(
            REGEXMATCH(C48:E48, ""^\d+:\d+\.\d+$""),
            VALUE(REGEXEXTRACT(C48:E48, ""^\d+"")) * 60 + VALUE(REGEXEXTRACT(C48:E48, "":(\d+\.\d+)$"""&amp;")),
            VALUE(C48:E48)
          )
        ),
        C48:E48 &lt;&gt; """"
      )
    ) / 86400,
    ""m:ss.00""
  )
)
"),"")</f>
        <v/>
      </c>
      <c r="G48" s="17" t="str">
        <f>IFERROR(__xludf.DUMMYFUNCTION("IF(OR(A48="""",B48="""",F48=""""),"""", 
 IFNA(
   LET(
     currStyle, B48,
     currTimeStr, F48,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FILTER(F$3:F47, B$3:B47=currStyle, ISNUMBER(F$3:F47)+REGEXMATCH(F$3:F47,""^\d+:\d+\.\d+$"")),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8" s="38"/>
    </row>
    <row r="49">
      <c r="A49" s="39"/>
      <c r="B49" s="41"/>
      <c r="C49" s="40"/>
      <c r="D49" s="40"/>
      <c r="E49" s="40"/>
      <c r="F49" s="19" t="str">
        <f>IFERROR(__xludf.DUMMYFUNCTION("IF(COUNTA(C49:E49)=0, """", 
  TEXT(
    AVERAGE(
      FILTER(
        ARRAYFORMULA(
          IF(
            REGEXMATCH(C49:E49, ""^\d+:\d+\.\d+$""),
            VALUE(REGEXEXTRACT(C49:E49, ""^\d+"")) * 60 + VALUE(REGEXEXTRACT(C49:E49, "":(\d+\.\d+)$"""&amp;")),
            VALUE(C49:E49)
          )
        ),
        C49:E49 &lt;&gt; """"
      )
    ) / 86400,
    ""m:ss.00""
  )
)
"),"")</f>
        <v/>
      </c>
      <c r="G49" s="17" t="str">
        <f>IFERROR(__xludf.DUMMYFUNCTION("IF(OR(A49="""",B49="""",F49=""""),"""", 
 IFNA(
   LET(
     currStyle, B49,
     currTimeStr, F49,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FILTER(F$3:F48, B$3:B48=currStyle, ISNUMBER(F$3:F48)+REGEXMATCH(F$3:F48,""^\d+:\d+\.\d+$"")),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49" s="38"/>
    </row>
    <row r="50">
      <c r="A50" s="39"/>
      <c r="B50" s="41"/>
      <c r="C50" s="40"/>
      <c r="D50" s="40"/>
      <c r="E50" s="40"/>
      <c r="F50" s="19" t="str">
        <f>IFERROR(__xludf.DUMMYFUNCTION("IF(COUNTA(C50:E50)=0, """", 
  TEXT(
    AVERAGE(
      FILTER(
        ARRAYFORMULA(
          IF(
            REGEXMATCH(C50:E50, ""^\d+:\d+\.\d+$""),
            VALUE(REGEXEXTRACT(C50:E50, ""^\d+"")) * 60 + VALUE(REGEXEXTRACT(C50:E50, "":(\d+\.\d+)$"""&amp;")),
            VALUE(C50:E50)
          )
        ),
        C50:E50 &lt;&gt; """"
      )
    ) / 86400,
    ""m:ss.00""
  )
)
"),"")</f>
        <v/>
      </c>
      <c r="G50" s="17" t="str">
        <f>IFERROR(__xludf.DUMMYFUNCTION("IF(OR(A50="""",B50="""",F50=""""),"""", 
 IFNA(
   LET(
     currStyle, B50,
     currTimeStr, F50,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FILTER(F$3:F49, B$3:B49=currStyle, ISNUMBER(F$3:F49)+REGEXMATCH(F$3:F49,""^\d+:\d+\.\d+$"")),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0" s="38"/>
    </row>
    <row r="51">
      <c r="A51" s="39"/>
      <c r="B51" s="41"/>
      <c r="C51" s="40"/>
      <c r="D51" s="40"/>
      <c r="E51" s="40"/>
      <c r="F51" s="19" t="str">
        <f>IFERROR(__xludf.DUMMYFUNCTION("IF(COUNTA(C51:E51)=0, """", 
  TEXT(
    AVERAGE(
      FILTER(
        ARRAYFORMULA(
          IF(
            REGEXMATCH(C51:E51, ""^\d+:\d+\.\d+$""),
            VALUE(REGEXEXTRACT(C51:E51, ""^\d+"")) * 60 + VALUE(REGEXEXTRACT(C51:E51, "":(\d+\.\d+)$"""&amp;")),
            VALUE(C51:E51)
          )
        ),
        C51:E51 &lt;&gt; """"
      )
    ) / 86400,
    ""m:ss.00""
  )
)
"),"")</f>
        <v/>
      </c>
      <c r="G51" s="17" t="str">
        <f>IFERROR(__xludf.DUMMYFUNCTION("IF(OR(A51="""",B51="""",F51=""""),"""", 
 IFNA(
   LET(
     currStyle, B51,
     currTimeStr, F51,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FILTER(F$3:F50, B$3:B50=currStyle, ISNUMBER(F$3:F50)+REGEXMATCH(F$3:F50,""^\d+:\d+\.\d+$"")),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1" s="38"/>
    </row>
    <row r="52">
      <c r="A52" s="39"/>
      <c r="B52" s="41"/>
      <c r="C52" s="40"/>
      <c r="D52" s="40"/>
      <c r="E52" s="40"/>
      <c r="F52" s="19" t="str">
        <f>IFERROR(__xludf.DUMMYFUNCTION("IF(COUNTA(C52:E52)=0, """", 
  TEXT(
    AVERAGE(
      FILTER(
        ARRAYFORMULA(
          IF(
            REGEXMATCH(C52:E52, ""^\d+:\d+\.\d+$""),
            VALUE(REGEXEXTRACT(C52:E52, ""^\d+"")) * 60 + VALUE(REGEXEXTRACT(C52:E52, "":(\d+\.\d+)$"""&amp;")),
            VALUE(C52:E52)
          )
        ),
        C52:E52 &lt;&gt; """"
      )
    ) / 86400,
    ""m:ss.00""
  )
)
"),"")</f>
        <v/>
      </c>
      <c r="G52" s="17" t="str">
        <f>IFERROR(__xludf.DUMMYFUNCTION("IF(OR(A52="""",B52="""",F52=""""),"""", 
 IFNA(
   LET(
     currStyle, B52,
     currTimeStr, F52,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FILTER(F$3:F51, B$3:B51=currStyle, ISNUMBER(F$3:F51)+REGEXMATCH(F$3:F51,""^\d+:\d+\.\d+$"")),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2" s="38"/>
    </row>
    <row r="53">
      <c r="A53" s="39"/>
      <c r="B53" s="41"/>
      <c r="C53" s="40"/>
      <c r="D53" s="40"/>
      <c r="E53" s="40"/>
      <c r="F53" s="19" t="str">
        <f>IFERROR(__xludf.DUMMYFUNCTION("IF(COUNTA(C53:E53)=0, """", 
  TEXT(
    AVERAGE(
      FILTER(
        ARRAYFORMULA(
          IF(
            REGEXMATCH(C53:E53, ""^\d+:\d+\.\d+$""),
            VALUE(REGEXEXTRACT(C53:E53, ""^\d+"")) * 60 + VALUE(REGEXEXTRACT(C53:E53, "":(\d+\.\d+)$"""&amp;")),
            VALUE(C53:E53)
          )
        ),
        C53:E53 &lt;&gt; """"
      )
    ) / 86400,
    ""m:ss.00""
  )
)
"),"")</f>
        <v/>
      </c>
      <c r="G53" s="17" t="str">
        <f>IFERROR(__xludf.DUMMYFUNCTION("IF(OR(A53="""",B53="""",F53=""""),"""", 
 IFNA(
   LET(
     currStyle, B53,
     currTimeStr, F53,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FILTER(F$3:F52, B$3:B52=currStyle, ISNUMBER(F$3:F52)+REGEXMATCH(F$3:F52,""^\d+:\d+\.\d+$"")),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3" s="38"/>
    </row>
    <row r="54">
      <c r="A54" s="39"/>
      <c r="B54" s="41"/>
      <c r="C54" s="40"/>
      <c r="D54" s="40"/>
      <c r="E54" s="40"/>
      <c r="F54" s="19" t="str">
        <f>IFERROR(__xludf.DUMMYFUNCTION("IF(COUNTA(C54:E54)=0, """", 
  TEXT(
    AVERAGE(
      FILTER(
        ARRAYFORMULA(
          IF(
            REGEXMATCH(C54:E54, ""^\d+:\d+\.\d+$""),
            VALUE(REGEXEXTRACT(C54:E54, ""^\d+"")) * 60 + VALUE(REGEXEXTRACT(C54:E54, "":(\d+\.\d+)$"""&amp;")),
            VALUE(C54:E54)
          )
        ),
        C54:E54 &lt;&gt; """"
      )
    ) / 86400,
    ""m:ss.00""
  )
)
"),"")</f>
        <v/>
      </c>
      <c r="G54" s="17" t="str">
        <f>IFERROR(__xludf.DUMMYFUNCTION("IF(OR(A54="""",B54="""",F54=""""),"""", 
 IFNA(
   LET(
     currStyle, B54,
     currTimeStr, F54,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FILTER(F$3:F53, B$3:B53=currStyle, ISNUMBER(F$3:F53)+REGEXMATCH(F$3:F53,""^\d+:\d+\.\d+$"")),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4" s="38"/>
    </row>
    <row r="55">
      <c r="A55" s="39"/>
      <c r="B55" s="41"/>
      <c r="C55" s="40"/>
      <c r="D55" s="40"/>
      <c r="E55" s="40"/>
      <c r="F55" s="19" t="str">
        <f>IFERROR(__xludf.DUMMYFUNCTION("IF(COUNTA(C55:E55)=0, """", 
  TEXT(
    AVERAGE(
      FILTER(
        ARRAYFORMULA(
          IF(
            REGEXMATCH(C55:E55, ""^\d+:\d+\.\d+$""),
            VALUE(REGEXEXTRACT(C55:E55, ""^\d+"")) * 60 + VALUE(REGEXEXTRACT(C55:E55, "":(\d+\.\d+)$"""&amp;")),
            VALUE(C55:E55)
          )
        ),
        C55:E55 &lt;&gt; """"
      )
    ) / 86400,
    ""m:ss.00""
  )
)
"),"")</f>
        <v/>
      </c>
      <c r="G55" s="17" t="str">
        <f>IFERROR(__xludf.DUMMYFUNCTION("IF(OR(A55="""",B55="""",F55=""""),"""", 
 IFNA(
   LET(
     currStyle, B55,
     currTimeStr, F55,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FILTER(F$3:F54, B$3:B54=currStyle, ISNUMBER(F$3:F54)+REGEXMATCH(F$3:F54,""^\d+:\d+\.\d+$"")),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5" s="38"/>
    </row>
    <row r="56">
      <c r="A56" s="39"/>
      <c r="B56" s="41"/>
      <c r="C56" s="40"/>
      <c r="D56" s="40"/>
      <c r="E56" s="40"/>
      <c r="F56" s="19" t="str">
        <f>IFERROR(__xludf.DUMMYFUNCTION("IF(COUNTA(C56:E56)=0, """", 
  TEXT(
    AVERAGE(
      FILTER(
        ARRAYFORMULA(
          IF(
            REGEXMATCH(C56:E56, ""^\d+:\d+\.\d+$""),
            VALUE(REGEXEXTRACT(C56:E56, ""^\d+"")) * 60 + VALUE(REGEXEXTRACT(C56:E56, "":(\d+\.\d+)$"""&amp;")),
            VALUE(C56:E56)
          )
        ),
        C56:E56 &lt;&gt; """"
      )
    ) / 86400,
    ""m:ss.00""
  )
)
"),"")</f>
        <v/>
      </c>
      <c r="G56" s="17" t="str">
        <f>IFERROR(__xludf.DUMMYFUNCTION("IF(OR(A56="""",B56="""",F56=""""),"""", 
 IFNA(
   LET(
     currStyle, B56,
     currTimeStr, F56,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FILTER(F$3:F55, B$3:B55=currStyle, ISNUMBER(F$3:F55)+REGEXMATCH(F$3:F55,""^\d+:\d+\.\d+$"")),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6" s="38"/>
    </row>
    <row r="57">
      <c r="A57" s="39"/>
      <c r="B57" s="41"/>
      <c r="C57" s="40"/>
      <c r="D57" s="40"/>
      <c r="E57" s="40"/>
      <c r="F57" s="19" t="str">
        <f>IFERROR(__xludf.DUMMYFUNCTION("IF(COUNTA(C57:E57)=0, """", 
  TEXT(
    AVERAGE(
      FILTER(
        ARRAYFORMULA(
          IF(
            REGEXMATCH(C57:E57, ""^\d+:\d+\.\d+$""),
            VALUE(REGEXEXTRACT(C57:E57, ""^\d+"")) * 60 + VALUE(REGEXEXTRACT(C57:E57, "":(\d+\.\d+)$"""&amp;")),
            VALUE(C57:E57)
          )
        ),
        C57:E57 &lt;&gt; """"
      )
    ) / 86400,
    ""m:ss.00""
  )
)
"),"")</f>
        <v/>
      </c>
      <c r="G57" s="17" t="str">
        <f>IFERROR(__xludf.DUMMYFUNCTION("IF(OR(A57="""",B57="""",F57=""""),"""", 
 IFNA(
   LET(
     currStyle, B57,
     currTimeStr, F57,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FILTER(F$3:F56, B$3:B56=currStyle, ISNUMBER(F$3:F56)+REGEXMATCH(F$3:F56,""^\d+:\d+\.\d+$"")),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7" s="38"/>
    </row>
    <row r="58">
      <c r="A58" s="39"/>
      <c r="B58" s="41"/>
      <c r="C58" s="40"/>
      <c r="D58" s="40"/>
      <c r="E58" s="40"/>
      <c r="F58" s="19" t="str">
        <f>IFERROR(__xludf.DUMMYFUNCTION("IF(COUNTA(C58:E58)=0, """", 
  TEXT(
    AVERAGE(
      FILTER(
        ARRAYFORMULA(
          IF(
            REGEXMATCH(C58:E58, ""^\d+:\d+\.\d+$""),
            VALUE(REGEXEXTRACT(C58:E58, ""^\d+"")) * 60 + VALUE(REGEXEXTRACT(C58:E58, "":(\d+\.\d+)$"""&amp;")),
            VALUE(C58:E58)
          )
        ),
        C58:E58 &lt;&gt; """"
      )
    ) / 86400,
    ""m:ss.00""
  )
)
"),"")</f>
        <v/>
      </c>
      <c r="G58" s="17" t="str">
        <f>IFERROR(__xludf.DUMMYFUNCTION("IF(OR(A58="""",B58="""",F58=""""),"""", 
 IFNA(
   LET(
     currStyle, B58,
     currTimeStr, F58,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FILTER(F$3:F57, B$3:B57=currStyle, ISNUMBER(F$3:F57)+REGEXMATCH(F$3:F57,""^\d+:\d+\.\d+$"")),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8" s="38"/>
    </row>
    <row r="59">
      <c r="A59" s="39"/>
      <c r="B59" s="41"/>
      <c r="C59" s="40"/>
      <c r="D59" s="40"/>
      <c r="E59" s="40"/>
      <c r="F59" s="19" t="str">
        <f>IFERROR(__xludf.DUMMYFUNCTION("IF(COUNTA(C59:E59)=0, """", 
  TEXT(
    AVERAGE(
      FILTER(
        ARRAYFORMULA(
          IF(
            REGEXMATCH(C59:E59, ""^\d+:\d+\.\d+$""),
            VALUE(REGEXEXTRACT(C59:E59, ""^\d+"")) * 60 + VALUE(REGEXEXTRACT(C59:E59, "":(\d+\.\d+)$"""&amp;")),
            VALUE(C59:E59)
          )
        ),
        C59:E59 &lt;&gt; """"
      )
    ) / 86400,
    ""m:ss.00""
  )
)
"),"")</f>
        <v/>
      </c>
      <c r="G59" s="17" t="str">
        <f>IFERROR(__xludf.DUMMYFUNCTION("IF(OR(A59="""",B59="""",F59=""""),"""", 
 IFNA(
   LET(
     currStyle, B59,
     currTimeStr, F59,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FILTER(F$3:F58, B$3:B58=currStyle, ISNUMBER(F$3:F58)+REGEXMATCH(F$3:F58,""^\d+:\d+\.\d+$"")),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59" s="38"/>
    </row>
    <row r="60">
      <c r="A60" s="39"/>
      <c r="B60" s="41"/>
      <c r="C60" s="40"/>
      <c r="D60" s="40"/>
      <c r="E60" s="40"/>
      <c r="F60" s="19" t="str">
        <f>IFERROR(__xludf.DUMMYFUNCTION("IF(COUNTA(C60:E60)=0, """", 
  TEXT(
    AVERAGE(
      FILTER(
        ARRAYFORMULA(
          IF(
            REGEXMATCH(C60:E60, ""^\d+:\d+\.\d+$""),
            VALUE(REGEXEXTRACT(C60:E60, ""^\d+"")) * 60 + VALUE(REGEXEXTRACT(C60:E60, "":(\d+\.\d+)$"""&amp;")),
            VALUE(C60:E60)
          )
        ),
        C60:E60 &lt;&gt; """"
      )
    ) / 86400,
    ""m:ss.00""
  )
)
"),"")</f>
        <v/>
      </c>
      <c r="G60" s="17" t="str">
        <f>IFERROR(__xludf.DUMMYFUNCTION("IF(OR(A60="""",B60="""",F60=""""),"""", 
 IFNA(
   LET(
     currStyle, B60,
     currTimeStr, F60,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FILTER(F$3:F59, B$3:B59=currStyle, ISNUMBER(F$3:F59)+REGEXMATCH(F$3:F59,""^\d+:\d+\.\d+$"")),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0" s="38"/>
    </row>
    <row r="61">
      <c r="A61" s="39"/>
      <c r="B61" s="41"/>
      <c r="C61" s="40"/>
      <c r="D61" s="40"/>
      <c r="E61" s="40"/>
      <c r="F61" s="19" t="str">
        <f>IFERROR(__xludf.DUMMYFUNCTION("IF(COUNTA(C61:E61)=0, """", 
  TEXT(
    AVERAGE(
      FILTER(
        ARRAYFORMULA(
          IF(
            REGEXMATCH(C61:E61, ""^\d+:\d+\.\d+$""),
            VALUE(REGEXEXTRACT(C61:E61, ""^\d+"")) * 60 + VALUE(REGEXEXTRACT(C61:E61, "":(\d+\.\d+)$"""&amp;")),
            VALUE(C61:E61)
          )
        ),
        C61:E61 &lt;&gt; """"
      )
    ) / 86400,
    ""m:ss.00""
  )
)
"),"")</f>
        <v/>
      </c>
      <c r="G61" s="17" t="str">
        <f>IFERROR(__xludf.DUMMYFUNCTION("IF(OR(A61="""",B61="""",F61=""""),"""", 
 IFNA(
   LET(
     currStyle, B61,
     currTimeStr, F61,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FILTER(F$3:F60, B$3:B60=currStyle, ISNUMBER(F$3:F60)+REGEXMATCH(F$3:F60,""^\d+:\d+\.\d+$"")),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1" s="38"/>
    </row>
    <row r="62">
      <c r="A62" s="39"/>
      <c r="B62" s="41"/>
      <c r="C62" s="40"/>
      <c r="D62" s="40"/>
      <c r="E62" s="40"/>
      <c r="F62" s="19" t="str">
        <f>IFERROR(__xludf.DUMMYFUNCTION("IF(COUNTA(C62:E62)=0, """", 
  TEXT(
    AVERAGE(
      FILTER(
        ARRAYFORMULA(
          IF(
            REGEXMATCH(C62:E62, ""^\d+:\d+\.\d+$""),
            VALUE(REGEXEXTRACT(C62:E62, ""^\d+"")) * 60 + VALUE(REGEXEXTRACT(C62:E62, "":(\d+\.\d+)$"""&amp;")),
            VALUE(C62:E62)
          )
        ),
        C62:E62 &lt;&gt; """"
      )
    ) / 86400,
    ""m:ss.00""
  )
)
"),"")</f>
        <v/>
      </c>
      <c r="G62" s="17" t="str">
        <f>IFERROR(__xludf.DUMMYFUNCTION("IF(OR(A62="""",B62="""",F62=""""),"""", 
 IFNA(
   LET(
     currStyle, B62,
     currTimeStr, F62,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FILTER(F$3:F61, B$3:B61=currStyle, ISNUMBER(F$3:F61)+REGEXMATCH(F$3:F61,""^\d+:\d+\.\d+$"")),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2" s="38"/>
    </row>
    <row r="63">
      <c r="A63" s="39"/>
      <c r="B63" s="41"/>
      <c r="C63" s="40"/>
      <c r="D63" s="40"/>
      <c r="E63" s="40"/>
      <c r="F63" s="19" t="str">
        <f>IFERROR(__xludf.DUMMYFUNCTION("IF(COUNTA(C63:E63)=0, """", 
  TEXT(
    AVERAGE(
      FILTER(
        ARRAYFORMULA(
          IF(
            REGEXMATCH(C63:E63, ""^\d+:\d+\.\d+$""),
            VALUE(REGEXEXTRACT(C63:E63, ""^\d+"")) * 60 + VALUE(REGEXEXTRACT(C63:E63, "":(\d+\.\d+)$"""&amp;")),
            VALUE(C63:E63)
          )
        ),
        C63:E63 &lt;&gt; """"
      )
    ) / 86400,
    ""m:ss.00""
  )
)
"),"")</f>
        <v/>
      </c>
      <c r="G63" s="17" t="str">
        <f>IFERROR(__xludf.DUMMYFUNCTION("IF(OR(A63="""",B63="""",F63=""""),"""", 
 IFNA(
   LET(
     currStyle, B63,
     currTimeStr, F63,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FILTER(F$3:F62, B$3:B62=currStyle, ISNUMBER(F$3:F62)+REGEXMATCH(F$3:F62,""^\d+:\d+\.\d+$"")),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3" s="38"/>
    </row>
    <row r="64">
      <c r="A64" s="39"/>
      <c r="B64" s="41"/>
      <c r="C64" s="40"/>
      <c r="D64" s="40"/>
      <c r="E64" s="40"/>
      <c r="F64" s="19" t="str">
        <f>IFERROR(__xludf.DUMMYFUNCTION("IF(COUNTA(C64:E64)=0, """", 
  TEXT(
    AVERAGE(
      FILTER(
        ARRAYFORMULA(
          IF(
            REGEXMATCH(C64:E64, ""^\d+:\d+\.\d+$""),
            VALUE(REGEXEXTRACT(C64:E64, ""^\d+"")) * 60 + VALUE(REGEXEXTRACT(C64:E64, "":(\d+\.\d+)$"""&amp;")),
            VALUE(C64:E64)
          )
        ),
        C64:E64 &lt;&gt; """"
      )
    ) / 86400,
    ""m:ss.00""
  )
)
"),"")</f>
        <v/>
      </c>
      <c r="G64" s="17" t="str">
        <f>IFERROR(__xludf.DUMMYFUNCTION("IF(OR(A64="""",B64="""",F64=""""),"""", 
 IFNA(
   LET(
     currStyle, B64,
     currTimeStr, F64,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FILTER(F$3:F63, B$3:B63=currStyle, ISNUMBER(F$3:F63)+REGEXMATCH(F$3:F63,""^\d+:\d+\.\d+$"")),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4" s="38"/>
    </row>
    <row r="65">
      <c r="A65" s="39"/>
      <c r="B65" s="41"/>
      <c r="C65" s="40"/>
      <c r="D65" s="40"/>
      <c r="E65" s="40"/>
      <c r="F65" s="19" t="str">
        <f>IFERROR(__xludf.DUMMYFUNCTION("IF(COUNTA(C65:E65)=0, """", 
  TEXT(
    AVERAGE(
      FILTER(
        ARRAYFORMULA(
          IF(
            REGEXMATCH(C65:E65, ""^\d+:\d+\.\d+$""),
            VALUE(REGEXEXTRACT(C65:E65, ""^\d+"")) * 60 + VALUE(REGEXEXTRACT(C65:E65, "":(\d+\.\d+)$"""&amp;")),
            VALUE(C65:E65)
          )
        ),
        C65:E65 &lt;&gt; """"
      )
    ) / 86400,
    ""m:ss.00""
  )
)
"),"")</f>
        <v/>
      </c>
      <c r="G65" s="17" t="str">
        <f>IFERROR(__xludf.DUMMYFUNCTION("IF(OR(A65="""",B65="""",F65=""""),"""", 
 IFNA(
   LET(
     currStyle, B65,
     currTimeStr, F65,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FILTER(F$3:F64, B$3:B64=currStyle, ISNUMBER(F$3:F64)+REGEXMATCH(F$3:F64,""^\d+:\d+\.\d+$"")),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5" s="38"/>
    </row>
    <row r="66">
      <c r="A66" s="39"/>
      <c r="B66" s="41"/>
      <c r="C66" s="40"/>
      <c r="D66" s="40"/>
      <c r="E66" s="40"/>
      <c r="F66" s="19" t="str">
        <f>IFERROR(__xludf.DUMMYFUNCTION("IF(COUNTA(C66:E66)=0, """", 
  TEXT(
    AVERAGE(
      FILTER(
        ARRAYFORMULA(
          IF(
            REGEXMATCH(C66:E66, ""^\d+:\d+\.\d+$""),
            VALUE(REGEXEXTRACT(C66:E66, ""^\d+"")) * 60 + VALUE(REGEXEXTRACT(C66:E66, "":(\d+\.\d+)$"""&amp;")),
            VALUE(C66:E66)
          )
        ),
        C66:E66 &lt;&gt; """"
      )
    ) / 86400,
    ""m:ss.00""
  )
)
"),"")</f>
        <v/>
      </c>
      <c r="G66" s="17" t="str">
        <f>IFERROR(__xludf.DUMMYFUNCTION("IF(OR(A66="""",B66="""",F66=""""),"""", 
 IFNA(
   LET(
     currStyle, B66,
     currTimeStr, F66,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FILTER(F$3:F65, B$3:B65=currStyle, ISNUMBER(F$3:F65)+REGEXMATCH(F$3:F65,""^\d+:\d+\.\d+$"")),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6" s="38"/>
    </row>
    <row r="67">
      <c r="A67" s="39"/>
      <c r="B67" s="41"/>
      <c r="C67" s="40"/>
      <c r="D67" s="40"/>
      <c r="E67" s="40"/>
      <c r="F67" s="19" t="str">
        <f>IFERROR(__xludf.DUMMYFUNCTION("IF(COUNTA(C67:E67)=0, """", 
  TEXT(
    AVERAGE(
      FILTER(
        ARRAYFORMULA(
          IF(
            REGEXMATCH(C67:E67, ""^\d+:\d+\.\d+$""),
            VALUE(REGEXEXTRACT(C67:E67, ""^\d+"")) * 60 + VALUE(REGEXEXTRACT(C67:E67, "":(\d+\.\d+)$"""&amp;")),
            VALUE(C67:E67)
          )
        ),
        C67:E67 &lt;&gt; """"
      )
    ) / 86400,
    ""m:ss.00""
  )
)
"),"")</f>
        <v/>
      </c>
      <c r="G67" s="17" t="str">
        <f>IFERROR(__xludf.DUMMYFUNCTION("IF(OR(A67="""",B67="""",F67=""""),"""", 
 IFNA(
   LET(
     currStyle, B67,
     currTimeStr, F67,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FILTER(F$3:F66, B$3:B66=currStyle, ISNUMBER(F$3:F66)+REGEXMATCH(F$3:F66,""^\d+:\d+\.\d+$"")),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7" s="38"/>
    </row>
    <row r="68">
      <c r="A68" s="39"/>
      <c r="B68" s="41"/>
      <c r="C68" s="40"/>
      <c r="D68" s="40"/>
      <c r="E68" s="40"/>
      <c r="F68" s="19" t="str">
        <f>IFERROR(__xludf.DUMMYFUNCTION("IF(COUNTA(C68:E68)=0, """", 
  TEXT(
    AVERAGE(
      FILTER(
        ARRAYFORMULA(
          IF(
            REGEXMATCH(C68:E68, ""^\d+:\d+\.\d+$""),
            VALUE(REGEXEXTRACT(C68:E68, ""^\d+"")) * 60 + VALUE(REGEXEXTRACT(C68:E68, "":(\d+\.\d+)$"""&amp;")),
            VALUE(C68:E68)
          )
        ),
        C68:E68 &lt;&gt; """"
      )
    ) / 86400,
    ""m:ss.00""
  )
)
"),"")</f>
        <v/>
      </c>
      <c r="G68" s="17" t="str">
        <f>IFERROR(__xludf.DUMMYFUNCTION("IF(OR(A68="""",B68="""",F68=""""),"""", 
 IFNA(
   LET(
     currStyle, B68,
     currTimeStr, F68,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FILTER(F$3:F67, B$3:B67=currStyle, ISNUMBER(F$3:F67)+REGEXMATCH(F$3:F67,""^\d+:\d+\.\d+$"")),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8" s="38"/>
    </row>
    <row r="69">
      <c r="A69" s="39"/>
      <c r="B69" s="41"/>
      <c r="C69" s="40"/>
      <c r="D69" s="40"/>
      <c r="E69" s="40"/>
      <c r="F69" s="19" t="str">
        <f>IFERROR(__xludf.DUMMYFUNCTION("IF(COUNTA(C69:E69)=0, """", 
  TEXT(
    AVERAGE(
      FILTER(
        ARRAYFORMULA(
          IF(
            REGEXMATCH(C69:E69, ""^\d+:\d+\.\d+$""),
            VALUE(REGEXEXTRACT(C69:E69, ""^\d+"")) * 60 + VALUE(REGEXEXTRACT(C69:E69, "":(\d+\.\d+)$"""&amp;")),
            VALUE(C69:E69)
          )
        ),
        C69:E69 &lt;&gt; """"
      )
    ) / 86400,
    ""m:ss.00""
  )
)
"),"")</f>
        <v/>
      </c>
      <c r="G69" s="17" t="str">
        <f>IFERROR(__xludf.DUMMYFUNCTION("IF(OR(A69="""",B69="""",F69=""""),"""", 
 IFNA(
   LET(
     currStyle, B69,
     currTimeStr, F69,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FILTER(F$3:F68, B$3:B68=currStyle, ISNUMBER(F$3:F68)+REGEXMATCH(F$3:F68,""^\d+:\d+\.\d+$"")),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69" s="38"/>
    </row>
    <row r="70">
      <c r="A70" s="39"/>
      <c r="B70" s="41"/>
      <c r="C70" s="40"/>
      <c r="D70" s="40"/>
      <c r="E70" s="40"/>
      <c r="F70" s="19" t="str">
        <f>IFERROR(__xludf.DUMMYFUNCTION("IF(COUNTA(C70:E70)=0, """", 
  TEXT(
    AVERAGE(
      FILTER(
        ARRAYFORMULA(
          IF(
            REGEXMATCH(C70:E70, ""^\d+:\d+\.\d+$""),
            VALUE(REGEXEXTRACT(C70:E70, ""^\d+"")) * 60 + VALUE(REGEXEXTRACT(C70:E70, "":(\d+\.\d+)$"""&amp;")),
            VALUE(C70:E70)
          )
        ),
        C70:E70 &lt;&gt; """"
      )
    ) / 86400,
    ""m:ss.00""
  )
)
"),"")</f>
        <v/>
      </c>
      <c r="G70" s="17" t="str">
        <f>IFERROR(__xludf.DUMMYFUNCTION("IF(OR(A70="""",B70="""",F70=""""),"""", 
 IFNA(
   LET(
     currStyle, B70,
     currTimeStr, F70,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FILTER(F$3:F69, B$3:B69=currStyle, ISNUMBER(F$3:F69)+REGEXMATCH(F$3:F69,""^\d+:\d+\.\d+$"")),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0" s="38"/>
    </row>
    <row r="71">
      <c r="A71" s="39"/>
      <c r="B71" s="41"/>
      <c r="C71" s="40"/>
      <c r="D71" s="40"/>
      <c r="E71" s="40"/>
      <c r="F71" s="19" t="str">
        <f>IFERROR(__xludf.DUMMYFUNCTION("IF(COUNTA(C71:E71)=0, """", 
  TEXT(
    AVERAGE(
      FILTER(
        ARRAYFORMULA(
          IF(
            REGEXMATCH(C71:E71, ""^\d+:\d+\.\d+$""),
            VALUE(REGEXEXTRACT(C71:E71, ""^\d+"")) * 60 + VALUE(REGEXEXTRACT(C71:E71, "":(\d+\.\d+)$"""&amp;")),
            VALUE(C71:E71)
          )
        ),
        C71:E71 &lt;&gt; """"
      )
    ) / 86400,
    ""m:ss.00""
  )
)
"),"")</f>
        <v/>
      </c>
      <c r="G71" s="17" t="str">
        <f>IFERROR(__xludf.DUMMYFUNCTION("IF(OR(A71="""",B71="""",F71=""""),"""", 
 IFNA(
   LET(
     currStyle, B71,
     currTimeStr, F71,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FILTER(F$3:F70, B$3:B70=currStyle, ISNUMBER(F$3:F70)+REGEXMATCH(F$3:F70,""^\d+:\d+\.\d+$"")),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1" s="38"/>
    </row>
    <row r="72">
      <c r="A72" s="39"/>
      <c r="B72" s="41"/>
      <c r="C72" s="40"/>
      <c r="D72" s="40"/>
      <c r="E72" s="40"/>
      <c r="F72" s="19" t="str">
        <f>IFERROR(__xludf.DUMMYFUNCTION("IF(COUNTA(C72:E72)=0, """", 
  TEXT(
    AVERAGE(
      FILTER(
        ARRAYFORMULA(
          IF(
            REGEXMATCH(C72:E72, ""^\d+:\d+\.\d+$""),
            VALUE(REGEXEXTRACT(C72:E72, ""^\d+"")) * 60 + VALUE(REGEXEXTRACT(C72:E72, "":(\d+\.\d+)$"""&amp;")),
            VALUE(C72:E72)
          )
        ),
        C72:E72 &lt;&gt; """"
      )
    ) / 86400,
    ""m:ss.00""
  )
)
"),"")</f>
        <v/>
      </c>
      <c r="G72" s="17" t="str">
        <f>IFERROR(__xludf.DUMMYFUNCTION("IF(OR(A72="""",B72="""",F72=""""),"""", 
 IFNA(
   LET(
     currStyle, B72,
     currTimeStr, F72,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FILTER(F$3:F71, B$3:B71=currStyle, ISNUMBER(F$3:F71)+REGEXMATCH(F$3:F71,""^\d+:\d+\.\d+$"")),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2" s="38"/>
    </row>
    <row r="73">
      <c r="A73" s="39"/>
      <c r="B73" s="41"/>
      <c r="C73" s="40"/>
      <c r="D73" s="40"/>
      <c r="E73" s="40"/>
      <c r="F73" s="19" t="str">
        <f>IFERROR(__xludf.DUMMYFUNCTION("IF(COUNTA(C73:E73)=0, """", 
  TEXT(
    AVERAGE(
      FILTER(
        ARRAYFORMULA(
          IF(
            REGEXMATCH(C73:E73, ""^\d+:\d+\.\d+$""),
            VALUE(REGEXEXTRACT(C73:E73, ""^\d+"")) * 60 + VALUE(REGEXEXTRACT(C73:E73, "":(\d+\.\d+)$"""&amp;")),
            VALUE(C73:E73)
          )
        ),
        C73:E73 &lt;&gt; """"
      )
    ) / 86400,
    ""m:ss.00""
  )
)
"),"")</f>
        <v/>
      </c>
      <c r="G73" s="17" t="str">
        <f>IFERROR(__xludf.DUMMYFUNCTION("IF(OR(A73="""",B73="""",F73=""""),"""", 
 IFNA(
   LET(
     currStyle, B73,
     currTimeStr, F73,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FILTER(F$3:F72, B$3:B72=currStyle, ISNUMBER(F$3:F72)+REGEXMATCH(F$3:F72,""^\d+:\d+\.\d+$"")),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3" s="38"/>
    </row>
    <row r="74">
      <c r="A74" s="39"/>
      <c r="B74" s="41"/>
      <c r="C74" s="40"/>
      <c r="D74" s="40"/>
      <c r="E74" s="40"/>
      <c r="F74" s="19" t="str">
        <f>IFERROR(__xludf.DUMMYFUNCTION("IF(COUNTA(C74:E74)=0, """", 
  TEXT(
    AVERAGE(
      FILTER(
        ARRAYFORMULA(
          IF(
            REGEXMATCH(C74:E74, ""^\d+:\d+\.\d+$""),
            VALUE(REGEXEXTRACT(C74:E74, ""^\d+"")) * 60 + VALUE(REGEXEXTRACT(C74:E74, "":(\d+\.\d+)$"""&amp;")),
            VALUE(C74:E74)
          )
        ),
        C74:E74 &lt;&gt; """"
      )
    ) / 86400,
    ""m:ss.00""
  )
)
"),"")</f>
        <v/>
      </c>
      <c r="G74" s="17" t="str">
        <f>IFERROR(__xludf.DUMMYFUNCTION("IF(OR(A74="""",B74="""",F74=""""),"""", 
 IFNA(
   LET(
     currStyle, B74,
     currTimeStr, F74,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FILTER(F$3:F73, B$3:B73=currStyle, ISNUMBER(F$3:F73)+REGEXMATCH(F$3:F73,""^\d+:\d+\.\d+$"")),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4" s="38"/>
    </row>
    <row r="75">
      <c r="A75" s="39"/>
      <c r="B75" s="41"/>
      <c r="C75" s="40"/>
      <c r="D75" s="40"/>
      <c r="E75" s="40"/>
      <c r="F75" s="19" t="str">
        <f>IFERROR(__xludf.DUMMYFUNCTION("IF(COUNTA(C75:E75)=0, """", 
  TEXT(
    AVERAGE(
      FILTER(
        ARRAYFORMULA(
          IF(
            REGEXMATCH(C75:E75, ""^\d+:\d+\.\d+$""),
            VALUE(REGEXEXTRACT(C75:E75, ""^\d+"")) * 60 + VALUE(REGEXEXTRACT(C75:E75, "":(\d+\.\d+)$"""&amp;")),
            VALUE(C75:E75)
          )
        ),
        C75:E75 &lt;&gt; """"
      )
    ) / 86400,
    ""m:ss.00""
  )
)
"),"")</f>
        <v/>
      </c>
      <c r="G75" s="17" t="str">
        <f>IFERROR(__xludf.DUMMYFUNCTION("IF(OR(A75="""",B75="""",F75=""""),"""", 
 IFNA(
   LET(
     currStyle, B75,
     currTimeStr, F75,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FILTER(F$3:F74, B$3:B74=currStyle, ISNUMBER(F$3:F74)+REGEXMATCH(F$3:F74,""^\d+:\d+\.\d+$"")),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5" s="38"/>
    </row>
    <row r="76">
      <c r="A76" s="39"/>
      <c r="B76" s="41"/>
      <c r="C76" s="40"/>
      <c r="D76" s="40"/>
      <c r="E76" s="40"/>
      <c r="F76" s="19" t="str">
        <f>IFERROR(__xludf.DUMMYFUNCTION("IF(COUNTA(C76:E76)=0, """", 
  TEXT(
    AVERAGE(
      FILTER(
        ARRAYFORMULA(
          IF(
            REGEXMATCH(C76:E76, ""^\d+:\d+\.\d+$""),
            VALUE(REGEXEXTRACT(C76:E76, ""^\d+"")) * 60 + VALUE(REGEXEXTRACT(C76:E76, "":(\d+\.\d+)$"""&amp;")),
            VALUE(C76:E76)
          )
        ),
        C76:E76 &lt;&gt; """"
      )
    ) / 86400,
    ""m:ss.00""
  )
)
"),"")</f>
        <v/>
      </c>
      <c r="G76" s="17" t="str">
        <f>IFERROR(__xludf.DUMMYFUNCTION("IF(OR(A76="""",B76="""",F76=""""),"""", 
 IFNA(
   LET(
     currStyle, B76,
     currTimeStr, F76,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FILTER(F$3:F75, B$3:B75=currStyle, ISNUMBER(F$3:F75)+REGEXMATCH(F$3:F75,""^\d+:\d+\.\d+$"")),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6" s="38"/>
    </row>
    <row r="77">
      <c r="A77" s="39"/>
      <c r="B77" s="41"/>
      <c r="C77" s="40"/>
      <c r="D77" s="40"/>
      <c r="E77" s="40"/>
      <c r="F77" s="19" t="str">
        <f>IFERROR(__xludf.DUMMYFUNCTION("IF(COUNTA(C77:E77)=0, """", 
  TEXT(
    AVERAGE(
      FILTER(
        ARRAYFORMULA(
          IF(
            REGEXMATCH(C77:E77, ""^\d+:\d+\.\d+$""),
            VALUE(REGEXEXTRACT(C77:E77, ""^\d+"")) * 60 + VALUE(REGEXEXTRACT(C77:E77, "":(\d+\.\d+)$"""&amp;")),
            VALUE(C77:E77)
          )
        ),
        C77:E77 &lt;&gt; """"
      )
    ) / 86400,
    ""m:ss.00""
  )
)
"),"")</f>
        <v/>
      </c>
      <c r="G77" s="17" t="str">
        <f>IFERROR(__xludf.DUMMYFUNCTION("IF(OR(A77="""",B77="""",F77=""""),"""", 
 IFNA(
   LET(
     currStyle, B77,
     currTimeStr, F77,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FILTER(F$3:F76, B$3:B76=currStyle, ISNUMBER(F$3:F76)+REGEXMATCH(F$3:F76,""^\d+:\d+\.\d+$"")),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7" s="38"/>
    </row>
    <row r="78">
      <c r="A78" s="39"/>
      <c r="B78" s="41"/>
      <c r="C78" s="40"/>
      <c r="D78" s="40"/>
      <c r="E78" s="40"/>
      <c r="F78" s="19" t="str">
        <f>IFERROR(__xludf.DUMMYFUNCTION("IF(COUNTA(C78:E78)=0, """", 
  TEXT(
    AVERAGE(
      FILTER(
        ARRAYFORMULA(
          IF(
            REGEXMATCH(C78:E78, ""^\d+:\d+\.\d+$""),
            VALUE(REGEXEXTRACT(C78:E78, ""^\d+"")) * 60 + VALUE(REGEXEXTRACT(C78:E78, "":(\d+\.\d+)$"""&amp;")),
            VALUE(C78:E78)
          )
        ),
        C78:E78 &lt;&gt; """"
      )
    ) / 86400,
    ""m:ss.00""
  )
)
"),"")</f>
        <v/>
      </c>
      <c r="G78" s="17" t="str">
        <f>IFERROR(__xludf.DUMMYFUNCTION("IF(OR(A78="""",B78="""",F78=""""),"""", 
 IFNA(
   LET(
     currStyle, B78,
     currTimeStr, F78,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FILTER(F$3:F77, B$3:B77=currStyle, ISNUMBER(F$3:F77)+REGEXMATCH(F$3:F77,""^\d+:\d+\.\d+$"")),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8" s="38"/>
    </row>
    <row r="79">
      <c r="A79" s="39"/>
      <c r="B79" s="41"/>
      <c r="C79" s="40"/>
      <c r="D79" s="40"/>
      <c r="E79" s="40"/>
      <c r="F79" s="19" t="str">
        <f>IFERROR(__xludf.DUMMYFUNCTION("IF(COUNTA(C79:E79)=0, """", 
  TEXT(
    AVERAGE(
      FILTER(
        ARRAYFORMULA(
          IF(
            REGEXMATCH(C79:E79, ""^\d+:\d+\.\d+$""),
            VALUE(REGEXEXTRACT(C79:E79, ""^\d+"")) * 60 + VALUE(REGEXEXTRACT(C79:E79, "":(\d+\.\d+)$"""&amp;")),
            VALUE(C79:E79)
          )
        ),
        C79:E79 &lt;&gt; """"
      )
    ) / 86400,
    ""m:ss.00""
  )
)
"),"")</f>
        <v/>
      </c>
      <c r="G79" s="17" t="str">
        <f>IFERROR(__xludf.DUMMYFUNCTION("IF(OR(A79="""",B79="""",F79=""""),"""", 
 IFNA(
   LET(
     currStyle, B79,
     currTimeStr, F79,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FILTER(F$3:F78, B$3:B78=currStyle, ISNUMBER(F$3:F78)+REGEXMATCH(F$3:F78,""^\d+:\d+\.\d+$"")),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79" s="38"/>
    </row>
    <row r="80">
      <c r="A80" s="39"/>
      <c r="B80" s="41"/>
      <c r="C80" s="40"/>
      <c r="D80" s="40"/>
      <c r="E80" s="40"/>
      <c r="F80" s="19" t="str">
        <f>IFERROR(__xludf.DUMMYFUNCTION("IF(COUNTA(C80:E80)=0, """", 
  TEXT(
    AVERAGE(
      FILTER(
        ARRAYFORMULA(
          IF(
            REGEXMATCH(C80:E80, ""^\d+:\d+\.\d+$""),
            VALUE(REGEXEXTRACT(C80:E80, ""^\d+"")) * 60 + VALUE(REGEXEXTRACT(C80:E80, "":(\d+\.\d+)$"""&amp;")),
            VALUE(C80:E80)
          )
        ),
        C80:E80 &lt;&gt; """"
      )
    ) / 86400,
    ""m:ss.00""
  )
)
"),"")</f>
        <v/>
      </c>
      <c r="G80" s="17" t="str">
        <f>IFERROR(__xludf.DUMMYFUNCTION("IF(OR(A80="""",B80="""",F80=""""),"""", 
 IFNA(
   LET(
     currStyle, B80,
     currTimeStr, F80,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FILTER(F$3:F79, B$3:B79=currStyle, ISNUMBER(F$3:F79)+REGEXMATCH(F$3:F79,""^\d+:\d+\.\d+$"")),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0" s="38"/>
    </row>
    <row r="81">
      <c r="A81" s="39"/>
      <c r="B81" s="41"/>
      <c r="C81" s="40"/>
      <c r="D81" s="40"/>
      <c r="E81" s="40"/>
      <c r="F81" s="19" t="str">
        <f>IFERROR(__xludf.DUMMYFUNCTION("IF(COUNTA(C81:E81)=0, """", 
  TEXT(
    AVERAGE(
      FILTER(
        ARRAYFORMULA(
          IF(
            REGEXMATCH(C81:E81, ""^\d+:\d+\.\d+$""),
            VALUE(REGEXEXTRACT(C81:E81, ""^\d+"")) * 60 + VALUE(REGEXEXTRACT(C81:E81, "":(\d+\.\d+)$"""&amp;")),
            VALUE(C81:E81)
          )
        ),
        C81:E81 &lt;&gt; """"
      )
    ) / 86400,
    ""m:ss.00""
  )
)
"),"")</f>
        <v/>
      </c>
      <c r="G81" s="17" t="str">
        <f>IFERROR(__xludf.DUMMYFUNCTION("IF(OR(A81="""",B81="""",F81=""""),"""", 
 IFNA(
   LET(
     currStyle, B81,
     currTimeStr, F81,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FILTER(F$3:F80, B$3:B80=currStyle, ISNUMBER(F$3:F80)+REGEXMATCH(F$3:F80,""^\d+:\d+\.\d+$"")),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1" s="38"/>
    </row>
    <row r="82">
      <c r="A82" s="39"/>
      <c r="B82" s="41"/>
      <c r="C82" s="40"/>
      <c r="D82" s="40"/>
      <c r="E82" s="40"/>
      <c r="F82" s="19" t="str">
        <f>IFERROR(__xludf.DUMMYFUNCTION("IF(COUNTA(C82:E82)=0, """", 
  TEXT(
    AVERAGE(
      FILTER(
        ARRAYFORMULA(
          IF(
            REGEXMATCH(C82:E82, ""^\d+:\d+\.\d+$""),
            VALUE(REGEXEXTRACT(C82:E82, ""^\d+"")) * 60 + VALUE(REGEXEXTRACT(C82:E82, "":(\d+\.\d+)$"""&amp;")),
            VALUE(C82:E82)
          )
        ),
        C82:E82 &lt;&gt; """"
      )
    ) / 86400,
    ""m:ss.00""
  )
)
"),"")</f>
        <v/>
      </c>
      <c r="G82" s="17" t="str">
        <f>IFERROR(__xludf.DUMMYFUNCTION("IF(OR(A82="""",B82="""",F82=""""),"""", 
 IFNA(
   LET(
     currStyle, B82,
     currTimeStr, F82,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FILTER(F$3:F81, B$3:B81=currStyle, ISNUMBER(F$3:F81)+REGEXMATCH(F$3:F81,""^\d+:\d+\.\d+$"")),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2" s="38"/>
    </row>
    <row r="83">
      <c r="A83" s="39"/>
      <c r="B83" s="41"/>
      <c r="C83" s="40"/>
      <c r="D83" s="40"/>
      <c r="E83" s="40"/>
      <c r="F83" s="19" t="str">
        <f>IFERROR(__xludf.DUMMYFUNCTION("IF(COUNTA(C83:E83)=0, """", 
  TEXT(
    AVERAGE(
      FILTER(
        ARRAYFORMULA(
          IF(
            REGEXMATCH(C83:E83, ""^\d+:\d+\.\d+$""),
            VALUE(REGEXEXTRACT(C83:E83, ""^\d+"")) * 60 + VALUE(REGEXEXTRACT(C83:E83, "":(\d+\.\d+)$"""&amp;")),
            VALUE(C83:E83)
          )
        ),
        C83:E83 &lt;&gt; """"
      )
    ) / 86400,
    ""m:ss.00""
  )
)
"),"")</f>
        <v/>
      </c>
      <c r="G83" s="17" t="str">
        <f>IFERROR(__xludf.DUMMYFUNCTION("IF(OR(A83="""",B83="""",F83=""""),"""", 
 IFNA(
   LET(
     currStyle, B83,
     currTimeStr, F83,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FILTER(F$3:F82, B$3:B82=currStyle, ISNUMBER(F$3:F82)+REGEXMATCH(F$3:F82,""^\d+:\d+\.\d+$"")),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3" s="38"/>
    </row>
    <row r="84">
      <c r="A84" s="39"/>
      <c r="B84" s="41"/>
      <c r="C84" s="40"/>
      <c r="D84" s="40"/>
      <c r="E84" s="40"/>
      <c r="F84" s="19" t="str">
        <f>IFERROR(__xludf.DUMMYFUNCTION("IF(COUNTA(C84:E84)=0, """", 
  TEXT(
    AVERAGE(
      FILTER(
        ARRAYFORMULA(
          IF(
            REGEXMATCH(C84:E84, ""^\d+:\d+\.\d+$""),
            VALUE(REGEXEXTRACT(C84:E84, ""^\d+"")) * 60 + VALUE(REGEXEXTRACT(C84:E84, "":(\d+\.\d+)$"""&amp;")),
            VALUE(C84:E84)
          )
        ),
        C84:E84 &lt;&gt; """"
      )
    ) / 86400,
    ""m:ss.00""
  )
)
"),"")</f>
        <v/>
      </c>
      <c r="G84" s="17" t="str">
        <f>IFERROR(__xludf.DUMMYFUNCTION("IF(OR(A84="""",B84="""",F84=""""),"""", 
 IFNA(
   LET(
     currStyle, B84,
     currTimeStr, F84,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FILTER(F$3:F83, B$3:B83=currStyle, ISNUMBER(F$3:F83)+REGEXMATCH(F$3:F83,""^\d+:\d+\.\d+$"")),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4" s="38"/>
    </row>
    <row r="85">
      <c r="A85" s="39"/>
      <c r="B85" s="41"/>
      <c r="C85" s="40"/>
      <c r="D85" s="40"/>
      <c r="E85" s="40"/>
      <c r="F85" s="19" t="str">
        <f>IFERROR(__xludf.DUMMYFUNCTION("IF(COUNTA(C85:E85)=0, """", 
  TEXT(
    AVERAGE(
      FILTER(
        ARRAYFORMULA(
          IF(
            REGEXMATCH(C85:E85, ""^\d+:\d+\.\d+$""),
            VALUE(REGEXEXTRACT(C85:E85, ""^\d+"")) * 60 + VALUE(REGEXEXTRACT(C85:E85, "":(\d+\.\d+)$"""&amp;")),
            VALUE(C85:E85)
          )
        ),
        C85:E85 &lt;&gt; """"
      )
    ) / 86400,
    ""m:ss.00""
  )
)
"),"")</f>
        <v/>
      </c>
      <c r="G85" s="17" t="str">
        <f>IFERROR(__xludf.DUMMYFUNCTION("IF(OR(A85="""",B85="""",F85=""""),"""", 
 IFNA(
   LET(
     currStyle, B85,
     currTimeStr, F85,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FILTER(F$3:F84, B$3:B84=currStyle, ISNUMBER(F$3:F84)+REGEXMATCH(F$3:F84,""^\d+:\d+\.\d+$"")),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5" s="38"/>
    </row>
    <row r="86">
      <c r="A86" s="39"/>
      <c r="B86" s="41"/>
      <c r="C86" s="40"/>
      <c r="D86" s="40"/>
      <c r="E86" s="40"/>
      <c r="F86" s="19" t="str">
        <f>IFERROR(__xludf.DUMMYFUNCTION("IF(COUNTA(C86:E86)=0, """", 
  TEXT(
    AVERAGE(
      FILTER(
        ARRAYFORMULA(
          IF(
            REGEXMATCH(C86:E86, ""^\d+:\d+\.\d+$""),
            VALUE(REGEXEXTRACT(C86:E86, ""^\d+"")) * 60 + VALUE(REGEXEXTRACT(C86:E86, "":(\d+\.\d+)$"""&amp;")),
            VALUE(C86:E86)
          )
        ),
        C86:E86 &lt;&gt; """"
      )
    ) / 86400,
    ""m:ss.00""
  )
)
"),"")</f>
        <v/>
      </c>
      <c r="G86" s="17" t="str">
        <f>IFERROR(__xludf.DUMMYFUNCTION("IF(OR(A86="""",B86="""",F86=""""),"""", 
 IFNA(
   LET(
     currStyle, B86,
     currTimeStr, F86,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FILTER(F$3:F85, B$3:B85=currStyle, ISNUMBER(F$3:F85)+REGEXMATCH(F$3:F85,""^\d+:\d+\.\d+$"")),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6" s="38"/>
    </row>
    <row r="87">
      <c r="A87" s="39"/>
      <c r="B87" s="41"/>
      <c r="C87" s="40"/>
      <c r="D87" s="40"/>
      <c r="E87" s="40"/>
      <c r="F87" s="19" t="str">
        <f>IFERROR(__xludf.DUMMYFUNCTION("IF(COUNTA(C87:E87)=0, """", 
  TEXT(
    AVERAGE(
      FILTER(
        ARRAYFORMULA(
          IF(
            REGEXMATCH(C87:E87, ""^\d+:\d+\.\d+$""),
            VALUE(REGEXEXTRACT(C87:E87, ""^\d+"")) * 60 + VALUE(REGEXEXTRACT(C87:E87, "":(\d+\.\d+)$"""&amp;")),
            VALUE(C87:E87)
          )
        ),
        C87:E87 &lt;&gt; """"
      )
    ) / 86400,
    ""m:ss.00""
  )
)
"),"")</f>
        <v/>
      </c>
      <c r="G87" s="17" t="str">
        <f>IFERROR(__xludf.DUMMYFUNCTION("IF(OR(A87="""",B87="""",F87=""""),"""", 
 IFNA(
   LET(
     currStyle, B87,
     currTimeStr, F87,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FILTER(F$3:F86, B$3:B86=currStyle, ISNUMBER(F$3:F86)+REGEXMATCH(F$3:F86,""^\d+:\d+\.\d+$"")),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7" s="38"/>
    </row>
    <row r="88">
      <c r="A88" s="39"/>
      <c r="B88" s="41"/>
      <c r="C88" s="40"/>
      <c r="D88" s="40"/>
      <c r="E88" s="40"/>
      <c r="F88" s="19" t="str">
        <f>IFERROR(__xludf.DUMMYFUNCTION("IF(COUNTA(C88:E88)=0, """", 
  TEXT(
    AVERAGE(
      FILTER(
        ARRAYFORMULA(
          IF(
            REGEXMATCH(C88:E88, ""^\d+:\d+\.\d+$""),
            VALUE(REGEXEXTRACT(C88:E88, ""^\d+"")) * 60 + VALUE(REGEXEXTRACT(C88:E88, "":(\d+\.\d+)$"""&amp;")),
            VALUE(C88:E88)
          )
        ),
        C88:E88 &lt;&gt; """"
      )
    ) / 86400,
    ""m:ss.00""
  )
)
"),"")</f>
        <v/>
      </c>
      <c r="G88" s="17" t="str">
        <f>IFERROR(__xludf.DUMMYFUNCTION("IF(OR(A88="""",B88="""",F88=""""),"""", 
 IFNA(
   LET(
     currStyle, B88,
     currTimeStr, F88,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FILTER(F$3:F87, B$3:B87=currStyle, ISNUMBER(F$3:F87)+REGEXMATCH(F$3:F87,""^\d+:\d+\.\d+$"")),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8" s="38"/>
    </row>
    <row r="89">
      <c r="A89" s="39"/>
      <c r="B89" s="41"/>
      <c r="C89" s="40"/>
      <c r="D89" s="40"/>
      <c r="E89" s="40"/>
      <c r="F89" s="19" t="str">
        <f>IFERROR(__xludf.DUMMYFUNCTION("IF(COUNTA(C89:E89)=0, """", 
  TEXT(
    AVERAGE(
      FILTER(
        ARRAYFORMULA(
          IF(
            REGEXMATCH(C89:E89, ""^\d+:\d+\.\d+$""),
            VALUE(REGEXEXTRACT(C89:E89, ""^\d+"")) * 60 + VALUE(REGEXEXTRACT(C89:E89, "":(\d+\.\d+)$"""&amp;")),
            VALUE(C89:E89)
          )
        ),
        C89:E89 &lt;&gt; """"
      )
    ) / 86400,
    ""m:ss.00""
  )
)
"),"")</f>
        <v/>
      </c>
      <c r="G89" s="17" t="str">
        <f>IFERROR(__xludf.DUMMYFUNCTION("IF(OR(A89="""",B89="""",F89=""""),"""", 
 IFNA(
   LET(
     currStyle, B89,
     currTimeStr, F89,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FILTER(F$3:F88, B$3:B88=currStyle, ISNUMBER(F$3:F88)+REGEXMATCH(F$3:F88,""^\d+:\d+\.\d+$"")),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89" s="38"/>
    </row>
    <row r="90">
      <c r="A90" s="39"/>
      <c r="B90" s="41"/>
      <c r="C90" s="40"/>
      <c r="D90" s="40"/>
      <c r="E90" s="40"/>
      <c r="F90" s="19" t="str">
        <f>IFERROR(__xludf.DUMMYFUNCTION("IF(COUNTA(C90:E90)=0, """", 
  TEXT(
    AVERAGE(
      FILTER(
        ARRAYFORMULA(
          IF(
            REGEXMATCH(C90:E90, ""^\d+:\d+\.\d+$""),
            VALUE(REGEXEXTRACT(C90:E90, ""^\d+"")) * 60 + VALUE(REGEXEXTRACT(C90:E90, "":(\d+\.\d+)$"""&amp;")),
            VALUE(C90:E90)
          )
        ),
        C90:E90 &lt;&gt; """"
      )
    ) / 86400,
    ""m:ss.00""
  )
)
"),"")</f>
        <v/>
      </c>
      <c r="G90" s="17" t="str">
        <f>IFERROR(__xludf.DUMMYFUNCTION("IF(OR(A90="""",B90="""",F90=""""),"""", 
 IFNA(
   LET(
     currStyle, B90,
     currTimeStr, F90,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FILTER(F$3:F89, B$3:B89=currStyle, ISNUMBER(F$3:F89)+REGEXMATCH(F$3:F89,""^\d+:\d+\.\d+$"")),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0" s="38"/>
    </row>
    <row r="91">
      <c r="A91" s="39"/>
      <c r="B91" s="41"/>
      <c r="C91" s="40"/>
      <c r="D91" s="40"/>
      <c r="E91" s="40"/>
      <c r="F91" s="19" t="str">
        <f>IFERROR(__xludf.DUMMYFUNCTION("IF(COUNTA(C91:E91)=0, """", 
  TEXT(
    AVERAGE(
      FILTER(
        ARRAYFORMULA(
          IF(
            REGEXMATCH(C91:E91, ""^\d+:\d+\.\d+$""),
            VALUE(REGEXEXTRACT(C91:E91, ""^\d+"")) * 60 + VALUE(REGEXEXTRACT(C91:E91, "":(\d+\.\d+)$"""&amp;")),
            VALUE(C91:E91)
          )
        ),
        C91:E91 &lt;&gt; """"
      )
    ) / 86400,
    ""m:ss.00""
  )
)
"),"")</f>
        <v/>
      </c>
      <c r="G91" s="17" t="str">
        <f>IFERROR(__xludf.DUMMYFUNCTION("IF(OR(A91="""",B91="""",F91=""""),"""", 
 IFNA(
   LET(
     currStyle, B91,
     currTimeStr, F91,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FILTER(F$3:F90, B$3:B90=currStyle, ISNUMBER(F$3:F90)+REGEXMATCH(F$3:F90,""^\d+:\d+\.\d+$"")),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1" s="38"/>
    </row>
    <row r="92">
      <c r="A92" s="39"/>
      <c r="B92" s="41"/>
      <c r="C92" s="40"/>
      <c r="D92" s="40"/>
      <c r="E92" s="40"/>
      <c r="F92" s="19" t="str">
        <f>IFERROR(__xludf.DUMMYFUNCTION("IF(COUNTA(C92:E92)=0, """", 
  TEXT(
    AVERAGE(
      FILTER(
        ARRAYFORMULA(
          IF(
            REGEXMATCH(C92:E92, ""^\d+:\d+\.\d+$""),
            VALUE(REGEXEXTRACT(C92:E92, ""^\d+"")) * 60 + VALUE(REGEXEXTRACT(C92:E92, "":(\d+\.\d+)$"""&amp;")),
            VALUE(C92:E92)
          )
        ),
        C92:E92 &lt;&gt; """"
      )
    ) / 86400,
    ""m:ss.00""
  )
)
"),"")</f>
        <v/>
      </c>
      <c r="G92" s="17" t="str">
        <f>IFERROR(__xludf.DUMMYFUNCTION("IF(OR(A92="""",B92="""",F92=""""),"""", 
 IFNA(
   LET(
     currStyle, B92,
     currTimeStr, F92,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FILTER(F$3:F91, B$3:B91=currStyle, ISNUMBER(F$3:F91)+REGEXMATCH(F$3:F91,""^\d+:\d+\.\d+$"")),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2" s="38"/>
    </row>
    <row r="93">
      <c r="A93" s="39"/>
      <c r="B93" s="41"/>
      <c r="C93" s="40"/>
      <c r="D93" s="40"/>
      <c r="E93" s="40"/>
      <c r="F93" s="19" t="str">
        <f>IFERROR(__xludf.DUMMYFUNCTION("IF(COUNTA(C93:E93)=0, """", 
  TEXT(
    AVERAGE(
      FILTER(
        ARRAYFORMULA(
          IF(
            REGEXMATCH(C93:E93, ""^\d+:\d+\.\d+$""),
            VALUE(REGEXEXTRACT(C93:E93, ""^\d+"")) * 60 + VALUE(REGEXEXTRACT(C93:E93, "":(\d+\.\d+)$"""&amp;")),
            VALUE(C93:E93)
          )
        ),
        C93:E93 &lt;&gt; """"
      )
    ) / 86400,
    ""m:ss.00""
  )
)
"),"")</f>
        <v/>
      </c>
      <c r="G93" s="17" t="str">
        <f>IFERROR(__xludf.DUMMYFUNCTION("IF(OR(A93="""",B93="""",F93=""""),"""", 
 IFNA(
   LET(
     currStyle, B93,
     currTimeStr, F93,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FILTER(F$3:F92, B$3:B92=currStyle, ISNUMBER(F$3:F92)+REGEXMATCH(F$3:F92,""^\d+:\d+\.\d+$"")),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3" s="38"/>
    </row>
    <row r="94">
      <c r="A94" s="39"/>
      <c r="B94" s="41"/>
      <c r="C94" s="40"/>
      <c r="D94" s="40"/>
      <c r="E94" s="40"/>
      <c r="F94" s="19" t="str">
        <f>IFERROR(__xludf.DUMMYFUNCTION("IF(COUNTA(C94:E94)=0, """", 
  TEXT(
    AVERAGE(
      FILTER(
        ARRAYFORMULA(
          IF(
            REGEXMATCH(C94:E94, ""^\d+:\d+\.\d+$""),
            VALUE(REGEXEXTRACT(C94:E94, ""^\d+"")) * 60 + VALUE(REGEXEXTRACT(C94:E94, "":(\d+\.\d+)$"""&amp;")),
            VALUE(C94:E94)
          )
        ),
        C94:E94 &lt;&gt; """"
      )
    ) / 86400,
    ""m:ss.00""
  )
)
"),"")</f>
        <v/>
      </c>
      <c r="G94" s="17" t="str">
        <f>IFERROR(__xludf.DUMMYFUNCTION("IF(OR(A94="""",B94="""",F94=""""),"""", 
 IFNA(
   LET(
     currStyle, B94,
     currTimeStr, F94,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FILTER(F$3:F93, B$3:B93=currStyle, ISNUMBER(F$3:F93)+REGEXMATCH(F$3:F93,""^\d+:\d+\.\d+$"")),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4" s="38"/>
    </row>
    <row r="95">
      <c r="A95" s="39"/>
      <c r="B95" s="41"/>
      <c r="C95" s="40"/>
      <c r="D95" s="40"/>
      <c r="E95" s="40"/>
      <c r="F95" s="19" t="str">
        <f>IFERROR(__xludf.DUMMYFUNCTION("IF(COUNTA(C95:E95)=0, """", 
  TEXT(
    AVERAGE(
      FILTER(
        ARRAYFORMULA(
          IF(
            REGEXMATCH(C95:E95, ""^\d+:\d+\.\d+$""),
            VALUE(REGEXEXTRACT(C95:E95, ""^\d+"")) * 60 + VALUE(REGEXEXTRACT(C95:E95, "":(\d+\.\d+)$"""&amp;")),
            VALUE(C95:E95)
          )
        ),
        C95:E95 &lt;&gt; """"
      )
    ) / 86400,
    ""m:ss.00""
  )
)
"),"")</f>
        <v/>
      </c>
      <c r="G95" s="17" t="str">
        <f>IFERROR(__xludf.DUMMYFUNCTION("IF(OR(A95="""",B95="""",F95=""""),"""", 
 IFNA(
   LET(
     currStyle, B95,
     currTimeStr, F95,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FILTER(F$3:F94, B$3:B94=currStyle, ISNUMBER(F$3:F94)+REGEXMATCH(F$3:F94,""^\d+:\d+\.\d+$"")),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5" s="38"/>
    </row>
    <row r="96">
      <c r="A96" s="39"/>
      <c r="B96" s="41"/>
      <c r="C96" s="40"/>
      <c r="D96" s="40"/>
      <c r="E96" s="40"/>
      <c r="F96" s="19" t="str">
        <f>IFERROR(__xludf.DUMMYFUNCTION("IF(COUNTA(C96:E96)=0, """", 
  TEXT(
    AVERAGE(
      FILTER(
        ARRAYFORMULA(
          IF(
            REGEXMATCH(C96:E96, ""^\d+:\d+\.\d+$""),
            VALUE(REGEXEXTRACT(C96:E96, ""^\d+"")) * 60 + VALUE(REGEXEXTRACT(C96:E96, "":(\d+\.\d+)$"""&amp;")),
            VALUE(C96:E96)
          )
        ),
        C96:E96 &lt;&gt; """"
      )
    ) / 86400,
    ""m:ss.00""
  )
)
"),"")</f>
        <v/>
      </c>
      <c r="G96" s="17" t="str">
        <f>IFERROR(__xludf.DUMMYFUNCTION("IF(OR(A96="""",B96="""",F96=""""),"""", 
 IFNA(
   LET(
     currStyle, B96,
     currTimeStr, F96,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FILTER(F$3:F95, B$3:B95=currStyle, ISNUMBER(F$3:F95)+REGEXMATCH(F$3:F95,""^\d+:\d+\.\d+$"")),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6" s="38"/>
    </row>
    <row r="97">
      <c r="A97" s="39"/>
      <c r="B97" s="41"/>
      <c r="C97" s="40"/>
      <c r="D97" s="40"/>
      <c r="E97" s="40"/>
      <c r="F97" s="19" t="str">
        <f>IFERROR(__xludf.DUMMYFUNCTION("IF(COUNTA(C97:E97)=0, """", 
  TEXT(
    AVERAGE(
      FILTER(
        ARRAYFORMULA(
          IF(
            REGEXMATCH(C97:E97, ""^\d+:\d+\.\d+$""),
            VALUE(REGEXEXTRACT(C97:E97, ""^\d+"")) * 60 + VALUE(REGEXEXTRACT(C97:E97, "":(\d+\.\d+)$"""&amp;")),
            VALUE(C97:E97)
          )
        ),
        C97:E97 &lt;&gt; """"
      )
    ) / 86400,
    ""m:ss.00""
  )
)
"),"")</f>
        <v/>
      </c>
      <c r="G97" s="17" t="str">
        <f>IFERROR(__xludf.DUMMYFUNCTION("IF(OR(A97="""",B97="""",F97=""""),"""", 
 IFNA(
   LET(
     currStyle, B97,
     currTimeStr, F97,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FILTER(F$3:F96, B$3:B96=currStyle, ISNUMBER(F$3:F96)+REGEXMATCH(F$3:F96,""^\d+:\d+\.\d+$"")),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7" s="38"/>
    </row>
    <row r="98">
      <c r="A98" s="39"/>
      <c r="B98" s="41"/>
      <c r="C98" s="40"/>
      <c r="D98" s="40"/>
      <c r="E98" s="40"/>
      <c r="F98" s="19" t="str">
        <f>IFERROR(__xludf.DUMMYFUNCTION("IF(COUNTA(C98:E98)=0, """", 
  TEXT(
    AVERAGE(
      FILTER(
        ARRAYFORMULA(
          IF(
            REGEXMATCH(C98:E98, ""^\d+:\d+\.\d+$""),
            VALUE(REGEXEXTRACT(C98:E98, ""^\d+"")) * 60 + VALUE(REGEXEXTRACT(C98:E98, "":(\d+\.\d+)$"""&amp;")),
            VALUE(C98:E98)
          )
        ),
        C98:E98 &lt;&gt; """"
      )
    ) / 86400,
    ""m:ss.00""
  )
)
"),"")</f>
        <v/>
      </c>
      <c r="G98" s="17" t="str">
        <f>IFERROR(__xludf.DUMMYFUNCTION("IF(OR(A98="""",B98="""",F98=""""),"""", 
 IFNA(
   LET(
     currStyle, B98,
     currTimeStr, F98,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FILTER(F$3:F97, B$3:B97=currStyle, ISNUMBER(F$3:F97)+REGEXMATCH(F$3:F97,""^\d+:\d+\.\d+$"")),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8" s="38"/>
    </row>
    <row r="99">
      <c r="A99" s="39"/>
      <c r="B99" s="41"/>
      <c r="C99" s="40"/>
      <c r="D99" s="40"/>
      <c r="E99" s="40"/>
      <c r="F99" s="19" t="str">
        <f>IFERROR(__xludf.DUMMYFUNCTION("IF(COUNTA(C99:E99)=0, """", 
  TEXT(
    AVERAGE(
      FILTER(
        ARRAYFORMULA(
          IF(
            REGEXMATCH(C99:E99, ""^\d+:\d+\.\d+$""),
            VALUE(REGEXEXTRACT(C99:E99, ""^\d+"")) * 60 + VALUE(REGEXEXTRACT(C99:E99, "":(\d+\.\d+)$"""&amp;")),
            VALUE(C99:E99)
          )
        ),
        C99:E99 &lt;&gt; """"
      )
    ) / 86400,
    ""m:ss.00""
  )
)
"),"")</f>
        <v/>
      </c>
      <c r="G99" s="17" t="str">
        <f>IFERROR(__xludf.DUMMYFUNCTION("IF(OR(A99="""",B99="""",F99=""""),"""", 
 IFNA(
   LET(
     currStyle, B99,
     currTimeStr, F99,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FILTER(F$3:F98, B$3:B98=currStyle, ISNUMBER(F$3:F98)+REGEXMATCH(F$3:F98,""^\d+:\d+\.\d+$"")),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sign&amp;""m:ss"&amp;".00""))
   ),
   """"
 )
)"),"")</f>
        <v/>
      </c>
      <c r="H99" s="38"/>
    </row>
    <row r="100">
      <c r="A100" s="39"/>
      <c r="B100" s="41"/>
      <c r="C100" s="40"/>
      <c r="D100" s="40"/>
      <c r="E100" s="40"/>
      <c r="F100" s="19" t="str">
        <f>IFERROR(__xludf.DUMMYFUNCTION("IF(COUNTA(C100:E100)=0, """", 
  TEXT(
    AVERAGE(
      FILTER(
        ARRAYFORMULA(
          IF(
            REGEXMATCH(C100:E100, ""^\d+:\d+\.\d+$""),
            VALUE(REGEXEXTRACT(C100:E100, ""^\d+"")) * 60 + VALUE(REGEXEXTRACT(C100:E100, "":(\d+\"&amp;".\d+)$"")),
            VALUE(C100:E100)
          )
        ),
        C100:E100 &lt;&gt; """"
      )
    ) / 86400,
    ""m:ss.00""
  )
)
"),"")</f>
        <v/>
      </c>
      <c r="G100" s="17" t="str">
        <f>IFERROR(__xludf.DUMMYFUNCTION("IF(OR(A100="""",B100="""",F100=""""),"""", 
 IFNA(
   LET(
     currStyle, B100,
     currTimeStr, F100,
     currTime, IF(ISNUMBER(currTimeStr), currTimeStr,
                 IF(REGEXMATCH(currTimeStr,""^\d+:\d+\.\d+$""),
                    VALUE(LEFT(c"&amp;"urrTimeStr,FIND("":"",currTimeStr)-1))*60 + VALUE(MID(currTimeStr,FIND("":"",currTimeStr)+1,10)),
                    VALUE(currTimeStr))),
     histTimes, FILTER(F$3:F99, B$3:B99=currStyle, ISNUMBER(F$3:F99)+REGEXMATCH(F$3:F99,""^\d+:\d+\.\d+$"")),
     "&amp;"prevTimeStr, IF(COUNTA(histTimes)=0,"""",INDEX(histTimes,COUNTA(histTimes))),
     prevTime, IF(ISNUMBER(prevTimeStr), prevTimeStr,
                 IF(REGEXMATCH(prevTimeStr,""^\d+:\d+\.\d+$""),
                    VALUE(LEFT(prevTimeStr,FIND("":"",prevT"&amp;"imeStr)-1))*60 + VALUE(MID(prevTimeStr,FIND("":"",prevTimeStr)+1,10)),
                    VALUE(prevTimeStr))),
     delta, currTime - prevTime,
     sign, IF(delta&gt;0,""+"",IF(delta&lt;0,""–"","""")),
     IF(prevTime="""","""",TEXT(ABS(delta)/86400, sign&amp;"&amp;"""m:ss.00""))
   ),
   """"
 )
)"),"")</f>
        <v/>
      </c>
      <c r="H100" s="38"/>
    </row>
  </sheetData>
  <mergeCells count="2">
    <mergeCell ref="A1:B1"/>
    <mergeCell ref="C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8811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38"/>
    <col customWidth="1" min="2" max="2" width="14.88"/>
    <col customWidth="1" min="9" max="9" width="50.88"/>
  </cols>
  <sheetData>
    <row r="1" ht="52.5" customHeight="1">
      <c r="A1" s="42" t="s">
        <v>25</v>
      </c>
      <c r="C1" s="30" t="s">
        <v>26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43" t="str">
        <f>IFERROR(__xludf.DUMMYFUNCTION("IF(COUNTA(C4:F4)=0,"""",
 AVERAGE(
   ARRAYFORMULA(
     IF(C4:F4&lt;&gt;"""",
        VALUE(REGEXEXTRACT(C4:F4,""^[0-9.]+"")) +
        VALUE(REGEXEXTRACT(C4:F4,""[0-9]+$"")),
     )
   )
 )
)"),"")</f>
        <v/>
      </c>
      <c r="H4" s="17" t="str">
        <f>IFERROR(__xludf.DUMMYFUNCTION("IF(OR(B4="""",G4=""""),"""", 
 IFNA(
  LET(
    style, B4,
    curr, G4,
    prevRow, MAX(FILTER(ROW(B3:B$4), B3:B$4=style, ISNUMBER(G3:G$4))),
    prev, INDEX(G:G, prevRow),
    d, curr - prev,
    sign, IF(d&gt;0,""+"",""–""),
    IF(ROUND(d,1)=0,""0"", si"&amp;"gn &amp; ROUND(ABS(d),1))
  ),
  """"
 )
)"),"")</f>
        <v/>
      </c>
      <c r="I4" s="37"/>
    </row>
    <row r="5">
      <c r="A5" s="36"/>
      <c r="B5" s="17"/>
      <c r="C5" s="18"/>
      <c r="D5" s="18"/>
      <c r="E5" s="18"/>
      <c r="F5" s="18"/>
      <c r="G5" s="43" t="str">
        <f>IFERROR(__xludf.DUMMYFUNCTION("IF(COUNTA(C5:F5)=0,"""",
 AVERAGE(
   ARRAYFORMULA(
     IF(C5:F5&lt;&gt;"""",
        VALUE(REGEXEXTRACT(C5:F5,""^[0-9.]+"")) +
        VALUE(REGEXEXTRACT(C5:F5,""[0-9]+$"")),
     )
   )
 )
)"),"")</f>
        <v/>
      </c>
      <c r="H5" s="17" t="str">
        <f>IFERROR(__xludf.DUMMYFUNCTION("IF(OR(B5="""",G5=""""),"""", 
 IFNA(
  LET(
    style, B5,
    curr, G5,
    prevRow, MAX(FILTER(ROW(B4:B$4), B4:B$4=style, ISNUMBER(G4:G$4))),
    prev, INDEX(G:G, prevRow),
    d, curr - prev,
    sign, IF(d&gt;0,""+"",""–""),
    IF(ROUND(d,1)=0,""0"", si"&amp;"gn &amp; ROUND(ABS(d),1))
  ),
  """"
 )
)"),"")</f>
        <v/>
      </c>
      <c r="I5" s="38"/>
    </row>
    <row r="6">
      <c r="A6" s="36"/>
      <c r="B6" s="17"/>
      <c r="C6" s="18"/>
      <c r="D6" s="18"/>
      <c r="E6" s="18"/>
      <c r="F6" s="18"/>
      <c r="G6" s="43" t="str">
        <f>IFERROR(__xludf.DUMMYFUNCTION("IF(COUNTA(C6:F6)=0,"""",
 AVERAGE(
   ARRAYFORMULA(
     IF(C6:F6&lt;&gt;"""",
        VALUE(REGEXEXTRACT(C6:F6,""^[0-9.]+"")) +
        VALUE(REGEXEXTRACT(C6:F6,""[0-9]+$"")),
     )
   )
 )
)"),"")</f>
        <v/>
      </c>
      <c r="H6" s="17" t="str">
        <f>IFERROR(__xludf.DUMMYFUNCTION("IF(OR(B6="""",G6=""""),"""", 
 IFNA(
  LET(
    style, B6,
    curr, G6,
    prevRow, MAX(FILTER(ROW(B$4:B5), B$4:B5=style, ISNUMBER(G$4:G5))),
    prev, INDEX(G:G, prevRow),
    d, curr - prev,
    sign, IF(d&gt;0,""+"",""–""),
    IF(ROUND(d,1)=0,""0"", si"&amp;"gn &amp; ROUND(ABS(d),1))
  ),
  """"
 )
)"),"")</f>
        <v/>
      </c>
      <c r="I6" s="38"/>
    </row>
    <row r="7">
      <c r="A7" s="36"/>
      <c r="B7" s="17"/>
      <c r="C7" s="18"/>
      <c r="D7" s="18"/>
      <c r="E7" s="18"/>
      <c r="F7" s="18"/>
      <c r="G7" s="43" t="str">
        <f>IFERROR(__xludf.DUMMYFUNCTION("IF(COUNTA(C7:F7)=0,"""",
 AVERAGE(
   ARRAYFORMULA(
     IF(C7:F7&lt;&gt;"""",
        VALUE(REGEXEXTRACT(C7:F7,""^[0-9.]+"")) +
        VALUE(REGEXEXTRACT(C7:F7,""[0-9]+$"")),
     )
   )
 )
)"),"")</f>
        <v/>
      </c>
      <c r="H7" s="17" t="str">
        <f>IFERROR(__xludf.DUMMYFUNCTION("IF(OR(B7="""",G7=""""),"""", 
 IFNA(
  LET(
    style, B7,
    curr, G7,
    prevRow, MAX(FILTER(ROW(B$4:B6), B$4:B6=style, ISNUMBER(G$4:G6))),
    prev, INDEX(G:G, prevRow),
    d, curr - prev,
    sign, IF(d&gt;0,""+"",""–""),
    IF(ROUND(d,1)=0,""0"", si"&amp;"gn &amp; ROUND(ABS(d),1))
  ),
  """"
 )
)"),"")</f>
        <v/>
      </c>
      <c r="I7" s="38"/>
    </row>
    <row r="8">
      <c r="A8" s="36"/>
      <c r="B8" s="17"/>
      <c r="C8" s="18"/>
      <c r="D8" s="18"/>
      <c r="E8" s="18"/>
      <c r="F8" s="18"/>
      <c r="G8" s="43" t="str">
        <f>IFERROR(__xludf.DUMMYFUNCTION("IF(COUNTA(C8:F8)=0,"""",
 AVERAGE(
   ARRAYFORMULA(
     IF(C8:F8&lt;&gt;"""",
        VALUE(REGEXEXTRACT(C8:F8,""^[0-9.]+"")) +
        VALUE(REGEXEXTRACT(C8:F8,""[0-9]+$"")),
     )
   )
 )
)"),"")</f>
        <v/>
      </c>
      <c r="H8" s="17" t="str">
        <f>IFERROR(__xludf.DUMMYFUNCTION("IF(OR(B8="""",G8=""""),"""", 
 IFNA(
  LET(
    style, B8,
    curr, G8,
    prevRow, MAX(FILTER(ROW(B$4:B7), B$4:B7=style, ISNUMBER(G$4:G7))),
    prev, INDEX(G:G, prevRow),
    d, curr - prev,
    sign, IF(d&gt;0,""+"",""–""),
    IF(ROUND(d,1)=0,""0"", si"&amp;"gn &amp; ROUND(ABS(d),1))
  ),
  """"
 )
)"),"")</f>
        <v/>
      </c>
      <c r="I8" s="38"/>
    </row>
    <row r="9">
      <c r="A9" s="36"/>
      <c r="B9" s="17"/>
      <c r="C9" s="18"/>
      <c r="D9" s="18"/>
      <c r="E9" s="18"/>
      <c r="F9" s="18"/>
      <c r="G9" s="43" t="str">
        <f>IFERROR(__xludf.DUMMYFUNCTION("IF(COUNTA(C9:F9)=0,"""",
 AVERAGE(
   ARRAYFORMULA(
     IF(C9:F9&lt;&gt;"""",
        VALUE(REGEXEXTRACT(C9:F9,""^[0-9.]+"")) +
        VALUE(REGEXEXTRACT(C9:F9,""[0-9]+$"")),
     )
   )
 )
)"),"")</f>
        <v/>
      </c>
      <c r="H9" s="17" t="str">
        <f>IFERROR(__xludf.DUMMYFUNCTION("IF(OR(B9="""",G9=""""),"""", 
 IFNA(
  LET(
    style, B9,
    curr, G9,
    prevRow, MAX(FILTER(ROW(B$4:B8), B$4:B8=style, ISNUMBER(G$4:G8))),
    prev, INDEX(G:G, prevRow),
    d, curr - prev,
    sign, IF(d&gt;0,""+"",""–""),
    IF(ROUND(d,1)=0,""0"", si"&amp;"gn &amp; ROUND(ABS(d),1))
  ),
  """"
 )
)"),"")</f>
        <v/>
      </c>
      <c r="I9" s="38"/>
    </row>
    <row r="10">
      <c r="A10" s="36"/>
      <c r="B10" s="17"/>
      <c r="C10" s="18"/>
      <c r="D10" s="18"/>
      <c r="E10" s="18"/>
      <c r="F10" s="18"/>
      <c r="G10" s="43" t="str">
        <f>IFERROR(__xludf.DUMMYFUNCTION("IF(COUNTA(C10:F10)=0,"""",
 AVERAGE(
   ARRAYFORMULA(
     IF(C10:F10&lt;&gt;"""",
        VALUE(REGEXEXTRACT(C10:F10,""^[0-9.]+"")) +
        VALUE(REGEXEXTRACT(C10:F10,""[0-9]+$"")),
     )
   )
 )
)"),"")</f>
        <v/>
      </c>
      <c r="H10" s="17" t="str">
        <f>IFERROR(__xludf.DUMMYFUNCTION("IF(OR(B10="""",G10=""""),"""", 
 IFNA(
  LET(
    style, B10,
    curr, G10,
    prevRow, MAX(FILTER(ROW(B$4:B9), B$4:B9=style, ISNUMBER(G$4:G9))),
    prev, INDEX(G:G, prevRow),
    d, curr - prev,
    sign, IF(d&gt;0,""+"",""–""),
    IF(ROUND(d,1)=0,""0"""&amp;", sign &amp; ROUND(ABS(d),1))
  ),
  """"
 )
)"),"")</f>
        <v/>
      </c>
      <c r="I10" s="38"/>
    </row>
    <row r="11">
      <c r="A11" s="39"/>
      <c r="B11" s="17"/>
      <c r="C11" s="40"/>
      <c r="D11" s="40"/>
      <c r="E11" s="40"/>
      <c r="F11" s="40"/>
      <c r="G11" s="43" t="str">
        <f>IFERROR(__xludf.DUMMYFUNCTION("IF(COUNTA(C11:F11)=0,"""",
 AVERAGE(
   ARRAYFORMULA(
     IF(C11:F11&lt;&gt;"""",
        VALUE(REGEXEXTRACT(C11:F11,""^[0-9.]+"")) +
        VALUE(REGEXEXTRACT(C11:F11,""[0-9]+$"")),
     )
   )
 )
)"),"")</f>
        <v/>
      </c>
      <c r="H11" s="17" t="str">
        <f>IFERROR(__xludf.DUMMYFUNCTION("IF(OR(B11="""",G11=""""),"""", 
 IFNA(
  LET(
    style, B11,
    curr, G11,
    prevRow, MAX(FILTER(ROW(B$4:B10), B$4:B10=style, ISNUMBER(G$4:G10))),
    prev, INDEX(G:G, prevRow),
    d, curr - prev,
    sign, IF(d&gt;0,""+"",""–""),
    IF(ROUND(d,1)=0,"""&amp;"0"", sign &amp; ROUND(ABS(d),1))
  ),
  """"
 )
)"),"")</f>
        <v/>
      </c>
      <c r="I11" s="38"/>
    </row>
    <row r="12">
      <c r="A12" s="39"/>
      <c r="B12" s="41"/>
      <c r="C12" s="40"/>
      <c r="D12" s="40"/>
      <c r="E12" s="40"/>
      <c r="F12" s="40"/>
      <c r="G12" s="43" t="str">
        <f>IFERROR(__xludf.DUMMYFUNCTION("IF(COUNTA(C12:F12)=0,"""",
 AVERAGE(
   ARRAYFORMULA(
     IF(C12:F12&lt;&gt;"""",
        VALUE(REGEXEXTRACT(C12:F12,""^[0-9.]+"")) +
        VALUE(REGEXEXTRACT(C12:F12,""[0-9]+$"")),
     )
   )
 )
)"),"")</f>
        <v/>
      </c>
      <c r="H12" s="17" t="str">
        <f>IFERROR(__xludf.DUMMYFUNCTION("IF(OR(B12="""",G12=""""),"""", 
 IFNA(
  LET(
    style, B12,
    curr, G12,
    prevRow, MAX(FILTER(ROW(B$4:B11), B$4:B11=style, ISNUMBER(G$4:G11))),
    prev, INDEX(G:G, prevRow),
    d, curr - prev,
    sign, IF(d&gt;0,""+"",""–""),
    IF(ROUND(d,1)=0,"""&amp;"0"", sign &amp; ROUND(ABS(d),1))
  ),
  """"
 )
)"),"")</f>
        <v/>
      </c>
      <c r="I12" s="38"/>
    </row>
    <row r="13">
      <c r="A13" s="39"/>
      <c r="B13" s="41"/>
      <c r="C13" s="40"/>
      <c r="D13" s="40"/>
      <c r="E13" s="40"/>
      <c r="F13" s="40"/>
      <c r="G13" s="43" t="str">
        <f>IFERROR(__xludf.DUMMYFUNCTION("IF(COUNTA(C13:F13)=0,"""",
 AVERAGE(
   ARRAYFORMULA(
     IF(C13:F13&lt;&gt;"""",
        VALUE(REGEXEXTRACT(C13:F13,""^[0-9.]+"")) +
        VALUE(REGEXEXTRACT(C13:F13,""[0-9]+$"")),
     )
   )
 )
)"),"")</f>
        <v/>
      </c>
      <c r="H13" s="17" t="str">
        <f>IFERROR(__xludf.DUMMYFUNCTION("IF(OR(B13="""",G13=""""),"""", 
 IFNA(
  LET(
    style, B13,
    curr, G13,
    prevRow, MAX(FILTER(ROW(B$4:B12), B$4:B12=style, ISNUMBER(G$4:G12))),
    prev, INDEX(G:G, prevRow),
    d, curr - prev,
    sign, IF(d&gt;0,""+"",""–""),
    IF(ROUND(d,1)=0,"""&amp;"0"", sign &amp; ROUND(ABS(d),1))
  ),
  """"
 )
)"),"")</f>
        <v/>
      </c>
      <c r="I13" s="38"/>
    </row>
    <row r="14">
      <c r="A14" s="36"/>
      <c r="B14" s="17"/>
      <c r="C14" s="40"/>
      <c r="D14" s="40"/>
      <c r="E14" s="40"/>
      <c r="F14" s="40"/>
      <c r="G14" s="43" t="str">
        <f>IFERROR(__xludf.DUMMYFUNCTION("IF(COUNTA(C14:F14)=0,"""",
 AVERAGE(
   ARRAYFORMULA(
     IF(C14:F14&lt;&gt;"""",
        VALUE(REGEXEXTRACT(C14:F14,""^[0-9.]+"")) +
        VALUE(REGEXEXTRACT(C14:F14,""[0-9]+$"")),
     )
   )
 )
)"),"")</f>
        <v/>
      </c>
      <c r="H14" s="17" t="str">
        <f>IFERROR(__xludf.DUMMYFUNCTION("IF(OR(B14="""",G14=""""),"""", 
 IFNA(
  LET(
    style, B14,
    curr, G14,
    prevRow, MAX(FILTER(ROW(B$4:B13), B$4:B13=style, ISNUMBER(G$4:G13))),
    prev, INDEX(G:G, prevRow),
    d, curr - prev,
    sign, IF(d&gt;0,""+"",""–""),
    IF(ROUND(d,1)=0,"""&amp;"0"", sign &amp; ROUND(ABS(d),1))
  ),
  """"
 )
)"),"")</f>
        <v/>
      </c>
      <c r="I14" s="38"/>
    </row>
    <row r="15">
      <c r="A15" s="39"/>
      <c r="B15" s="41"/>
      <c r="C15" s="40"/>
      <c r="D15" s="40"/>
      <c r="E15" s="40"/>
      <c r="F15" s="40"/>
      <c r="G15" s="43" t="str">
        <f>IFERROR(__xludf.DUMMYFUNCTION("IF(COUNTA(C15:F15)=0,"""",
 AVERAGE(
   ARRAYFORMULA(
     IF(C15:F15&lt;&gt;"""",
        VALUE(REGEXEXTRACT(C15:F15,""^[0-9.]+"")) +
        VALUE(REGEXEXTRACT(C15:F15,""[0-9]+$"")),
     )
   )
 )
)"),"")</f>
        <v/>
      </c>
      <c r="H15" s="17" t="str">
        <f>IFERROR(__xludf.DUMMYFUNCTION("IF(OR(B15="""",G15=""""),"""", 
 IFNA(
  LET(
    style, B15,
    curr, G15,
    prevRow, MAX(FILTER(ROW(B$4:B14), B$4:B14=style, ISNUMBER(G$4:G14))),
    prev, INDEX(G:G, prevRow),
    d, curr - prev,
    sign, IF(d&gt;0,""+"",""–""),
    IF(ROUND(d,1)=0,"""&amp;"0"", sign &amp; ROUND(ABS(d),1))
  ),
  """"
 )
)"),"")</f>
        <v/>
      </c>
      <c r="I15" s="38"/>
    </row>
    <row r="16">
      <c r="A16" s="39"/>
      <c r="B16" s="41"/>
      <c r="C16" s="40"/>
      <c r="D16" s="40"/>
      <c r="E16" s="40"/>
      <c r="F16" s="40"/>
      <c r="G16" s="43" t="str">
        <f>IFERROR(__xludf.DUMMYFUNCTION("IF(COUNTA(C16:F16)=0,"""",
 AVERAGE(
   ARRAYFORMULA(
     IF(C16:F16&lt;&gt;"""",
        VALUE(REGEXEXTRACT(C16:F16,""^[0-9.]+"")) +
        VALUE(REGEXEXTRACT(C16:F16,""[0-9]+$"")),
     )
   )
 )
)"),"")</f>
        <v/>
      </c>
      <c r="H16" s="17" t="str">
        <f>IFERROR(__xludf.DUMMYFUNCTION("IF(OR(B16="""",G16=""""),"""", 
 IFNA(
  LET(
    style, B16,
    curr, G16,
    prevRow, MAX(FILTER(ROW(B$4:B15), B$4:B15=style, ISNUMBER(G$4:G15))),
    prev, INDEX(G:G, prevRow),
    d, curr - prev,
    sign, IF(d&gt;0,""+"",""–""),
    IF(ROUND(d,1)=0,"""&amp;"0"", sign &amp; ROUND(ABS(d),1))
  ),
  """"
 )
)"),"")</f>
        <v/>
      </c>
      <c r="I16" s="38"/>
    </row>
    <row r="17">
      <c r="A17" s="39"/>
      <c r="B17" s="41"/>
      <c r="C17" s="40"/>
      <c r="D17" s="40"/>
      <c r="E17" s="40"/>
      <c r="F17" s="40"/>
      <c r="G17" s="43" t="str">
        <f>IFERROR(__xludf.DUMMYFUNCTION("IF(COUNTA(C17:F17)=0,"""",
 AVERAGE(
   ARRAYFORMULA(
     IF(C17:F17&lt;&gt;"""",
        VALUE(REGEXEXTRACT(C17:F17,""^[0-9.]+"")) +
        VALUE(REGEXEXTRACT(C17:F17,""[0-9]+$"")),
     )
   )
 )
)"),"")</f>
        <v/>
      </c>
      <c r="H17" s="17" t="str">
        <f>IFERROR(__xludf.DUMMYFUNCTION("IF(OR(B17="""",G17=""""),"""", 
 IFNA(
  LET(
    style, B17,
    curr, G17,
    prevRow, MAX(FILTER(ROW(B$4:B16), B$4:B16=style, ISNUMBER(G$4:G16))),
    prev, INDEX(G:G, prevRow),
    d, curr - prev,
    sign, IF(d&gt;0,""+"",""–""),
    IF(ROUND(d,1)=0,"""&amp;"0"", sign &amp; ROUND(ABS(d),1))
  ),
  """"
 )
)"),"")</f>
        <v/>
      </c>
      <c r="I17" s="38"/>
    </row>
    <row r="18">
      <c r="A18" s="39"/>
      <c r="B18" s="41"/>
      <c r="C18" s="40"/>
      <c r="D18" s="40"/>
      <c r="E18" s="40"/>
      <c r="F18" s="40"/>
      <c r="G18" s="43" t="str">
        <f>IFERROR(__xludf.DUMMYFUNCTION("IF(COUNTA(C18:F18)=0,"""",
 AVERAGE(
   ARRAYFORMULA(
     IF(C18:F18&lt;&gt;"""",
        VALUE(REGEXEXTRACT(C18:F18,""^[0-9.]+"")) +
        VALUE(REGEXEXTRACT(C18:F18,""[0-9]+$"")),
     )
   )
 )
)"),"")</f>
        <v/>
      </c>
      <c r="H18" s="17" t="str">
        <f>IFERROR(__xludf.DUMMYFUNCTION("IF(OR(B18="""",G18=""""),"""", 
 IFNA(
  LET(
    style, B18,
    curr, G18,
    prevRow, MAX(FILTER(ROW(B$4:B17), B$4:B17=style, ISNUMBER(G$4:G17))),
    prev, INDEX(G:G, prevRow),
    d, curr - prev,
    sign, IF(d&gt;0,""+"",""–""),
    IF(ROUND(d,1)=0,"""&amp;"0"", sign &amp; ROUND(ABS(d),1))
  ),
  """"
 )
)"),"")</f>
        <v/>
      </c>
      <c r="I18" s="38"/>
    </row>
    <row r="19">
      <c r="A19" s="39"/>
      <c r="B19" s="41"/>
      <c r="C19" s="40"/>
      <c r="D19" s="40"/>
      <c r="E19" s="40"/>
      <c r="F19" s="40"/>
      <c r="G19" s="43" t="str">
        <f>IFERROR(__xludf.DUMMYFUNCTION("IF(COUNTA(C19:F19)=0,"""",
 AVERAGE(
   ARRAYFORMULA(
     IF(C19:F19&lt;&gt;"""",
        VALUE(REGEXEXTRACT(C19:F19,""^[0-9.]+"")) +
        VALUE(REGEXEXTRACT(C19:F19,""[0-9]+$"")),
     )
   )
 )
)"),"")</f>
        <v/>
      </c>
      <c r="H19" s="17" t="str">
        <f>IFERROR(__xludf.DUMMYFUNCTION("IF(OR(B19="""",G19=""""),"""", 
 IFNA(
  LET(
    style, B19,
    curr, G19,
    prevRow, MAX(FILTER(ROW(B$4:B18), B$4:B18=style, ISNUMBER(G$4:G18))),
    prev, INDEX(G:G, prevRow),
    d, curr - prev,
    sign, IF(d&gt;0,""+"",""–""),
    IF(ROUND(d,1)=0,"""&amp;"0"", sign &amp; ROUND(ABS(d),1))
  ),
  """"
 )
)"),"")</f>
        <v/>
      </c>
      <c r="I19" s="38"/>
    </row>
    <row r="20">
      <c r="A20" s="39"/>
      <c r="B20" s="41"/>
      <c r="C20" s="40"/>
      <c r="D20" s="40"/>
      <c r="E20" s="40"/>
      <c r="F20" s="40"/>
      <c r="G20" s="43" t="str">
        <f>IFERROR(__xludf.DUMMYFUNCTION("IF(COUNTA(C20:F20)=0,"""",
 AVERAGE(
   ARRAYFORMULA(
     IF(C20:F20&lt;&gt;"""",
        VALUE(REGEXEXTRACT(C20:F20,""^[0-9.]+"")) +
        VALUE(REGEXEXTRACT(C20:F20,""[0-9]+$"")),
     )
   )
 )
)"),"")</f>
        <v/>
      </c>
      <c r="H20" s="17" t="str">
        <f>IFERROR(__xludf.DUMMYFUNCTION("IF(OR(B20="""",G20=""""),"""", 
 IFNA(
  LET(
    style, B20,
    curr, G20,
    prevRow, MAX(FILTER(ROW(B$4:B19), B$4:B19=style, ISNUMBER(G$4:G19))),
    prev, INDEX(G:G, prevRow),
    d, curr - prev,
    sign, IF(d&gt;0,""+"",""–""),
    IF(ROUND(d,1)=0,"""&amp;"0"", sign &amp; ROUND(ABS(d),1))
  ),
  """"
 )
)"),"")</f>
        <v/>
      </c>
      <c r="I20" s="38"/>
    </row>
    <row r="21">
      <c r="A21" s="39"/>
      <c r="B21" s="41"/>
      <c r="C21" s="40"/>
      <c r="D21" s="40"/>
      <c r="E21" s="40"/>
      <c r="F21" s="40"/>
      <c r="G21" s="43" t="str">
        <f>IFERROR(__xludf.DUMMYFUNCTION("IF(COUNTA(C21:F21)=0,"""",
 AVERAGE(
   ARRAYFORMULA(
     IF(C21:F21&lt;&gt;"""",
        VALUE(REGEXEXTRACT(C21:F21,""^[0-9.]+"")) +
        VALUE(REGEXEXTRACT(C21:F21,""[0-9]+$"")),
     )
   )
 )
)"),"")</f>
        <v/>
      </c>
      <c r="H21" s="17" t="str">
        <f>IFERROR(__xludf.DUMMYFUNCTION("IF(OR(B21="""",G21=""""),"""", 
 IFNA(
  LET(
    style, B21,
    curr, G21,
    prevRow, MAX(FILTER(ROW(B$4:B20), B$4:B20=style, ISNUMBER(G$4:G20))),
    prev, INDEX(G:G, prevRow),
    d, curr - prev,
    sign, IF(d&gt;0,""+"",""–""),
    IF(ROUND(d,1)=0,"""&amp;"0"", sign &amp; ROUND(ABS(d),1))
  ),
  """"
 )
)"),"")</f>
        <v/>
      </c>
      <c r="I21" s="38"/>
    </row>
    <row r="22">
      <c r="A22" s="39"/>
      <c r="B22" s="41"/>
      <c r="C22" s="40"/>
      <c r="D22" s="40"/>
      <c r="E22" s="40"/>
      <c r="F22" s="40"/>
      <c r="G22" s="43" t="str">
        <f>IFERROR(__xludf.DUMMYFUNCTION("IF(COUNTA(C22:F22)=0,"""",
 AVERAGE(
   ARRAYFORMULA(
     IF(C22:F22&lt;&gt;"""",
        VALUE(REGEXEXTRACT(C22:F22,""^[0-9.]+"")) +
        VALUE(REGEXEXTRACT(C22:F22,""[0-9]+$"")),
     )
   )
 )
)"),"")</f>
        <v/>
      </c>
      <c r="H22" s="17" t="str">
        <f t="shared" ref="H22:H100" si="1">IF(OR(G22="",NOT(ISNUMBER(G21))),"",
 LET(
   curr, G22,
   prev, G21,
   d, curr - prev,
   sign, IF(d&gt;0,"+","–"),
   IF(ROUND(d,1)=0,"0", sign &amp; ROUND(ABS(d),1))
 )
)</f>
        <v/>
      </c>
      <c r="I22" s="38"/>
    </row>
    <row r="23">
      <c r="A23" s="39"/>
      <c r="B23" s="41"/>
      <c r="C23" s="40"/>
      <c r="D23" s="40"/>
      <c r="E23" s="40"/>
      <c r="F23" s="40"/>
      <c r="G23" s="43" t="str">
        <f>IFERROR(__xludf.DUMMYFUNCTION("IF(COUNTA(C23:F23)=0,"""",
 AVERAGE(
   ARRAYFORMULA(
     IF(C23:F23&lt;&gt;"""",
        VALUE(REGEXEXTRACT(C23:F23,""^[0-9.]+"")) +
        VALUE(REGEXEXTRACT(C23:F23,""[0-9]+$"")),
     )
   )
 )
)"),"")</f>
        <v/>
      </c>
      <c r="H23" s="17" t="str">
        <f t="shared" si="1"/>
        <v/>
      </c>
      <c r="I23" s="38"/>
    </row>
    <row r="24">
      <c r="A24" s="39"/>
      <c r="B24" s="41"/>
      <c r="C24" s="40"/>
      <c r="D24" s="40"/>
      <c r="E24" s="40"/>
      <c r="F24" s="40"/>
      <c r="G24" s="43" t="str">
        <f>IFERROR(__xludf.DUMMYFUNCTION("IF(COUNTA(C24:F24)=0,"""",
 AVERAGE(
   ARRAYFORMULA(
     IF(C24:F24&lt;&gt;"""",
        VALUE(REGEXEXTRACT(C24:F24,""^[0-9.]+"")) +
        VALUE(REGEXEXTRACT(C24:F24,""[0-9]+$"")),
     )
   )
 )
)"),"")</f>
        <v/>
      </c>
      <c r="H24" s="17" t="str">
        <f t="shared" si="1"/>
        <v/>
      </c>
      <c r="I24" s="38"/>
    </row>
    <row r="25">
      <c r="A25" s="39"/>
      <c r="B25" s="41"/>
      <c r="C25" s="40"/>
      <c r="D25" s="40"/>
      <c r="E25" s="40"/>
      <c r="F25" s="40"/>
      <c r="G25" s="43" t="str">
        <f>IFERROR(__xludf.DUMMYFUNCTION("IF(COUNTA(C25:F25)=0,"""",
 AVERAGE(
   ARRAYFORMULA(
     IF(C25:F25&lt;&gt;"""",
        VALUE(REGEXEXTRACT(C25:F25,""^[0-9.]+"")) +
        VALUE(REGEXEXTRACT(C25:F25,""[0-9]+$"")),
     )
   )
 )
)"),"")</f>
        <v/>
      </c>
      <c r="H25" s="17" t="str">
        <f t="shared" si="1"/>
        <v/>
      </c>
      <c r="I25" s="38"/>
    </row>
    <row r="26">
      <c r="A26" s="39"/>
      <c r="B26" s="41"/>
      <c r="C26" s="40"/>
      <c r="D26" s="40"/>
      <c r="E26" s="40"/>
      <c r="F26" s="40"/>
      <c r="G26" s="43" t="str">
        <f>IFERROR(__xludf.DUMMYFUNCTION("IF(COUNTA(C26:F26)=0,"""",
 AVERAGE(
   ARRAYFORMULA(
     IF(C26:F26&lt;&gt;"""",
        VALUE(REGEXEXTRACT(C26:F26,""^[0-9.]+"")) +
        VALUE(REGEXEXTRACT(C26:F26,""[0-9]+$"")),
     )
   )
 )
)"),"")</f>
        <v/>
      </c>
      <c r="H26" s="17" t="str">
        <f t="shared" si="1"/>
        <v/>
      </c>
      <c r="I26" s="38"/>
    </row>
    <row r="27">
      <c r="A27" s="39"/>
      <c r="B27" s="41"/>
      <c r="C27" s="40"/>
      <c r="D27" s="40"/>
      <c r="E27" s="40"/>
      <c r="F27" s="40"/>
      <c r="G27" s="43" t="str">
        <f>IFERROR(__xludf.DUMMYFUNCTION("IF(COUNTA(C27:F27)=0,"""",
 AVERAGE(
   ARRAYFORMULA(
     IF(C27:F27&lt;&gt;"""",
        VALUE(REGEXEXTRACT(C27:F27,""^[0-9.]+"")) +
        VALUE(REGEXEXTRACT(C27:F27,""[0-9]+$"")),
     )
   )
 )
)"),"")</f>
        <v/>
      </c>
      <c r="H27" s="17" t="str">
        <f t="shared" si="1"/>
        <v/>
      </c>
      <c r="I27" s="38"/>
    </row>
    <row r="28">
      <c r="A28" s="39"/>
      <c r="B28" s="41"/>
      <c r="C28" s="40"/>
      <c r="D28" s="40"/>
      <c r="E28" s="40"/>
      <c r="F28" s="40"/>
      <c r="G28" s="43" t="str">
        <f>IFERROR(__xludf.DUMMYFUNCTION("IF(COUNTA(C28:F28)=0,"""",
 AVERAGE(
   ARRAYFORMULA(
     IF(C28:F28&lt;&gt;"""",
        VALUE(REGEXEXTRACT(C28:F28,""^[0-9.]+"")) +
        VALUE(REGEXEXTRACT(C28:F28,""[0-9]+$"")),
     )
   )
 )
)"),"")</f>
        <v/>
      </c>
      <c r="H28" s="17" t="str">
        <f t="shared" si="1"/>
        <v/>
      </c>
      <c r="I28" s="38"/>
    </row>
    <row r="29">
      <c r="A29" s="39"/>
      <c r="B29" s="41"/>
      <c r="C29" s="40"/>
      <c r="D29" s="40"/>
      <c r="E29" s="40"/>
      <c r="F29" s="40"/>
      <c r="G29" s="43" t="str">
        <f>IFERROR(__xludf.DUMMYFUNCTION("IF(COUNTA(C29:F29)=0,"""",
 AVERAGE(
   ARRAYFORMULA(
     IF(C29:F29&lt;&gt;"""",
        VALUE(REGEXEXTRACT(C29:F29,""^[0-9.]+"")) +
        VALUE(REGEXEXTRACT(C29:F29,""[0-9]+$"")),
     )
   )
 )
)"),"")</f>
        <v/>
      </c>
      <c r="H29" s="17" t="str">
        <f t="shared" si="1"/>
        <v/>
      </c>
      <c r="I29" s="38"/>
    </row>
    <row r="30">
      <c r="A30" s="39"/>
      <c r="B30" s="41"/>
      <c r="C30" s="40"/>
      <c r="D30" s="40"/>
      <c r="E30" s="40"/>
      <c r="F30" s="40"/>
      <c r="G30" s="43" t="str">
        <f>IFERROR(__xludf.DUMMYFUNCTION("IF(COUNTA(C30:F30)=0,"""",
 AVERAGE(
   ARRAYFORMULA(
     IF(C30:F30&lt;&gt;"""",
        VALUE(REGEXEXTRACT(C30:F30,""^[0-9.]+"")) +
        VALUE(REGEXEXTRACT(C30:F30,""[0-9]+$"")),
     )
   )
 )
)"),"")</f>
        <v/>
      </c>
      <c r="H30" s="17" t="str">
        <f t="shared" si="1"/>
        <v/>
      </c>
      <c r="I30" s="38"/>
    </row>
    <row r="31">
      <c r="A31" s="39"/>
      <c r="B31" s="41"/>
      <c r="C31" s="40"/>
      <c r="D31" s="40"/>
      <c r="E31" s="40"/>
      <c r="F31" s="40"/>
      <c r="G31" s="43" t="str">
        <f>IFERROR(__xludf.DUMMYFUNCTION("IF(COUNTA(C31:F31)=0,"""",
 AVERAGE(
   ARRAYFORMULA(
     IF(C31:F31&lt;&gt;"""",
        VALUE(REGEXEXTRACT(C31:F31,""^[0-9.]+"")) +
        VALUE(REGEXEXTRACT(C31:F31,""[0-9]+$"")),
     )
   )
 )
)"),"")</f>
        <v/>
      </c>
      <c r="H31" s="17" t="str">
        <f t="shared" si="1"/>
        <v/>
      </c>
      <c r="I31" s="38"/>
    </row>
    <row r="32">
      <c r="A32" s="39"/>
      <c r="B32" s="41"/>
      <c r="C32" s="40"/>
      <c r="D32" s="40"/>
      <c r="E32" s="40"/>
      <c r="F32" s="40"/>
      <c r="G32" s="43" t="str">
        <f>IFERROR(__xludf.DUMMYFUNCTION("IF(COUNTA(C32:F32)=0,"""",
 AVERAGE(
   ARRAYFORMULA(
     IF(C32:F32&lt;&gt;"""",
        VALUE(REGEXEXTRACT(C32:F32,""^[0-9.]+"")) +
        VALUE(REGEXEXTRACT(C32:F32,""[0-9]+$"")),
     )
   )
 )
)"),"")</f>
        <v/>
      </c>
      <c r="H32" s="17" t="str">
        <f t="shared" si="1"/>
        <v/>
      </c>
      <c r="I32" s="38"/>
    </row>
    <row r="33">
      <c r="A33" s="39"/>
      <c r="B33" s="41"/>
      <c r="C33" s="40"/>
      <c r="D33" s="40"/>
      <c r="E33" s="40"/>
      <c r="F33" s="40"/>
      <c r="G33" s="43" t="str">
        <f>IFERROR(__xludf.DUMMYFUNCTION("IF(COUNTA(C33:F33)=0,"""",
 AVERAGE(
   ARRAYFORMULA(
     IF(C33:F33&lt;&gt;"""",
        VALUE(REGEXEXTRACT(C33:F33,""^[0-9.]+"")) +
        VALUE(REGEXEXTRACT(C33:F33,""[0-9]+$"")),
     )
   )
 )
)"),"")</f>
        <v/>
      </c>
      <c r="H33" s="17" t="str">
        <f t="shared" si="1"/>
        <v/>
      </c>
      <c r="I33" s="38"/>
    </row>
    <row r="34">
      <c r="A34" s="39"/>
      <c r="B34" s="41"/>
      <c r="C34" s="40"/>
      <c r="D34" s="40"/>
      <c r="E34" s="40"/>
      <c r="F34" s="40"/>
      <c r="G34" s="43" t="str">
        <f>IFERROR(__xludf.DUMMYFUNCTION("IF(COUNTA(C34:F34)=0,"""",
 AVERAGE(
   ARRAYFORMULA(
     IF(C34:F34&lt;&gt;"""",
        VALUE(REGEXEXTRACT(C34:F34,""^[0-9.]+"")) +
        VALUE(REGEXEXTRACT(C34:F34,""[0-9]+$"")),
     )
   )
 )
)"),"")</f>
        <v/>
      </c>
      <c r="H34" s="17" t="str">
        <f t="shared" si="1"/>
        <v/>
      </c>
      <c r="I34" s="38"/>
    </row>
    <row r="35">
      <c r="A35" s="39"/>
      <c r="B35" s="41"/>
      <c r="C35" s="40"/>
      <c r="D35" s="40"/>
      <c r="E35" s="40"/>
      <c r="F35" s="40"/>
      <c r="G35" s="43" t="str">
        <f>IFERROR(__xludf.DUMMYFUNCTION("IF(COUNTA(C35:F35)=0,"""",
 AVERAGE(
   ARRAYFORMULA(
     IF(C35:F35&lt;&gt;"""",
        VALUE(REGEXEXTRACT(C35:F35,""^[0-9.]+"")) +
        VALUE(REGEXEXTRACT(C35:F35,""[0-9]+$"")),
     )
   )
 )
)"),"")</f>
        <v/>
      </c>
      <c r="H35" s="17" t="str">
        <f t="shared" si="1"/>
        <v/>
      </c>
      <c r="I35" s="38"/>
    </row>
    <row r="36">
      <c r="A36" s="39"/>
      <c r="B36" s="41"/>
      <c r="C36" s="40"/>
      <c r="D36" s="40"/>
      <c r="E36" s="40"/>
      <c r="F36" s="40"/>
      <c r="G36" s="43" t="str">
        <f>IFERROR(__xludf.DUMMYFUNCTION("IF(COUNTA(C36:F36)=0,"""",
 AVERAGE(
   ARRAYFORMULA(
     IF(C36:F36&lt;&gt;"""",
        VALUE(REGEXEXTRACT(C36:F36,""^[0-9.]+"")) +
        VALUE(REGEXEXTRACT(C36:F36,""[0-9]+$"")),
     )
   )
 )
)"),"")</f>
        <v/>
      </c>
      <c r="H36" s="17" t="str">
        <f t="shared" si="1"/>
        <v/>
      </c>
      <c r="I36" s="38"/>
    </row>
    <row r="37">
      <c r="A37" s="39"/>
      <c r="B37" s="41"/>
      <c r="C37" s="40"/>
      <c r="D37" s="40"/>
      <c r="E37" s="40"/>
      <c r="F37" s="40"/>
      <c r="G37" s="43" t="str">
        <f>IFERROR(__xludf.DUMMYFUNCTION("IF(COUNTA(C37:F37)=0,"""",
 AVERAGE(
   ARRAYFORMULA(
     IF(C37:F37&lt;&gt;"""",
        VALUE(REGEXEXTRACT(C37:F37,""^[0-9.]+"")) +
        VALUE(REGEXEXTRACT(C37:F37,""[0-9]+$"")),
     )
   )
 )
)"),"")</f>
        <v/>
      </c>
      <c r="H37" s="17" t="str">
        <f t="shared" si="1"/>
        <v/>
      </c>
      <c r="I37" s="38"/>
    </row>
    <row r="38">
      <c r="A38" s="39"/>
      <c r="B38" s="41"/>
      <c r="C38" s="40"/>
      <c r="D38" s="40"/>
      <c r="E38" s="40"/>
      <c r="F38" s="40"/>
      <c r="G38" s="43" t="str">
        <f>IFERROR(__xludf.DUMMYFUNCTION("IF(COUNTA(C38:F38)=0,"""",
 AVERAGE(
   ARRAYFORMULA(
     IF(C38:F38&lt;&gt;"""",
        VALUE(REGEXEXTRACT(C38:F38,""^[0-9.]+"")) +
        VALUE(REGEXEXTRACT(C38:F38,""[0-9]+$"")),
     )
   )
 )
)"),"")</f>
        <v/>
      </c>
      <c r="H38" s="17" t="str">
        <f t="shared" si="1"/>
        <v/>
      </c>
      <c r="I38" s="38"/>
    </row>
    <row r="39">
      <c r="A39" s="39"/>
      <c r="B39" s="41"/>
      <c r="C39" s="40"/>
      <c r="D39" s="40"/>
      <c r="E39" s="40"/>
      <c r="F39" s="40"/>
      <c r="G39" s="43" t="str">
        <f>IFERROR(__xludf.DUMMYFUNCTION("IF(COUNTA(C39:F39)=0,"""",
 AVERAGE(
   ARRAYFORMULA(
     IF(C39:F39&lt;&gt;"""",
        VALUE(REGEXEXTRACT(C39:F39,""^[0-9.]+"")) +
        VALUE(REGEXEXTRACT(C39:F39,""[0-9]+$"")),
     )
   )
 )
)"),"")</f>
        <v/>
      </c>
      <c r="H39" s="17" t="str">
        <f t="shared" si="1"/>
        <v/>
      </c>
      <c r="I39" s="38"/>
    </row>
    <row r="40">
      <c r="A40" s="39"/>
      <c r="B40" s="41"/>
      <c r="C40" s="40"/>
      <c r="D40" s="40"/>
      <c r="E40" s="40"/>
      <c r="F40" s="40"/>
      <c r="G40" s="43" t="str">
        <f>IFERROR(__xludf.DUMMYFUNCTION("IF(COUNTA(C40:F40)=0,"""",
 AVERAGE(
   ARRAYFORMULA(
     IF(C40:F40&lt;&gt;"""",
        VALUE(REGEXEXTRACT(C40:F40,""^[0-9.]+"")) +
        VALUE(REGEXEXTRACT(C40:F40,""[0-9]+$"")),
     )
   )
 )
)"),"")</f>
        <v/>
      </c>
      <c r="H40" s="17" t="str">
        <f t="shared" si="1"/>
        <v/>
      </c>
      <c r="I40" s="38"/>
    </row>
    <row r="41">
      <c r="A41" s="39"/>
      <c r="B41" s="41"/>
      <c r="C41" s="40"/>
      <c r="D41" s="40"/>
      <c r="E41" s="40"/>
      <c r="F41" s="40"/>
      <c r="G41" s="43" t="str">
        <f>IFERROR(__xludf.DUMMYFUNCTION("IF(COUNTA(C41:F41)=0,"""",
 AVERAGE(
   ARRAYFORMULA(
     IF(C41:F41&lt;&gt;"""",
        VALUE(REGEXEXTRACT(C41:F41,""^[0-9.]+"")) +
        VALUE(REGEXEXTRACT(C41:F41,""[0-9]+$"")),
     )
   )
 )
)"),"")</f>
        <v/>
      </c>
      <c r="H41" s="17" t="str">
        <f t="shared" si="1"/>
        <v/>
      </c>
      <c r="I41" s="38"/>
    </row>
    <row r="42">
      <c r="A42" s="39"/>
      <c r="B42" s="41"/>
      <c r="C42" s="40"/>
      <c r="D42" s="40"/>
      <c r="E42" s="40"/>
      <c r="F42" s="40"/>
      <c r="G42" s="43" t="str">
        <f>IFERROR(__xludf.DUMMYFUNCTION("IF(COUNTA(C42:F42)=0,"""",
 AVERAGE(
   ARRAYFORMULA(
     IF(C42:F42&lt;&gt;"""",
        VALUE(REGEXEXTRACT(C42:F42,""^[0-9.]+"")) +
        VALUE(REGEXEXTRACT(C42:F42,""[0-9]+$"")),
     )
   )
 )
)"),"")</f>
        <v/>
      </c>
      <c r="H42" s="17" t="str">
        <f t="shared" si="1"/>
        <v/>
      </c>
      <c r="I42" s="38"/>
    </row>
    <row r="43">
      <c r="A43" s="39"/>
      <c r="B43" s="41"/>
      <c r="C43" s="40"/>
      <c r="D43" s="40"/>
      <c r="E43" s="40"/>
      <c r="F43" s="40"/>
      <c r="G43" s="43" t="str">
        <f>IFERROR(__xludf.DUMMYFUNCTION("IF(COUNTA(C43:F43)=0,"""",
 AVERAGE(
   ARRAYFORMULA(
     IF(C43:F43&lt;&gt;"""",
        VALUE(REGEXEXTRACT(C43:F43,""^[0-9.]+"")) +
        VALUE(REGEXEXTRACT(C43:F43,""[0-9]+$"")),
     )
   )
 )
)"),"")</f>
        <v/>
      </c>
      <c r="H43" s="17" t="str">
        <f t="shared" si="1"/>
        <v/>
      </c>
      <c r="I43" s="38"/>
    </row>
    <row r="44">
      <c r="A44" s="39"/>
      <c r="B44" s="41"/>
      <c r="C44" s="40"/>
      <c r="D44" s="40"/>
      <c r="E44" s="40"/>
      <c r="F44" s="40"/>
      <c r="G44" s="43" t="str">
        <f>IFERROR(__xludf.DUMMYFUNCTION("IF(COUNTA(C44:F44)=0,"""",
 AVERAGE(
   ARRAYFORMULA(
     IF(C44:F44&lt;&gt;"""",
        VALUE(REGEXEXTRACT(C44:F44,""^[0-9.]+"")) +
        VALUE(REGEXEXTRACT(C44:F44,""[0-9]+$"")),
     )
   )
 )
)"),"")</f>
        <v/>
      </c>
      <c r="H44" s="17" t="str">
        <f t="shared" si="1"/>
        <v/>
      </c>
      <c r="I44" s="38"/>
    </row>
    <row r="45">
      <c r="A45" s="39"/>
      <c r="B45" s="41"/>
      <c r="C45" s="40"/>
      <c r="D45" s="40"/>
      <c r="E45" s="40"/>
      <c r="F45" s="40"/>
      <c r="G45" s="43" t="str">
        <f>IFERROR(__xludf.DUMMYFUNCTION("IF(COUNTA(C45:F45)=0,"""",
 AVERAGE(
   ARRAYFORMULA(
     IF(C45:F45&lt;&gt;"""",
        VALUE(REGEXEXTRACT(C45:F45,""^[0-9.]+"")) +
        VALUE(REGEXEXTRACT(C45:F45,""[0-9]+$"")),
     )
   )
 )
)"),"")</f>
        <v/>
      </c>
      <c r="H45" s="17" t="str">
        <f t="shared" si="1"/>
        <v/>
      </c>
      <c r="I45" s="38"/>
    </row>
    <row r="46">
      <c r="A46" s="39"/>
      <c r="B46" s="41"/>
      <c r="C46" s="40"/>
      <c r="D46" s="40"/>
      <c r="E46" s="40"/>
      <c r="F46" s="40"/>
      <c r="G46" s="43" t="str">
        <f>IFERROR(__xludf.DUMMYFUNCTION("IF(COUNTA(C46:F46)=0,"""",
 AVERAGE(
   ARRAYFORMULA(
     IF(C46:F46&lt;&gt;"""",
        VALUE(REGEXEXTRACT(C46:F46,""^[0-9.]+"")) +
        VALUE(REGEXEXTRACT(C46:F46,""[0-9]+$"")),
     )
   )
 )
)"),"")</f>
        <v/>
      </c>
      <c r="H46" s="17" t="str">
        <f t="shared" si="1"/>
        <v/>
      </c>
      <c r="I46" s="38"/>
    </row>
    <row r="47">
      <c r="A47" s="39"/>
      <c r="B47" s="41"/>
      <c r="C47" s="40"/>
      <c r="D47" s="40"/>
      <c r="E47" s="40"/>
      <c r="F47" s="40"/>
      <c r="G47" s="43" t="str">
        <f>IFERROR(__xludf.DUMMYFUNCTION("IF(COUNTA(C47:F47)=0,"""",
 AVERAGE(
   ARRAYFORMULA(
     IF(C47:F47&lt;&gt;"""",
        VALUE(REGEXEXTRACT(C47:F47,""^[0-9.]+"")) +
        VALUE(REGEXEXTRACT(C47:F47,""[0-9]+$"")),
     )
   )
 )
)"),"")</f>
        <v/>
      </c>
      <c r="H47" s="17" t="str">
        <f t="shared" si="1"/>
        <v/>
      </c>
      <c r="I47" s="38"/>
    </row>
    <row r="48">
      <c r="A48" s="39"/>
      <c r="B48" s="41"/>
      <c r="C48" s="40"/>
      <c r="D48" s="40"/>
      <c r="E48" s="40"/>
      <c r="F48" s="40"/>
      <c r="G48" s="43" t="str">
        <f>IFERROR(__xludf.DUMMYFUNCTION("IF(COUNTA(C48:F48)=0,"""",
 AVERAGE(
   ARRAYFORMULA(
     IF(C48:F48&lt;&gt;"""",
        VALUE(REGEXEXTRACT(C48:F48,""^[0-9.]+"")) +
        VALUE(REGEXEXTRACT(C48:F48,""[0-9]+$"")),
     )
   )
 )
)"),"")</f>
        <v/>
      </c>
      <c r="H48" s="17" t="str">
        <f t="shared" si="1"/>
        <v/>
      </c>
      <c r="I48" s="38"/>
    </row>
    <row r="49">
      <c r="A49" s="39"/>
      <c r="B49" s="41"/>
      <c r="C49" s="40"/>
      <c r="D49" s="40"/>
      <c r="E49" s="40"/>
      <c r="F49" s="40"/>
      <c r="G49" s="43" t="str">
        <f>IFERROR(__xludf.DUMMYFUNCTION("IF(COUNTA(C49:F49)=0,"""",
 AVERAGE(
   ARRAYFORMULA(
     IF(C49:F49&lt;&gt;"""",
        VALUE(REGEXEXTRACT(C49:F49,""^[0-9.]+"")) +
        VALUE(REGEXEXTRACT(C49:F49,""[0-9]+$"")),
     )
   )
 )
)"),"")</f>
        <v/>
      </c>
      <c r="H49" s="17" t="str">
        <f t="shared" si="1"/>
        <v/>
      </c>
      <c r="I49" s="38"/>
    </row>
    <row r="50">
      <c r="A50" s="39"/>
      <c r="B50" s="41"/>
      <c r="C50" s="40"/>
      <c r="D50" s="40"/>
      <c r="E50" s="40"/>
      <c r="F50" s="40"/>
      <c r="G50" s="43" t="str">
        <f>IFERROR(__xludf.DUMMYFUNCTION("IF(COUNTA(C50:F50)=0,"""",
 AVERAGE(
   ARRAYFORMULA(
     IF(C50:F50&lt;&gt;"""",
        VALUE(REGEXEXTRACT(C50:F50,""^[0-9.]+"")) +
        VALUE(REGEXEXTRACT(C50:F50,""[0-9]+$"")),
     )
   )
 )
)"),"")</f>
        <v/>
      </c>
      <c r="H50" s="17" t="str">
        <f t="shared" si="1"/>
        <v/>
      </c>
      <c r="I50" s="38"/>
    </row>
    <row r="51">
      <c r="A51" s="39"/>
      <c r="B51" s="41"/>
      <c r="C51" s="40"/>
      <c r="D51" s="40"/>
      <c r="E51" s="40"/>
      <c r="F51" s="40"/>
      <c r="G51" s="43" t="str">
        <f>IFERROR(__xludf.DUMMYFUNCTION("IF(COUNTA(C51:F51)=0,"""",
 AVERAGE(
   ARRAYFORMULA(
     IF(C51:F51&lt;&gt;"""",
        VALUE(REGEXEXTRACT(C51:F51,""^[0-9.]+"")) +
        VALUE(REGEXEXTRACT(C51:F51,""[0-9]+$"")),
     )
   )
 )
)"),"")</f>
        <v/>
      </c>
      <c r="H51" s="17" t="str">
        <f t="shared" si="1"/>
        <v/>
      </c>
      <c r="I51" s="38"/>
    </row>
    <row r="52">
      <c r="A52" s="39"/>
      <c r="B52" s="41"/>
      <c r="C52" s="40"/>
      <c r="D52" s="40"/>
      <c r="E52" s="40"/>
      <c r="F52" s="40"/>
      <c r="G52" s="43" t="str">
        <f>IFERROR(__xludf.DUMMYFUNCTION("IF(COUNTA(C52:F52)=0,"""",
 AVERAGE(
   ARRAYFORMULA(
     IF(C52:F52&lt;&gt;"""",
        VALUE(REGEXEXTRACT(C52:F52,""^[0-9.]+"")) +
        VALUE(REGEXEXTRACT(C52:F52,""[0-9]+$"")),
     )
   )
 )
)"),"")</f>
        <v/>
      </c>
      <c r="H52" s="17" t="str">
        <f t="shared" si="1"/>
        <v/>
      </c>
      <c r="I52" s="38"/>
    </row>
    <row r="53">
      <c r="A53" s="39"/>
      <c r="B53" s="41"/>
      <c r="C53" s="40"/>
      <c r="D53" s="40"/>
      <c r="E53" s="40"/>
      <c r="F53" s="40"/>
      <c r="G53" s="43" t="str">
        <f>IFERROR(__xludf.DUMMYFUNCTION("IF(COUNTA(C53:F53)=0,"""",
 AVERAGE(
   ARRAYFORMULA(
     IF(C53:F53&lt;&gt;"""",
        VALUE(REGEXEXTRACT(C53:F53,""^[0-9.]+"")) +
        VALUE(REGEXEXTRACT(C53:F53,""[0-9]+$"")),
     )
   )
 )
)"),"")</f>
        <v/>
      </c>
      <c r="H53" s="17" t="str">
        <f t="shared" si="1"/>
        <v/>
      </c>
      <c r="I53" s="38"/>
    </row>
    <row r="54">
      <c r="A54" s="39"/>
      <c r="B54" s="41"/>
      <c r="C54" s="40"/>
      <c r="D54" s="40"/>
      <c r="E54" s="40"/>
      <c r="F54" s="40"/>
      <c r="G54" s="43" t="str">
        <f>IFERROR(__xludf.DUMMYFUNCTION("IF(COUNTA(C54:F54)=0,"""",
 AVERAGE(
   ARRAYFORMULA(
     IF(C54:F54&lt;&gt;"""",
        VALUE(REGEXEXTRACT(C54:F54,""^[0-9.]+"")) +
        VALUE(REGEXEXTRACT(C54:F54,""[0-9]+$"")),
     )
   )
 )
)"),"")</f>
        <v/>
      </c>
      <c r="H54" s="17" t="str">
        <f t="shared" si="1"/>
        <v/>
      </c>
      <c r="I54" s="38"/>
    </row>
    <row r="55">
      <c r="A55" s="39"/>
      <c r="B55" s="41"/>
      <c r="C55" s="40"/>
      <c r="D55" s="40"/>
      <c r="E55" s="40"/>
      <c r="F55" s="40"/>
      <c r="G55" s="43" t="str">
        <f>IFERROR(__xludf.DUMMYFUNCTION("IF(COUNTA(C55:F55)=0,"""",
 AVERAGE(
   ARRAYFORMULA(
     IF(C55:F55&lt;&gt;"""",
        VALUE(REGEXEXTRACT(C55:F55,""^[0-9.]+"")) +
        VALUE(REGEXEXTRACT(C55:F55,""[0-9]+$"")),
     )
   )
 )
)"),"")</f>
        <v/>
      </c>
      <c r="H55" s="17" t="str">
        <f t="shared" si="1"/>
        <v/>
      </c>
      <c r="I55" s="38"/>
    </row>
    <row r="56">
      <c r="A56" s="39"/>
      <c r="B56" s="41"/>
      <c r="C56" s="40"/>
      <c r="D56" s="40"/>
      <c r="E56" s="40"/>
      <c r="F56" s="40"/>
      <c r="G56" s="43" t="str">
        <f>IFERROR(__xludf.DUMMYFUNCTION("IF(COUNTA(C56:F56)=0,"""",
 AVERAGE(
   ARRAYFORMULA(
     IF(C56:F56&lt;&gt;"""",
        VALUE(REGEXEXTRACT(C56:F56,""^[0-9.]+"")) +
        VALUE(REGEXEXTRACT(C56:F56,""[0-9]+$"")),
     )
   )
 )
)"),"")</f>
        <v/>
      </c>
      <c r="H56" s="17" t="str">
        <f t="shared" si="1"/>
        <v/>
      </c>
      <c r="I56" s="38"/>
    </row>
    <row r="57">
      <c r="A57" s="39"/>
      <c r="B57" s="41"/>
      <c r="C57" s="40"/>
      <c r="D57" s="40"/>
      <c r="E57" s="40"/>
      <c r="F57" s="40"/>
      <c r="G57" s="43" t="str">
        <f>IFERROR(__xludf.DUMMYFUNCTION("IF(COUNTA(C57:F57)=0,"""",
 AVERAGE(
   ARRAYFORMULA(
     IF(C57:F57&lt;&gt;"""",
        VALUE(REGEXEXTRACT(C57:F57,""^[0-9.]+"")) +
        VALUE(REGEXEXTRACT(C57:F57,""[0-9]+$"")),
     )
   )
 )
)"),"")</f>
        <v/>
      </c>
      <c r="H57" s="17" t="str">
        <f t="shared" si="1"/>
        <v/>
      </c>
      <c r="I57" s="38"/>
    </row>
    <row r="58">
      <c r="A58" s="39"/>
      <c r="B58" s="41"/>
      <c r="C58" s="40"/>
      <c r="D58" s="40"/>
      <c r="E58" s="40"/>
      <c r="F58" s="40"/>
      <c r="G58" s="43" t="str">
        <f>IFERROR(__xludf.DUMMYFUNCTION("IF(COUNTA(C58:F58)=0,"""",
 AVERAGE(
   ARRAYFORMULA(
     IF(C58:F58&lt;&gt;"""",
        VALUE(REGEXEXTRACT(C58:F58,""^[0-9.]+"")) +
        VALUE(REGEXEXTRACT(C58:F58,""[0-9]+$"")),
     )
   )
 )
)"),"")</f>
        <v/>
      </c>
      <c r="H58" s="17" t="str">
        <f t="shared" si="1"/>
        <v/>
      </c>
      <c r="I58" s="38"/>
    </row>
    <row r="59">
      <c r="A59" s="39"/>
      <c r="B59" s="41"/>
      <c r="C59" s="40"/>
      <c r="D59" s="40"/>
      <c r="E59" s="40"/>
      <c r="F59" s="40"/>
      <c r="G59" s="43" t="str">
        <f>IFERROR(__xludf.DUMMYFUNCTION("IF(COUNTA(C59:F59)=0,"""",
 AVERAGE(
   ARRAYFORMULA(
     IF(C59:F59&lt;&gt;"""",
        VALUE(REGEXEXTRACT(C59:F59,""^[0-9.]+"")) +
        VALUE(REGEXEXTRACT(C59:F59,""[0-9]+$"")),
     )
   )
 )
)"),"")</f>
        <v/>
      </c>
      <c r="H59" s="17" t="str">
        <f t="shared" si="1"/>
        <v/>
      </c>
      <c r="I59" s="38"/>
    </row>
    <row r="60">
      <c r="A60" s="39"/>
      <c r="B60" s="41"/>
      <c r="C60" s="40"/>
      <c r="D60" s="40"/>
      <c r="E60" s="40"/>
      <c r="F60" s="40"/>
      <c r="G60" s="43" t="str">
        <f>IFERROR(__xludf.DUMMYFUNCTION("IF(COUNTA(C60:F60)=0,"""",
 AVERAGE(
   ARRAYFORMULA(
     IF(C60:F60&lt;&gt;"""",
        VALUE(REGEXEXTRACT(C60:F60,""^[0-9.]+"")) +
        VALUE(REGEXEXTRACT(C60:F60,""[0-9]+$"")),
     )
   )
 )
)"),"")</f>
        <v/>
      </c>
      <c r="H60" s="17" t="str">
        <f t="shared" si="1"/>
        <v/>
      </c>
      <c r="I60" s="38"/>
    </row>
    <row r="61">
      <c r="A61" s="39"/>
      <c r="B61" s="41"/>
      <c r="C61" s="40"/>
      <c r="D61" s="40"/>
      <c r="E61" s="40"/>
      <c r="F61" s="40"/>
      <c r="G61" s="43" t="str">
        <f>IFERROR(__xludf.DUMMYFUNCTION("IF(COUNTA(C61:F61)=0,"""",
 AVERAGE(
   ARRAYFORMULA(
     IF(C61:F61&lt;&gt;"""",
        VALUE(REGEXEXTRACT(C61:F61,""^[0-9.]+"")) +
        VALUE(REGEXEXTRACT(C61:F61,""[0-9]+$"")),
     )
   )
 )
)"),"")</f>
        <v/>
      </c>
      <c r="H61" s="17" t="str">
        <f t="shared" si="1"/>
        <v/>
      </c>
      <c r="I61" s="38"/>
    </row>
    <row r="62">
      <c r="A62" s="39"/>
      <c r="B62" s="41"/>
      <c r="C62" s="40"/>
      <c r="D62" s="40"/>
      <c r="E62" s="40"/>
      <c r="F62" s="40"/>
      <c r="G62" s="43" t="str">
        <f>IFERROR(__xludf.DUMMYFUNCTION("IF(COUNTA(C62:F62)=0,"""",
 AVERAGE(
   ARRAYFORMULA(
     IF(C62:F62&lt;&gt;"""",
        VALUE(REGEXEXTRACT(C62:F62,""^[0-9.]+"")) +
        VALUE(REGEXEXTRACT(C62:F62,""[0-9]+$"")),
     )
   )
 )
)"),"")</f>
        <v/>
      </c>
      <c r="H62" s="17" t="str">
        <f t="shared" si="1"/>
        <v/>
      </c>
      <c r="I62" s="38"/>
    </row>
    <row r="63">
      <c r="A63" s="39"/>
      <c r="B63" s="41"/>
      <c r="C63" s="40"/>
      <c r="D63" s="40"/>
      <c r="E63" s="40"/>
      <c r="F63" s="40"/>
      <c r="G63" s="43" t="str">
        <f>IFERROR(__xludf.DUMMYFUNCTION("IF(COUNTA(C63:F63)=0,"""",
 AVERAGE(
   ARRAYFORMULA(
     IF(C63:F63&lt;&gt;"""",
        VALUE(REGEXEXTRACT(C63:F63,""^[0-9.]+"")) +
        VALUE(REGEXEXTRACT(C63:F63,""[0-9]+$"")),
     )
   )
 )
)"),"")</f>
        <v/>
      </c>
      <c r="H63" s="17" t="str">
        <f t="shared" si="1"/>
        <v/>
      </c>
      <c r="I63" s="38"/>
    </row>
    <row r="64">
      <c r="A64" s="39"/>
      <c r="B64" s="41"/>
      <c r="C64" s="40"/>
      <c r="D64" s="40"/>
      <c r="E64" s="40"/>
      <c r="F64" s="40"/>
      <c r="G64" s="43" t="str">
        <f>IFERROR(__xludf.DUMMYFUNCTION("IF(COUNTA(C64:F64)=0,"""",
 AVERAGE(
   ARRAYFORMULA(
     IF(C64:F64&lt;&gt;"""",
        VALUE(REGEXEXTRACT(C64:F64,""^[0-9.]+"")) +
        VALUE(REGEXEXTRACT(C64:F64,""[0-9]+$"")),
     )
   )
 )
)"),"")</f>
        <v/>
      </c>
      <c r="H64" s="17" t="str">
        <f t="shared" si="1"/>
        <v/>
      </c>
      <c r="I64" s="38"/>
    </row>
    <row r="65">
      <c r="A65" s="39"/>
      <c r="B65" s="41"/>
      <c r="C65" s="40"/>
      <c r="D65" s="40"/>
      <c r="E65" s="40"/>
      <c r="F65" s="40"/>
      <c r="G65" s="43" t="str">
        <f>IFERROR(__xludf.DUMMYFUNCTION("IF(COUNTA(C65:F65)=0,"""",
 AVERAGE(
   ARRAYFORMULA(
     IF(C65:F65&lt;&gt;"""",
        VALUE(REGEXEXTRACT(C65:F65,""^[0-9.]+"")) +
        VALUE(REGEXEXTRACT(C65:F65,""[0-9]+$"")),
     )
   )
 )
)"),"")</f>
        <v/>
      </c>
      <c r="H65" s="17" t="str">
        <f t="shared" si="1"/>
        <v/>
      </c>
      <c r="I65" s="38"/>
    </row>
    <row r="66">
      <c r="A66" s="39"/>
      <c r="B66" s="41"/>
      <c r="C66" s="40"/>
      <c r="D66" s="40"/>
      <c r="E66" s="40"/>
      <c r="F66" s="40"/>
      <c r="G66" s="43" t="str">
        <f>IFERROR(__xludf.DUMMYFUNCTION("IF(COUNTA(C66:F66)=0,"""",
 AVERAGE(
   ARRAYFORMULA(
     IF(C66:F66&lt;&gt;"""",
        VALUE(REGEXEXTRACT(C66:F66,""^[0-9.]+"")) +
        VALUE(REGEXEXTRACT(C66:F66,""[0-9]+$"")),
     )
   )
 )
)"),"")</f>
        <v/>
      </c>
      <c r="H66" s="17" t="str">
        <f t="shared" si="1"/>
        <v/>
      </c>
      <c r="I66" s="38"/>
    </row>
    <row r="67">
      <c r="A67" s="39"/>
      <c r="B67" s="41"/>
      <c r="C67" s="40"/>
      <c r="D67" s="40"/>
      <c r="E67" s="40"/>
      <c r="F67" s="40"/>
      <c r="G67" s="43" t="str">
        <f>IFERROR(__xludf.DUMMYFUNCTION("IF(COUNTA(C67:F67)=0,"""",
 AVERAGE(
   ARRAYFORMULA(
     IF(C67:F67&lt;&gt;"""",
        VALUE(REGEXEXTRACT(C67:F67,""^[0-9.]+"")) +
        VALUE(REGEXEXTRACT(C67:F67,""[0-9]+$"")),
     )
   )
 )
)"),"")</f>
        <v/>
      </c>
      <c r="H67" s="17" t="str">
        <f t="shared" si="1"/>
        <v/>
      </c>
      <c r="I67" s="38"/>
    </row>
    <row r="68">
      <c r="A68" s="39"/>
      <c r="B68" s="41"/>
      <c r="C68" s="40"/>
      <c r="D68" s="40"/>
      <c r="E68" s="40"/>
      <c r="F68" s="40"/>
      <c r="G68" s="43" t="str">
        <f>IFERROR(__xludf.DUMMYFUNCTION("IF(COUNTA(C68:F68)=0,"""",
 AVERAGE(
   ARRAYFORMULA(
     IF(C68:F68&lt;&gt;"""",
        VALUE(REGEXEXTRACT(C68:F68,""^[0-9.]+"")) +
        VALUE(REGEXEXTRACT(C68:F68,""[0-9]+$"")),
     )
   )
 )
)"),"")</f>
        <v/>
      </c>
      <c r="H68" s="17" t="str">
        <f t="shared" si="1"/>
        <v/>
      </c>
      <c r="I68" s="38"/>
    </row>
    <row r="69">
      <c r="A69" s="39"/>
      <c r="B69" s="41"/>
      <c r="C69" s="40"/>
      <c r="D69" s="40"/>
      <c r="E69" s="40"/>
      <c r="F69" s="40"/>
      <c r="G69" s="43" t="str">
        <f>IFERROR(__xludf.DUMMYFUNCTION("IF(COUNTA(C69:F69)=0,"""",
 AVERAGE(
   ARRAYFORMULA(
     IF(C69:F69&lt;&gt;"""",
        VALUE(REGEXEXTRACT(C69:F69,""^[0-9.]+"")) +
        VALUE(REGEXEXTRACT(C69:F69,""[0-9]+$"")),
     )
   )
 )
)"),"")</f>
        <v/>
      </c>
      <c r="H69" s="17" t="str">
        <f t="shared" si="1"/>
        <v/>
      </c>
      <c r="I69" s="38"/>
    </row>
    <row r="70">
      <c r="A70" s="39"/>
      <c r="B70" s="41"/>
      <c r="C70" s="40"/>
      <c r="D70" s="40"/>
      <c r="E70" s="40"/>
      <c r="F70" s="40"/>
      <c r="G70" s="43" t="str">
        <f>IFERROR(__xludf.DUMMYFUNCTION("IF(COUNTA(C70:F70)=0,"""",
 AVERAGE(
   ARRAYFORMULA(
     IF(C70:F70&lt;&gt;"""",
        VALUE(REGEXEXTRACT(C70:F70,""^[0-9.]+"")) +
        VALUE(REGEXEXTRACT(C70:F70,""[0-9]+$"")),
     )
   )
 )
)"),"")</f>
        <v/>
      </c>
      <c r="H70" s="17" t="str">
        <f t="shared" si="1"/>
        <v/>
      </c>
      <c r="I70" s="38"/>
    </row>
    <row r="71">
      <c r="A71" s="39"/>
      <c r="B71" s="41"/>
      <c r="C71" s="40"/>
      <c r="D71" s="40"/>
      <c r="E71" s="40"/>
      <c r="F71" s="40"/>
      <c r="G71" s="43" t="str">
        <f>IFERROR(__xludf.DUMMYFUNCTION("IF(COUNTA(C71:F71)=0,"""",
 AVERAGE(
   ARRAYFORMULA(
     IF(C71:F71&lt;&gt;"""",
        VALUE(REGEXEXTRACT(C71:F71,""^[0-9.]+"")) +
        VALUE(REGEXEXTRACT(C71:F71,""[0-9]+$"")),
     )
   )
 )
)"),"")</f>
        <v/>
      </c>
      <c r="H71" s="17" t="str">
        <f t="shared" si="1"/>
        <v/>
      </c>
      <c r="I71" s="38"/>
    </row>
    <row r="72">
      <c r="A72" s="39"/>
      <c r="B72" s="41"/>
      <c r="C72" s="40"/>
      <c r="D72" s="40"/>
      <c r="E72" s="40"/>
      <c r="F72" s="40"/>
      <c r="G72" s="43" t="str">
        <f>IFERROR(__xludf.DUMMYFUNCTION("IF(COUNTA(C72:F72)=0,"""",
 AVERAGE(
   ARRAYFORMULA(
     IF(C72:F72&lt;&gt;"""",
        VALUE(REGEXEXTRACT(C72:F72,""^[0-9.]+"")) +
        VALUE(REGEXEXTRACT(C72:F72,""[0-9]+$"")),
     )
   )
 )
)"),"")</f>
        <v/>
      </c>
      <c r="H72" s="17" t="str">
        <f t="shared" si="1"/>
        <v/>
      </c>
      <c r="I72" s="38"/>
    </row>
    <row r="73">
      <c r="A73" s="39"/>
      <c r="B73" s="41"/>
      <c r="C73" s="40"/>
      <c r="D73" s="40"/>
      <c r="E73" s="40"/>
      <c r="F73" s="40"/>
      <c r="G73" s="43" t="str">
        <f>IFERROR(__xludf.DUMMYFUNCTION("IF(COUNTA(C73:F73)=0,"""",
 AVERAGE(
   ARRAYFORMULA(
     IF(C73:F73&lt;&gt;"""",
        VALUE(REGEXEXTRACT(C73:F73,""^[0-9.]+"")) +
        VALUE(REGEXEXTRACT(C73:F73,""[0-9]+$"")),
     )
   )
 )
)"),"")</f>
        <v/>
      </c>
      <c r="H73" s="17" t="str">
        <f t="shared" si="1"/>
        <v/>
      </c>
      <c r="I73" s="38"/>
    </row>
    <row r="74">
      <c r="A74" s="39"/>
      <c r="B74" s="41"/>
      <c r="C74" s="40"/>
      <c r="D74" s="40"/>
      <c r="E74" s="40"/>
      <c r="F74" s="40"/>
      <c r="G74" s="43" t="str">
        <f>IFERROR(__xludf.DUMMYFUNCTION("IF(COUNTA(C74:F74)=0,"""",
 AVERAGE(
   ARRAYFORMULA(
     IF(C74:F74&lt;&gt;"""",
        VALUE(REGEXEXTRACT(C74:F74,""^[0-9.]+"")) +
        VALUE(REGEXEXTRACT(C74:F74,""[0-9]+$"")),
     )
   )
 )
)"),"")</f>
        <v/>
      </c>
      <c r="H74" s="17" t="str">
        <f t="shared" si="1"/>
        <v/>
      </c>
      <c r="I74" s="38"/>
    </row>
    <row r="75">
      <c r="A75" s="39"/>
      <c r="B75" s="41"/>
      <c r="C75" s="40"/>
      <c r="D75" s="40"/>
      <c r="E75" s="40"/>
      <c r="F75" s="40"/>
      <c r="G75" s="43" t="str">
        <f>IFERROR(__xludf.DUMMYFUNCTION("IF(COUNTA(C75:F75)=0,"""",
 AVERAGE(
   ARRAYFORMULA(
     IF(C75:F75&lt;&gt;"""",
        VALUE(REGEXEXTRACT(C75:F75,""^[0-9.]+"")) +
        VALUE(REGEXEXTRACT(C75:F75,""[0-9]+$"")),
     )
   )
 )
)"),"")</f>
        <v/>
      </c>
      <c r="H75" s="17" t="str">
        <f t="shared" si="1"/>
        <v/>
      </c>
      <c r="I75" s="38"/>
    </row>
    <row r="76">
      <c r="A76" s="39"/>
      <c r="B76" s="41"/>
      <c r="C76" s="40"/>
      <c r="D76" s="40"/>
      <c r="E76" s="40"/>
      <c r="F76" s="40"/>
      <c r="G76" s="43" t="str">
        <f>IFERROR(__xludf.DUMMYFUNCTION("IF(COUNTA(C76:F76)=0,"""",
 AVERAGE(
   ARRAYFORMULA(
     IF(C76:F76&lt;&gt;"""",
        VALUE(REGEXEXTRACT(C76:F76,""^[0-9.]+"")) +
        VALUE(REGEXEXTRACT(C76:F76,""[0-9]+$"")),
     )
   )
 )
)"),"")</f>
        <v/>
      </c>
      <c r="H76" s="17" t="str">
        <f t="shared" si="1"/>
        <v/>
      </c>
      <c r="I76" s="38"/>
    </row>
    <row r="77">
      <c r="A77" s="39"/>
      <c r="B77" s="41"/>
      <c r="C77" s="40"/>
      <c r="D77" s="40"/>
      <c r="E77" s="40"/>
      <c r="F77" s="40"/>
      <c r="G77" s="43" t="str">
        <f>IFERROR(__xludf.DUMMYFUNCTION("IF(COUNTA(C77:F77)=0,"""",
 AVERAGE(
   ARRAYFORMULA(
     IF(C77:F77&lt;&gt;"""",
        VALUE(REGEXEXTRACT(C77:F77,""^[0-9.]+"")) +
        VALUE(REGEXEXTRACT(C77:F77,""[0-9]+$"")),
     )
   )
 )
)"),"")</f>
        <v/>
      </c>
      <c r="H77" s="17" t="str">
        <f t="shared" si="1"/>
        <v/>
      </c>
      <c r="I77" s="38"/>
    </row>
    <row r="78">
      <c r="A78" s="39"/>
      <c r="B78" s="41"/>
      <c r="C78" s="40"/>
      <c r="D78" s="40"/>
      <c r="E78" s="40"/>
      <c r="F78" s="40"/>
      <c r="G78" s="43" t="str">
        <f>IFERROR(__xludf.DUMMYFUNCTION("IF(COUNTA(C78:F78)=0,"""",
 AVERAGE(
   ARRAYFORMULA(
     IF(C78:F78&lt;&gt;"""",
        VALUE(REGEXEXTRACT(C78:F78,""^[0-9.]+"")) +
        VALUE(REGEXEXTRACT(C78:F78,""[0-9]+$"")),
     )
   )
 )
)"),"")</f>
        <v/>
      </c>
      <c r="H78" s="17" t="str">
        <f t="shared" si="1"/>
        <v/>
      </c>
      <c r="I78" s="38"/>
    </row>
    <row r="79">
      <c r="A79" s="39"/>
      <c r="B79" s="41"/>
      <c r="C79" s="40"/>
      <c r="D79" s="40"/>
      <c r="E79" s="40"/>
      <c r="F79" s="40"/>
      <c r="G79" s="43" t="str">
        <f>IFERROR(__xludf.DUMMYFUNCTION("IF(COUNTA(C79:F79)=0,"""",
 AVERAGE(
   ARRAYFORMULA(
     IF(C79:F79&lt;&gt;"""",
        VALUE(REGEXEXTRACT(C79:F79,""^[0-9.]+"")) +
        VALUE(REGEXEXTRACT(C79:F79,""[0-9]+$"")),
     )
   )
 )
)"),"")</f>
        <v/>
      </c>
      <c r="H79" s="17" t="str">
        <f t="shared" si="1"/>
        <v/>
      </c>
      <c r="I79" s="38"/>
    </row>
    <row r="80">
      <c r="A80" s="39"/>
      <c r="B80" s="41"/>
      <c r="C80" s="40"/>
      <c r="D80" s="40"/>
      <c r="E80" s="40"/>
      <c r="F80" s="40"/>
      <c r="G80" s="43" t="str">
        <f>IFERROR(__xludf.DUMMYFUNCTION("IF(COUNTA(C80:F80)=0,"""",
 AVERAGE(
   ARRAYFORMULA(
     IF(C80:F80&lt;&gt;"""",
        VALUE(REGEXEXTRACT(C80:F80,""^[0-9.]+"")) +
        VALUE(REGEXEXTRACT(C80:F80,""[0-9]+$"")),
     )
   )
 )
)"),"")</f>
        <v/>
      </c>
      <c r="H80" s="17" t="str">
        <f t="shared" si="1"/>
        <v/>
      </c>
      <c r="I80" s="38"/>
    </row>
    <row r="81">
      <c r="A81" s="39"/>
      <c r="B81" s="41"/>
      <c r="C81" s="40"/>
      <c r="D81" s="40"/>
      <c r="E81" s="40"/>
      <c r="F81" s="40"/>
      <c r="G81" s="43" t="str">
        <f>IFERROR(__xludf.DUMMYFUNCTION("IF(COUNTA(C81:F81)=0,"""",
 AVERAGE(
   ARRAYFORMULA(
     IF(C81:F81&lt;&gt;"""",
        VALUE(REGEXEXTRACT(C81:F81,""^[0-9.]+"")) +
        VALUE(REGEXEXTRACT(C81:F81,""[0-9]+$"")),
     )
   )
 )
)"),"")</f>
        <v/>
      </c>
      <c r="H81" s="17" t="str">
        <f t="shared" si="1"/>
        <v/>
      </c>
      <c r="I81" s="38"/>
    </row>
    <row r="82">
      <c r="A82" s="39"/>
      <c r="B82" s="41"/>
      <c r="C82" s="40"/>
      <c r="D82" s="40"/>
      <c r="E82" s="40"/>
      <c r="F82" s="40"/>
      <c r="G82" s="43" t="str">
        <f>IFERROR(__xludf.DUMMYFUNCTION("IF(COUNTA(C82:F82)=0,"""",
 AVERAGE(
   ARRAYFORMULA(
     IF(C82:F82&lt;&gt;"""",
        VALUE(REGEXEXTRACT(C82:F82,""^[0-9.]+"")) +
        VALUE(REGEXEXTRACT(C82:F82,""[0-9]+$"")),
     )
   )
 )
)"),"")</f>
        <v/>
      </c>
      <c r="H82" s="17" t="str">
        <f t="shared" si="1"/>
        <v/>
      </c>
      <c r="I82" s="38"/>
    </row>
    <row r="83">
      <c r="A83" s="39"/>
      <c r="B83" s="41"/>
      <c r="C83" s="40"/>
      <c r="D83" s="40"/>
      <c r="E83" s="40"/>
      <c r="F83" s="40"/>
      <c r="G83" s="43" t="str">
        <f>IFERROR(__xludf.DUMMYFUNCTION("IF(COUNTA(C83:F83)=0,"""",
 AVERAGE(
   ARRAYFORMULA(
     IF(C83:F83&lt;&gt;"""",
        VALUE(REGEXEXTRACT(C83:F83,""^[0-9.]+"")) +
        VALUE(REGEXEXTRACT(C83:F83,""[0-9]+$"")),
     )
   )
 )
)"),"")</f>
        <v/>
      </c>
      <c r="H83" s="17" t="str">
        <f t="shared" si="1"/>
        <v/>
      </c>
      <c r="I83" s="38"/>
    </row>
    <row r="84">
      <c r="A84" s="39"/>
      <c r="B84" s="41"/>
      <c r="C84" s="40"/>
      <c r="D84" s="40"/>
      <c r="E84" s="40"/>
      <c r="F84" s="40"/>
      <c r="G84" s="43" t="str">
        <f>IFERROR(__xludf.DUMMYFUNCTION("IF(COUNTA(C84:F84)=0,"""",
 AVERAGE(
   ARRAYFORMULA(
     IF(C84:F84&lt;&gt;"""",
        VALUE(REGEXEXTRACT(C84:F84,""^[0-9.]+"")) +
        VALUE(REGEXEXTRACT(C84:F84,""[0-9]+$"")),
     )
   )
 )
)"),"")</f>
        <v/>
      </c>
      <c r="H84" s="17" t="str">
        <f t="shared" si="1"/>
        <v/>
      </c>
      <c r="I84" s="38"/>
    </row>
    <row r="85">
      <c r="A85" s="39"/>
      <c r="B85" s="41"/>
      <c r="C85" s="40"/>
      <c r="D85" s="40"/>
      <c r="E85" s="40"/>
      <c r="F85" s="40"/>
      <c r="G85" s="43" t="str">
        <f>IFERROR(__xludf.DUMMYFUNCTION("IF(COUNTA(C85:F85)=0,"""",
 AVERAGE(
   ARRAYFORMULA(
     IF(C85:F85&lt;&gt;"""",
        VALUE(REGEXEXTRACT(C85:F85,""^[0-9.]+"")) +
        VALUE(REGEXEXTRACT(C85:F85,""[0-9]+$"")),
     )
   )
 )
)"),"")</f>
        <v/>
      </c>
      <c r="H85" s="17" t="str">
        <f t="shared" si="1"/>
        <v/>
      </c>
      <c r="I85" s="38"/>
    </row>
    <row r="86">
      <c r="A86" s="39"/>
      <c r="B86" s="41"/>
      <c r="C86" s="40"/>
      <c r="D86" s="40"/>
      <c r="E86" s="40"/>
      <c r="F86" s="40"/>
      <c r="G86" s="43" t="str">
        <f>IFERROR(__xludf.DUMMYFUNCTION("IF(COUNTA(C86:F86)=0,"""",
 AVERAGE(
   ARRAYFORMULA(
     IF(C86:F86&lt;&gt;"""",
        VALUE(REGEXEXTRACT(C86:F86,""^[0-9.]+"")) +
        VALUE(REGEXEXTRACT(C86:F86,""[0-9]+$"")),
     )
   )
 )
)"),"")</f>
        <v/>
      </c>
      <c r="H86" s="17" t="str">
        <f t="shared" si="1"/>
        <v/>
      </c>
      <c r="I86" s="38"/>
    </row>
    <row r="87">
      <c r="A87" s="39"/>
      <c r="B87" s="41"/>
      <c r="C87" s="40"/>
      <c r="D87" s="40"/>
      <c r="E87" s="40"/>
      <c r="F87" s="40"/>
      <c r="G87" s="43" t="str">
        <f>IFERROR(__xludf.DUMMYFUNCTION("IF(COUNTA(C87:F87)=0,"""",
 AVERAGE(
   ARRAYFORMULA(
     IF(C87:F87&lt;&gt;"""",
        VALUE(REGEXEXTRACT(C87:F87,""^[0-9.]+"")) +
        VALUE(REGEXEXTRACT(C87:F87,""[0-9]+$"")),
     )
   )
 )
)"),"")</f>
        <v/>
      </c>
      <c r="H87" s="17" t="str">
        <f t="shared" si="1"/>
        <v/>
      </c>
      <c r="I87" s="38"/>
    </row>
    <row r="88">
      <c r="A88" s="39"/>
      <c r="B88" s="41"/>
      <c r="C88" s="40"/>
      <c r="D88" s="40"/>
      <c r="E88" s="40"/>
      <c r="F88" s="40"/>
      <c r="G88" s="43" t="str">
        <f>IFERROR(__xludf.DUMMYFUNCTION("IF(COUNTA(C88:F88)=0,"""",
 AVERAGE(
   ARRAYFORMULA(
     IF(C88:F88&lt;&gt;"""",
        VALUE(REGEXEXTRACT(C88:F88,""^[0-9.]+"")) +
        VALUE(REGEXEXTRACT(C88:F88,""[0-9]+$"")),
     )
   )
 )
)"),"")</f>
        <v/>
      </c>
      <c r="H88" s="17" t="str">
        <f t="shared" si="1"/>
        <v/>
      </c>
      <c r="I88" s="38"/>
    </row>
    <row r="89">
      <c r="A89" s="39"/>
      <c r="B89" s="41"/>
      <c r="C89" s="40"/>
      <c r="D89" s="40"/>
      <c r="E89" s="40"/>
      <c r="F89" s="40"/>
      <c r="G89" s="43" t="str">
        <f>IFERROR(__xludf.DUMMYFUNCTION("IF(COUNTA(C89:F89)=0,"""",
 AVERAGE(
   ARRAYFORMULA(
     IF(C89:F89&lt;&gt;"""",
        VALUE(REGEXEXTRACT(C89:F89,""^[0-9.]+"")) +
        VALUE(REGEXEXTRACT(C89:F89,""[0-9]+$"")),
     )
   )
 )
)"),"")</f>
        <v/>
      </c>
      <c r="H89" s="17" t="str">
        <f t="shared" si="1"/>
        <v/>
      </c>
      <c r="I89" s="38"/>
    </row>
    <row r="90">
      <c r="A90" s="39"/>
      <c r="B90" s="41"/>
      <c r="C90" s="40"/>
      <c r="D90" s="40"/>
      <c r="E90" s="40"/>
      <c r="F90" s="40"/>
      <c r="G90" s="43" t="str">
        <f>IFERROR(__xludf.DUMMYFUNCTION("IF(COUNTA(C90:F90)=0,"""",
 AVERAGE(
   ARRAYFORMULA(
     IF(C90:F90&lt;&gt;"""",
        VALUE(REGEXEXTRACT(C90:F90,""^[0-9.]+"")) +
        VALUE(REGEXEXTRACT(C90:F90,""[0-9]+$"")),
     )
   )
 )
)"),"")</f>
        <v/>
      </c>
      <c r="H90" s="17" t="str">
        <f t="shared" si="1"/>
        <v/>
      </c>
      <c r="I90" s="38"/>
    </row>
    <row r="91">
      <c r="A91" s="39"/>
      <c r="B91" s="41"/>
      <c r="C91" s="40"/>
      <c r="D91" s="40"/>
      <c r="E91" s="40"/>
      <c r="F91" s="40"/>
      <c r="G91" s="43" t="str">
        <f>IFERROR(__xludf.DUMMYFUNCTION("IF(COUNTA(C91:F91)=0,"""",
 AVERAGE(
   ARRAYFORMULA(
     IF(C91:F91&lt;&gt;"""",
        VALUE(REGEXEXTRACT(C91:F91,""^[0-9.]+"")) +
        VALUE(REGEXEXTRACT(C91:F91,""[0-9]+$"")),
     )
   )
 )
)"),"")</f>
        <v/>
      </c>
      <c r="H91" s="17" t="str">
        <f t="shared" si="1"/>
        <v/>
      </c>
      <c r="I91" s="38"/>
    </row>
    <row r="92">
      <c r="A92" s="39"/>
      <c r="B92" s="41"/>
      <c r="C92" s="40"/>
      <c r="D92" s="40"/>
      <c r="E92" s="40"/>
      <c r="F92" s="40"/>
      <c r="G92" s="43" t="str">
        <f>IFERROR(__xludf.DUMMYFUNCTION("IF(COUNTA(C92:F92)=0,"""",
 AVERAGE(
   ARRAYFORMULA(
     IF(C92:F92&lt;&gt;"""",
        VALUE(REGEXEXTRACT(C92:F92,""^[0-9.]+"")) +
        VALUE(REGEXEXTRACT(C92:F92,""[0-9]+$"")),
     )
   )
 )
)"),"")</f>
        <v/>
      </c>
      <c r="H92" s="17" t="str">
        <f t="shared" si="1"/>
        <v/>
      </c>
      <c r="I92" s="38"/>
    </row>
    <row r="93">
      <c r="A93" s="39"/>
      <c r="B93" s="41"/>
      <c r="C93" s="40"/>
      <c r="D93" s="40"/>
      <c r="E93" s="40"/>
      <c r="F93" s="40"/>
      <c r="G93" s="43" t="str">
        <f>IFERROR(__xludf.DUMMYFUNCTION("IF(COUNTA(C93:F93)=0,"""",
 AVERAGE(
   ARRAYFORMULA(
     IF(C93:F93&lt;&gt;"""",
        VALUE(REGEXEXTRACT(C93:F93,""^[0-9.]+"")) +
        VALUE(REGEXEXTRACT(C93:F93,""[0-9]+$"")),
     )
   )
 )
)"),"")</f>
        <v/>
      </c>
      <c r="H93" s="17" t="str">
        <f t="shared" si="1"/>
        <v/>
      </c>
      <c r="I93" s="38"/>
    </row>
    <row r="94">
      <c r="A94" s="39"/>
      <c r="B94" s="41"/>
      <c r="C94" s="40"/>
      <c r="D94" s="40"/>
      <c r="E94" s="40"/>
      <c r="F94" s="40"/>
      <c r="G94" s="43" t="str">
        <f>IFERROR(__xludf.DUMMYFUNCTION("IF(COUNTA(C94:F94)=0,"""",
 AVERAGE(
   ARRAYFORMULA(
     IF(C94:F94&lt;&gt;"""",
        VALUE(REGEXEXTRACT(C94:F94,""^[0-9.]+"")) +
        VALUE(REGEXEXTRACT(C94:F94,""[0-9]+$"")),
     )
   )
 )
)"),"")</f>
        <v/>
      </c>
      <c r="H94" s="17" t="str">
        <f t="shared" si="1"/>
        <v/>
      </c>
      <c r="I94" s="38"/>
    </row>
    <row r="95">
      <c r="A95" s="39"/>
      <c r="B95" s="41"/>
      <c r="C95" s="40"/>
      <c r="D95" s="40"/>
      <c r="E95" s="40"/>
      <c r="F95" s="40"/>
      <c r="G95" s="43" t="str">
        <f>IFERROR(__xludf.DUMMYFUNCTION("IF(COUNTA(C95:F95)=0,"""",
 AVERAGE(
   ARRAYFORMULA(
     IF(C95:F95&lt;&gt;"""",
        VALUE(REGEXEXTRACT(C95:F95,""^[0-9.]+"")) +
        VALUE(REGEXEXTRACT(C95:F95,""[0-9]+$"")),
     )
   )
 )
)"),"")</f>
        <v/>
      </c>
      <c r="H95" s="17" t="str">
        <f t="shared" si="1"/>
        <v/>
      </c>
      <c r="I95" s="38"/>
    </row>
    <row r="96">
      <c r="A96" s="39"/>
      <c r="B96" s="41"/>
      <c r="C96" s="40"/>
      <c r="D96" s="40"/>
      <c r="E96" s="40"/>
      <c r="F96" s="40"/>
      <c r="G96" s="43" t="str">
        <f>IFERROR(__xludf.DUMMYFUNCTION("IF(COUNTA(C96:F96)=0,"""",
 AVERAGE(
   ARRAYFORMULA(
     IF(C96:F96&lt;&gt;"""",
        VALUE(REGEXEXTRACT(C96:F96,""^[0-9.]+"")) +
        VALUE(REGEXEXTRACT(C96:F96,""[0-9]+$"")),
     )
   )
 )
)"),"")</f>
        <v/>
      </c>
      <c r="H96" s="17" t="str">
        <f t="shared" si="1"/>
        <v/>
      </c>
      <c r="I96" s="38"/>
    </row>
    <row r="97">
      <c r="A97" s="39"/>
      <c r="B97" s="41"/>
      <c r="C97" s="40"/>
      <c r="D97" s="40"/>
      <c r="E97" s="40"/>
      <c r="F97" s="40"/>
      <c r="G97" s="43" t="str">
        <f>IFERROR(__xludf.DUMMYFUNCTION("IF(COUNTA(C97:F97)=0,"""",
 AVERAGE(
   ARRAYFORMULA(
     IF(C97:F97&lt;&gt;"""",
        VALUE(REGEXEXTRACT(C97:F97,""^[0-9.]+"")) +
        VALUE(REGEXEXTRACT(C97:F97,""[0-9]+$"")),
     )
   )
 )
)"),"")</f>
        <v/>
      </c>
      <c r="H97" s="17" t="str">
        <f t="shared" si="1"/>
        <v/>
      </c>
      <c r="I97" s="38"/>
    </row>
    <row r="98">
      <c r="A98" s="39"/>
      <c r="B98" s="41"/>
      <c r="C98" s="40"/>
      <c r="D98" s="40"/>
      <c r="E98" s="40"/>
      <c r="F98" s="40"/>
      <c r="G98" s="43" t="str">
        <f>IFERROR(__xludf.DUMMYFUNCTION("IF(COUNTA(C98:F98)=0,"""",
 AVERAGE(
   ARRAYFORMULA(
     IF(C98:F98&lt;&gt;"""",
        VALUE(REGEXEXTRACT(C98:F98,""^[0-9.]+"")) +
        VALUE(REGEXEXTRACT(C98:F98,""[0-9]+$"")),
     )
   )
 )
)"),"")</f>
        <v/>
      </c>
      <c r="H98" s="17" t="str">
        <f t="shared" si="1"/>
        <v/>
      </c>
      <c r="I98" s="38"/>
    </row>
    <row r="99">
      <c r="A99" s="39"/>
      <c r="B99" s="41"/>
      <c r="C99" s="40"/>
      <c r="D99" s="40"/>
      <c r="E99" s="40"/>
      <c r="F99" s="40"/>
      <c r="G99" s="43" t="str">
        <f>IFERROR(__xludf.DUMMYFUNCTION("IF(COUNTA(C99:F99)=0,"""",
 AVERAGE(
   ARRAYFORMULA(
     IF(C99:F99&lt;&gt;"""",
        VALUE(REGEXEXTRACT(C99:F99,""^[0-9.]+"")) +
        VALUE(REGEXEXTRACT(C99:F99,""[0-9]+$"")),
     )
   )
 )
)"),"")</f>
        <v/>
      </c>
      <c r="H99" s="17" t="str">
        <f t="shared" si="1"/>
        <v/>
      </c>
      <c r="I99" s="38"/>
    </row>
    <row r="100">
      <c r="A100" s="39"/>
      <c r="B100" s="41"/>
      <c r="C100" s="40"/>
      <c r="D100" s="40"/>
      <c r="E100" s="40"/>
      <c r="F100" s="40"/>
      <c r="G100" s="43" t="str">
        <f>IFERROR(__xludf.DUMMYFUNCTION("IF(COUNTA(C100:F100)=0,"""",
 AVERAGE(
   ARRAYFORMULA(
     IF(C100:F100&lt;&gt;"""",
        VALUE(REGEXEXTRACT(C100:F100,""^[0-9.]+"")) +
        VALUE(REGEXEXTRACT(C100:F100,""[0-9]+$"")),
     )
   )
 )
)"),"")</f>
        <v/>
      </c>
      <c r="H100" s="17" t="str">
        <f t="shared" si="1"/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100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7.38"/>
    <col customWidth="1" min="3" max="5" width="12.63"/>
    <col customWidth="1" min="8" max="8" width="50.88"/>
  </cols>
  <sheetData>
    <row r="1" ht="52.5" customHeight="1">
      <c r="A1" s="29" t="s">
        <v>27</v>
      </c>
      <c r="C1" s="30" t="s">
        <v>28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3" t="s">
        <v>29</v>
      </c>
      <c r="G3" s="34" t="s">
        <v>5</v>
      </c>
      <c r="H3" s="35" t="s">
        <v>22</v>
      </c>
    </row>
    <row r="4">
      <c r="A4" s="36"/>
      <c r="B4" s="17"/>
      <c r="C4" s="18"/>
      <c r="D4" s="18"/>
      <c r="E4" s="18"/>
      <c r="F4" s="19" t="str">
        <f t="array" ref="F4">IF(COUNTA(C4:E4)=0,"",
 TEXT(
   SUM(VALUE(C4:E4))/86400,
 "m:ss.0"
 )
)</f>
        <v/>
      </c>
      <c r="G4" s="17" t="str">
        <f>IFERROR(__xludf.DUMMYFUNCTION("IF(OR(A4="""",B4="""",F4=""""),"""", 
 IFNA(
   LET(
     currStyle, B4,
     currTimeStr, F4,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FILTER(F$3:F3, B$3:B3=currStyle, ISNUMBER(F$3:F3)+REGEXMATCH(F$3:F3,""^\d+:\d+\.\d+$"")),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4" s="37"/>
    </row>
    <row r="5">
      <c r="A5" s="36"/>
      <c r="B5" s="17"/>
      <c r="C5" s="18"/>
      <c r="D5" s="18"/>
      <c r="E5" s="18"/>
      <c r="F5" s="19" t="str">
        <f t="array" ref="F5">IF(COUNTA(C5:E5)=0,"",
 TEXT(
   SUM(VALUE(C5:E5))/86400,
 "m:ss.0"
 )
)</f>
        <v/>
      </c>
      <c r="G5" s="17" t="str">
        <f>IFERROR(__xludf.DUMMYFUNCTION("IF(OR(A5="""",B5="""",F5=""""),"""", 
 IFNA(
   LET(
     currStyle, B5,
     currTimeStr, F5,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FILTER(F$3:F4, B$3:B4=currStyle, ISNUMBER(F$3:F4)+REGEXMATCH(F$3:F4,""^\d+:\d+\.\d+$"")),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5" s="38"/>
    </row>
    <row r="6">
      <c r="A6" s="36"/>
      <c r="B6" s="17"/>
      <c r="C6" s="18"/>
      <c r="D6" s="18"/>
      <c r="E6" s="18"/>
      <c r="F6" s="19" t="str">
        <f t="array" ref="F6">IF(COUNTA(C6:E6)=0,"",
 TEXT(
   SUM(VALUE(C6:E6))/86400,
 "m:ss.0"
 )
)</f>
        <v/>
      </c>
      <c r="G6" s="17" t="str">
        <f>IFERROR(__xludf.DUMMYFUNCTION("IF(OR(A6="""",B6="""",F6=""""),"""", 
 IFNA(
   LET(
     currStyle, B6,
     currTimeStr, F6,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FILTER(F$3:F5, B$3:B5=currStyle, ISNUMBER(F$3:F5)+REGEXMATCH(F$3:F5,""^\d+:\d+\.\d+$"")),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6" s="38"/>
    </row>
    <row r="7">
      <c r="A7" s="36"/>
      <c r="B7" s="17"/>
      <c r="C7" s="18"/>
      <c r="D7" s="18"/>
      <c r="E7" s="18"/>
      <c r="F7" s="19" t="str">
        <f t="array" ref="F7">IF(COUNTA(C7:E7)=0,"",
 TEXT(
   SUM(VALUE(C7:E7))/86400,
 "m:ss.0"
 )
)</f>
        <v/>
      </c>
      <c r="G7" s="17" t="str">
        <f>IFERROR(__xludf.DUMMYFUNCTION("IF(OR(A7="""",B7="""",F7=""""),"""", 
 IFNA(
   LET(
     currStyle, B7,
     currTimeStr, F7,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FILTER(F$3:F6, B$3:B6=currStyle, ISNUMBER(F$3:F6)+REGEXMATCH(F$3:F6,""^\d+:\d+\.\d+$"")),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7" s="38"/>
    </row>
    <row r="8">
      <c r="A8" s="36"/>
      <c r="B8" s="17"/>
      <c r="C8" s="18"/>
      <c r="D8" s="18"/>
      <c r="E8" s="18"/>
      <c r="F8" s="19" t="str">
        <f t="array" ref="F8">IF(COUNTA(C8:E8)=0,"",
 TEXT(
   SUM(VALUE(C8:E8))/86400,
 "m:ss.0"
 )
)</f>
        <v/>
      </c>
      <c r="G8" s="17" t="str">
        <f>IFERROR(__xludf.DUMMYFUNCTION("IF(OR(A8="""",B8="""",F8=""""),"""", 
 IFNA(
   LET(
     currStyle, B8,
     currTimeStr, F8,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FILTER(F$3:F7, B$3:B7=currStyle, ISNUMBER(F$3:F7)+REGEXMATCH(F$3:F7,""^\d+:\d+\.\d+$"")),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8" s="38"/>
    </row>
    <row r="9">
      <c r="A9" s="36"/>
      <c r="B9" s="17"/>
      <c r="C9" s="18"/>
      <c r="D9" s="18"/>
      <c r="E9" s="18"/>
      <c r="F9" s="19" t="str">
        <f t="array" ref="F9">IF(COUNTA(C9:E9)=0,"",
 TEXT(
   SUM(VALUE(C9:E9))/86400,
 "m:ss.0"
 )
)</f>
        <v/>
      </c>
      <c r="G9" s="17" t="str">
        <f>IFERROR(__xludf.DUMMYFUNCTION("IF(OR(A9="""",B9="""",F9=""""),"""", 
 IFNA(
   LET(
     currStyle, B9,
     currTimeStr, F9,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FILTER(F$3:F8, B$3:B8=currStyle, ISNUMBER(F$3:F8)+REGEXMATCH(F$3:F8,""^\d+:\d+\.\d+$"")),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9" s="38"/>
    </row>
    <row r="10">
      <c r="A10" s="36"/>
      <c r="B10" s="17"/>
      <c r="C10" s="18"/>
      <c r="D10" s="18"/>
      <c r="E10" s="18"/>
      <c r="F10" s="19" t="str">
        <f t="array" ref="F10">IF(COUNTA(C10:E10)=0,"",
 TEXT(
   SUM(VALUE(C10:E10))/86400,
 "m:ss.0"
 )
)</f>
        <v/>
      </c>
      <c r="G10" s="17" t="str">
        <f>IFERROR(__xludf.DUMMYFUNCTION("IF(OR(A10="""",B10="""",F10=""""),"""", 
 IFNA(
   LET(
     currStyle, B10,
     currTimeStr, F10,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FILTER(F$3:F9, B$3:B9=currStyle, ISNUMBER(F$3:F9)+REGEXMATCH(F$3:F9,""^\d+:\d+\.\d+$"")),
     prevTimeS"&amp;"tr, IF(COUNTA(histTimes)=0,"""",INDEX(histTimes,COUNTA(histTimes))),
     prevTime, IF(ISNUMBER(prevTimeStr), prevTimeStr,
                 IF(REGEXMATCH(prevTimeStr,""^\d+:\d+\.\d+$""),
                    VALUE(LEFT(prevTimeStr,FIND("":"",prevTimeStr)-1"&amp;"))*60 + VALUE(MID(prevTimeStr,FIND("":"",prevTimeStr)+1,10)),
                    VALUE(prevTimeStr))),
     delta, currTime - prevTime,
     sign, IF(delta&gt;0,""+"",IF(delta&lt;0,""–"","""")),
     IF(prevTime="""","""",TEXT(ABS(delta)/86400, sign&amp;""m:ss.0"""&amp;"))
   ),
   """"
 )
)"),"")</f>
        <v/>
      </c>
      <c r="H10" s="38"/>
    </row>
    <row r="11">
      <c r="A11" s="39"/>
      <c r="B11" s="17"/>
      <c r="C11" s="40"/>
      <c r="D11" s="40"/>
      <c r="E11" s="40"/>
      <c r="F11" s="19" t="str">
        <f t="array" ref="F11">IF(COUNTA(C11:E11)=0,"",
 TEXT(
   SUM(VALUE(C11:E11))/86400,
 "m:ss.0"
 )
)</f>
        <v/>
      </c>
      <c r="G11" s="17" t="str">
        <f>IFERROR(__xludf.DUMMYFUNCTION("IF(OR(A11="""",B11="""",F11=""""),"""", 
 IFNA(
   LET(
     currStyle, B11,
     currTimeStr, F11,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FILTER(F$3:F10, B$3:B10=currStyle, ISNUMBER(F$3:F10)+REGEXMATCH(F$3:F10,""^\d+:\d+\.\d+$"")),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1" s="38"/>
    </row>
    <row r="12">
      <c r="A12" s="39"/>
      <c r="B12" s="41"/>
      <c r="C12" s="40"/>
      <c r="D12" s="40"/>
      <c r="E12" s="40"/>
      <c r="F12" s="19" t="str">
        <f t="array" ref="F12">IF(COUNTA(C12:E12)=0,"",
 TEXT(
   SUM(VALUE(C12:E12))/86400,
 "m:ss.0"
 )
)</f>
        <v/>
      </c>
      <c r="G12" s="17" t="str">
        <f>IFERROR(__xludf.DUMMYFUNCTION("IF(OR(A12="""",B12="""",F12=""""),"""", 
 IFNA(
   LET(
     currStyle, B12,
     currTimeStr, F12,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FILTER(F$3:F11, B$3:B11=currStyle, ISNUMBER(F$3:F11)+REGEXMATCH(F$3:F11,""^\d+:\d+\.\d+$"")),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2" s="38"/>
    </row>
    <row r="13">
      <c r="A13" s="39"/>
      <c r="B13" s="41"/>
      <c r="C13" s="40"/>
      <c r="D13" s="40"/>
      <c r="E13" s="40"/>
      <c r="F13" s="19" t="str">
        <f t="array" ref="F13">IF(COUNTA(C13:E13)=0,"",
 TEXT(
   SUM(VALUE(C13:E13))/86400,
 "m:ss.0"
 )
)</f>
        <v/>
      </c>
      <c r="G13" s="17" t="str">
        <f>IFERROR(__xludf.DUMMYFUNCTION("IF(OR(A13="""",B13="""",F13=""""),"""", 
 IFNA(
   LET(
     currStyle, B13,
     currTimeStr, F13,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FILTER(F$3:F12, B$3:B12=currStyle, ISNUMBER(F$3:F12)+REGEXMATCH(F$3:F12,""^\d+:\d+\.\d+$"")),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3" s="38"/>
    </row>
    <row r="14">
      <c r="A14" s="36"/>
      <c r="B14" s="17"/>
      <c r="C14" s="40"/>
      <c r="D14" s="40"/>
      <c r="E14" s="40"/>
      <c r="F14" s="19" t="str">
        <f t="array" ref="F14">IF(COUNTA(C14:E14)=0,"",
 TEXT(
   SUM(VALUE(C14:E14))/86400,
 "m:ss.0"
 )
)</f>
        <v/>
      </c>
      <c r="G14" s="17" t="str">
        <f>IFERROR(__xludf.DUMMYFUNCTION("IF(OR(A14="""",B14="""",F14=""""),"""", 
 IFNA(
   LET(
     currStyle, B14,
     currTimeStr, F14,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FILTER(F$3:F13, B$3:B13=currStyle, ISNUMBER(F$3:F13)+REGEXMATCH(F$3:F13,""^\d+:\d+\.\d+$"")),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4" s="38"/>
    </row>
    <row r="15">
      <c r="A15" s="39"/>
      <c r="B15" s="41"/>
      <c r="C15" s="40"/>
      <c r="D15" s="40"/>
      <c r="E15" s="40"/>
      <c r="F15" s="19" t="str">
        <f t="array" ref="F15">IF(COUNTA(C15:E15)=0,"",
 TEXT(
   SUM(VALUE(C15:E15))/86400,
 "m:ss.0"
 )
)</f>
        <v/>
      </c>
      <c r="G15" s="17" t="str">
        <f>IFERROR(__xludf.DUMMYFUNCTION("IF(OR(A15="""",B15="""",F15=""""),"""", 
 IFNA(
   LET(
     currStyle, B15,
     currTimeStr, F15,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FILTER(F$3:F14, B$3:B14=currStyle, ISNUMBER(F$3:F14)+REGEXMATCH(F$3:F14,""^\d+:\d+\.\d+$"")),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5" s="38"/>
    </row>
    <row r="16">
      <c r="A16" s="39"/>
      <c r="B16" s="41"/>
      <c r="C16" s="40"/>
      <c r="D16" s="40"/>
      <c r="E16" s="40"/>
      <c r="F16" s="19" t="str">
        <f t="array" ref="F16">IF(COUNTA(C16:E16)=0,"",
 TEXT(
   SUM(VALUE(C16:E16))/86400,
 "m:ss.0"
 )
)</f>
        <v/>
      </c>
      <c r="G16" s="17" t="str">
        <f>IFERROR(__xludf.DUMMYFUNCTION("IF(OR(A16="""",B16="""",F16=""""),"""", 
 IFNA(
   LET(
     currStyle, B16,
     currTimeStr, F16,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FILTER(F$3:F15, B$3:B15=currStyle, ISNUMBER(F$3:F15)+REGEXMATCH(F$3:F15,""^\d+:\d+\.\d+$"")),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6" s="38"/>
    </row>
    <row r="17">
      <c r="A17" s="39"/>
      <c r="B17" s="41"/>
      <c r="C17" s="40"/>
      <c r="D17" s="40"/>
      <c r="E17" s="40"/>
      <c r="F17" s="19" t="str">
        <f t="array" ref="F17">IF(COUNTA(C17:E17)=0,"",
 TEXT(
   SUM(VALUE(C17:E17))/86400,
 "m:ss.0"
 )
)</f>
        <v/>
      </c>
      <c r="G17" s="17" t="str">
        <f>IFERROR(__xludf.DUMMYFUNCTION("IF(OR(A17="""",B17="""",F17=""""),"""", 
 IFNA(
   LET(
     currStyle, B17,
     currTimeStr, F17,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FILTER(F$3:F16, B$3:B16=currStyle, ISNUMBER(F$3:F16)+REGEXMATCH(F$3:F16,""^\d+:\d+\.\d+$"")),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7" s="38"/>
    </row>
    <row r="18">
      <c r="A18" s="39"/>
      <c r="B18" s="41"/>
      <c r="C18" s="40"/>
      <c r="D18" s="40"/>
      <c r="E18" s="40"/>
      <c r="F18" s="19" t="str">
        <f t="array" ref="F18">IF(COUNTA(C18:E18)=0,"",
 TEXT(
   SUM(VALUE(C18:E18))/86400,
 "m:ss.0"
 )
)</f>
        <v/>
      </c>
      <c r="G18" s="17" t="str">
        <f>IFERROR(__xludf.DUMMYFUNCTION("IF(OR(A18="""",B18="""",F18=""""),"""", 
 IFNA(
   LET(
     currStyle, B18,
     currTimeStr, F18,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FILTER(F$3:F17, B$3:B17=currStyle, ISNUMBER(F$3:F17)+REGEXMATCH(F$3:F17,""^\d+:\d+\.\d+$"")),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8" s="38"/>
    </row>
    <row r="19">
      <c r="A19" s="39"/>
      <c r="B19" s="41"/>
      <c r="C19" s="40"/>
      <c r="D19" s="40"/>
      <c r="E19" s="40"/>
      <c r="F19" s="19" t="str">
        <f t="array" ref="F19">IF(COUNTA(C19:E19)=0,"",
 TEXT(
   SUM(VALUE(C19:E19))/86400,
 "m:ss.0"
 )
)</f>
        <v/>
      </c>
      <c r="G19" s="17" t="str">
        <f>IFERROR(__xludf.DUMMYFUNCTION("IF(OR(A19="""",B19="""",F19=""""),"""", 
 IFNA(
   LET(
     currStyle, B19,
     currTimeStr, F19,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FILTER(F$3:F18, B$3:B18=currStyle, ISNUMBER(F$3:F18)+REGEXMATCH(F$3:F18,""^\d+:\d+\.\d+$"")),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9" s="38"/>
    </row>
    <row r="20">
      <c r="A20" s="39"/>
      <c r="B20" s="41"/>
      <c r="C20" s="40"/>
      <c r="D20" s="40"/>
      <c r="E20" s="40"/>
      <c r="F20" s="19" t="str">
        <f t="array" ref="F20">IF(COUNTA(C20:E20)=0,"",
 TEXT(
   SUM(VALUE(C20:E20))/86400,
 "m:ss.0"
 )
)</f>
        <v/>
      </c>
      <c r="G20" s="17" t="str">
        <f>IFERROR(__xludf.DUMMYFUNCTION("IF(OR(A20="""",B20="""",F20=""""),"""", 
 IFNA(
   LET(
     currStyle, B20,
     currTimeStr, F20,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FILTER(F$3:F19, B$3:B19=currStyle, ISNUMBER(F$3:F19)+REGEXMATCH(F$3:F19,""^\d+:\d+\.\d+$"")),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0" s="38"/>
    </row>
    <row r="21">
      <c r="A21" s="39"/>
      <c r="B21" s="41"/>
      <c r="C21" s="40"/>
      <c r="D21" s="40"/>
      <c r="E21" s="40"/>
      <c r="F21" s="19" t="str">
        <f t="array" ref="F21">IF(COUNTA(C21:E21)=0,"",
 TEXT(
   SUM(VALUE(C21:E21))/86400,
 "m:ss.0"
 )
)</f>
        <v/>
      </c>
      <c r="G21" s="17" t="str">
        <f>IFERROR(__xludf.DUMMYFUNCTION("IF(OR(A21="""",B21="""",F21=""""),"""", 
 IFNA(
   LET(
     currStyle, B21,
     currTimeStr, F21,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FILTER(F$3:F20, B$3:B20=currStyle, ISNUMBER(F$3:F20)+REGEXMATCH(F$3:F20,""^\d+:\d+\.\d+$"")),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1" s="38"/>
    </row>
    <row r="22">
      <c r="A22" s="39"/>
      <c r="B22" s="41"/>
      <c r="C22" s="40"/>
      <c r="D22" s="40"/>
      <c r="E22" s="40"/>
      <c r="F22" s="19" t="str">
        <f t="array" ref="F22">IF(COUNTA(C22:E22)=0,"",
 TEXT(
   SUM(VALUE(C22:E22))/86400,
 "m:ss.0"
 )
)</f>
        <v/>
      </c>
      <c r="G22" s="17" t="str">
        <f>IFERROR(__xludf.DUMMYFUNCTION("IF(OR(A22="""",B22="""",F22=""""),"""", 
 IFNA(
   LET(
     currStyle, B22,
     currTimeStr, F22,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FILTER(F$3:F21, B$3:B21=currStyle, ISNUMBER(F$3:F21)+REGEXMATCH(F$3:F21,""^\d+:\d+\.\d+$"")),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2" s="38"/>
    </row>
    <row r="23">
      <c r="A23" s="39"/>
      <c r="B23" s="41"/>
      <c r="C23" s="40"/>
      <c r="D23" s="40"/>
      <c r="E23" s="40"/>
      <c r="F23" s="19" t="str">
        <f t="array" ref="F23">IF(COUNTA(C23:E23)=0,"",
 TEXT(
   SUM(VALUE(C23:E23))/86400,
 "m:ss.0"
 )
)</f>
        <v/>
      </c>
      <c r="G23" s="17" t="str">
        <f>IFERROR(__xludf.DUMMYFUNCTION("IF(OR(A23="""",B23="""",F23=""""),"""", 
 IFNA(
   LET(
     currStyle, B23,
     currTimeStr, F23,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FILTER(F$3:F22, B$3:B22=currStyle, ISNUMBER(F$3:F22)+REGEXMATCH(F$3:F22,""^\d+:\d+\.\d+$"")),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3" s="38"/>
    </row>
    <row r="24">
      <c r="A24" s="39"/>
      <c r="B24" s="41"/>
      <c r="C24" s="40"/>
      <c r="D24" s="40"/>
      <c r="E24" s="40"/>
      <c r="F24" s="19" t="str">
        <f t="array" ref="F24">IF(COUNTA(C24:E24)=0,"",
 TEXT(
   SUM(VALUE(C24:E24))/86400,
 "m:ss.0"
 )
)</f>
        <v/>
      </c>
      <c r="G24" s="17" t="str">
        <f>IFERROR(__xludf.DUMMYFUNCTION("IF(OR(A24="""",B24="""",F24=""""),"""", 
 IFNA(
   LET(
     currStyle, B24,
     currTimeStr, F24,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FILTER(F$3:F23, B$3:B23=currStyle, ISNUMBER(F$3:F23)+REGEXMATCH(F$3:F23,""^\d+:\d+\.\d+$"")),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4" s="38"/>
    </row>
    <row r="25">
      <c r="A25" s="39"/>
      <c r="B25" s="41"/>
      <c r="C25" s="40"/>
      <c r="D25" s="40"/>
      <c r="E25" s="40"/>
      <c r="F25" s="19" t="str">
        <f t="array" ref="F25">IF(COUNTA(C25:E25)=0,"",
 TEXT(
   SUM(VALUE(C25:E25))/86400,
 "m:ss.0"
 )
)</f>
        <v/>
      </c>
      <c r="G25" s="17" t="str">
        <f>IFERROR(__xludf.DUMMYFUNCTION("IF(OR(A25="""",B25="""",F25=""""),"""", 
 IFNA(
   LET(
     currStyle, B25,
     currTimeStr, F25,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FILTER(F$3:F24, B$3:B24=currStyle, ISNUMBER(F$3:F24)+REGEXMATCH(F$3:F24,""^\d+:\d+\.\d+$"")),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5" s="38"/>
    </row>
    <row r="26">
      <c r="A26" s="39"/>
      <c r="B26" s="41"/>
      <c r="C26" s="40"/>
      <c r="D26" s="40"/>
      <c r="E26" s="40"/>
      <c r="F26" s="19" t="str">
        <f t="array" ref="F26">IF(COUNTA(C26:E26)=0,"",
 TEXT(
   SUM(VALUE(C26:E26))/86400,
 "m:ss.0"
 )
)</f>
        <v/>
      </c>
      <c r="G26" s="17" t="str">
        <f>IFERROR(__xludf.DUMMYFUNCTION("IF(OR(A26="""",B26="""",F26=""""),"""", 
 IFNA(
   LET(
     currStyle, B26,
     currTimeStr, F26,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FILTER(F$3:F25, B$3:B25=currStyle, ISNUMBER(F$3:F25)+REGEXMATCH(F$3:F25,""^\d+:\d+\.\d+$"")),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6" s="38"/>
    </row>
    <row r="27">
      <c r="A27" s="39"/>
      <c r="B27" s="41"/>
      <c r="C27" s="40"/>
      <c r="D27" s="40"/>
      <c r="E27" s="40"/>
      <c r="F27" s="19" t="str">
        <f t="array" ref="F27">IF(COUNTA(C27:E27)=0,"",
 TEXT(
   SUM(VALUE(C27:E27))/86400,
 "m:ss.0"
 )
)</f>
        <v/>
      </c>
      <c r="G27" s="17" t="str">
        <f>IFERROR(__xludf.DUMMYFUNCTION("IF(OR(A27="""",B27="""",F27=""""),"""", 
 IFNA(
   LET(
     currStyle, B27,
     currTimeStr, F27,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FILTER(F$3:F26, B$3:B26=currStyle, ISNUMBER(F$3:F26)+REGEXMATCH(F$3:F26,""^\d+:\d+\.\d+$"")),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7" s="38"/>
    </row>
    <row r="28">
      <c r="A28" s="39"/>
      <c r="B28" s="41"/>
      <c r="C28" s="40"/>
      <c r="D28" s="40"/>
      <c r="E28" s="40"/>
      <c r="F28" s="19" t="str">
        <f t="array" ref="F28">IF(COUNTA(C28:E28)=0,"",
 TEXT(
   SUM(VALUE(C28:E28))/86400,
 "m:ss.0"
 )
)</f>
        <v/>
      </c>
      <c r="G28" s="17" t="str">
        <f>IFERROR(__xludf.DUMMYFUNCTION("IF(OR(A28="""",B28="""",F28=""""),"""", 
 IFNA(
   LET(
     currStyle, B28,
     currTimeStr, F28,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FILTER(F$3:F27, B$3:B27=currStyle, ISNUMBER(F$3:F27)+REGEXMATCH(F$3:F27,""^\d+:\d+\.\d+$"")),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8" s="38"/>
    </row>
    <row r="29">
      <c r="A29" s="39"/>
      <c r="B29" s="41"/>
      <c r="C29" s="40"/>
      <c r="D29" s="40"/>
      <c r="E29" s="40"/>
      <c r="F29" s="19" t="str">
        <f t="array" ref="F29">IF(COUNTA(C29:E29)=0,"",
 TEXT(
   SUM(VALUE(C29:E29))/86400,
 "m:ss.0"
 )
)</f>
        <v/>
      </c>
      <c r="G29" s="17" t="str">
        <f>IFERROR(__xludf.DUMMYFUNCTION("IF(OR(A29="""",B29="""",F29=""""),"""", 
 IFNA(
   LET(
     currStyle, B29,
     currTimeStr, F29,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FILTER(F$3:F28, B$3:B28=currStyle, ISNUMBER(F$3:F28)+REGEXMATCH(F$3:F28,""^\d+:\d+\.\d+$"")),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9" s="38"/>
    </row>
    <row r="30">
      <c r="A30" s="39"/>
      <c r="B30" s="41"/>
      <c r="C30" s="40"/>
      <c r="D30" s="40"/>
      <c r="E30" s="40"/>
      <c r="F30" s="19" t="str">
        <f t="array" ref="F30">IF(COUNTA(C30:E30)=0,"",
 TEXT(
   SUM(VALUE(C30:E30))/86400,
 "m:ss.0"
 )
)</f>
        <v/>
      </c>
      <c r="G30" s="17" t="str">
        <f>IFERROR(__xludf.DUMMYFUNCTION("IF(OR(A30="""",B30="""",F30=""""),"""", 
 IFNA(
   LET(
     currStyle, B30,
     currTimeStr, F30,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FILTER(F$3:F29, B$3:B29=currStyle, ISNUMBER(F$3:F29)+REGEXMATCH(F$3:F29,""^\d+:\d+\.\d+$"")),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0" s="38"/>
    </row>
    <row r="31">
      <c r="A31" s="39"/>
      <c r="B31" s="41"/>
      <c r="C31" s="40"/>
      <c r="D31" s="40"/>
      <c r="E31" s="40"/>
      <c r="F31" s="19" t="str">
        <f t="array" ref="F31">IF(COUNTA(C31:E31)=0,"",
 TEXT(
   SUM(VALUE(C31:E31))/86400,
 "m:ss.0"
 )
)</f>
        <v/>
      </c>
      <c r="G31" s="17" t="str">
        <f>IFERROR(__xludf.DUMMYFUNCTION("IF(OR(A31="""",B31="""",F31=""""),"""", 
 IFNA(
   LET(
     currStyle, B31,
     currTimeStr, F31,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FILTER(F$3:F30, B$3:B30=currStyle, ISNUMBER(F$3:F30)+REGEXMATCH(F$3:F30,""^\d+:\d+\.\d+$"")),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1" s="38"/>
    </row>
    <row r="32">
      <c r="A32" s="39"/>
      <c r="B32" s="41"/>
      <c r="C32" s="40"/>
      <c r="D32" s="40"/>
      <c r="E32" s="40"/>
      <c r="F32" s="19" t="str">
        <f t="array" ref="F32">IF(COUNTA(C32:E32)=0,"",
 TEXT(
   SUM(VALUE(C32:E32))/86400,
 "m:ss.0"
 )
)</f>
        <v/>
      </c>
      <c r="G32" s="17" t="str">
        <f>IFERROR(__xludf.DUMMYFUNCTION("IF(OR(A32="""",B32="""",F32=""""),"""", 
 IFNA(
   LET(
     currStyle, B32,
     currTimeStr, F32,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FILTER(F$3:F31, B$3:B31=currStyle, ISNUMBER(F$3:F31)+REGEXMATCH(F$3:F31,""^\d+:\d+\.\d+$"")),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2" s="38"/>
    </row>
    <row r="33">
      <c r="A33" s="39"/>
      <c r="B33" s="41"/>
      <c r="C33" s="40"/>
      <c r="D33" s="40"/>
      <c r="E33" s="40"/>
      <c r="F33" s="19" t="str">
        <f t="array" ref="F33">IF(COUNTA(C33:E33)=0,"",
 TEXT(
   SUM(VALUE(C33:E33))/86400,
 "m:ss.0"
 )
)</f>
        <v/>
      </c>
      <c r="G33" s="17" t="str">
        <f>IFERROR(__xludf.DUMMYFUNCTION("IF(OR(A33="""",B33="""",F33=""""),"""", 
 IFNA(
   LET(
     currStyle, B33,
     currTimeStr, F33,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FILTER(F$3:F32, B$3:B32=currStyle, ISNUMBER(F$3:F32)+REGEXMATCH(F$3:F32,""^\d+:\d+\.\d+$"")),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3" s="38"/>
    </row>
    <row r="34">
      <c r="A34" s="39"/>
      <c r="B34" s="41"/>
      <c r="C34" s="40"/>
      <c r="D34" s="40"/>
      <c r="E34" s="40"/>
      <c r="F34" s="19" t="str">
        <f t="array" ref="F34">IF(COUNTA(C34:E34)=0,"",
 TEXT(
   SUM(VALUE(C34:E34))/86400,
 "m:ss.0"
 )
)</f>
        <v/>
      </c>
      <c r="G34" s="17" t="str">
        <f>IFERROR(__xludf.DUMMYFUNCTION("IF(OR(A34="""",B34="""",F34=""""),"""", 
 IFNA(
   LET(
     currStyle, B34,
     currTimeStr, F34,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FILTER(F$3:F33, B$3:B33=currStyle, ISNUMBER(F$3:F33)+REGEXMATCH(F$3:F33,""^\d+:\d+\.\d+$"")),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4" s="38"/>
    </row>
    <row r="35">
      <c r="A35" s="39"/>
      <c r="B35" s="41"/>
      <c r="C35" s="40"/>
      <c r="D35" s="40"/>
      <c r="E35" s="40"/>
      <c r="F35" s="19" t="str">
        <f t="array" ref="F35">IF(COUNTA(C35:E35)=0,"",
 TEXT(
   SUM(VALUE(C35:E35))/86400,
 "m:ss.0"
 )
)</f>
        <v/>
      </c>
      <c r="G35" s="17" t="str">
        <f>IFERROR(__xludf.DUMMYFUNCTION("IF(OR(A35="""",B35="""",F35=""""),"""", 
 IFNA(
   LET(
     currStyle, B35,
     currTimeStr, F35,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FILTER(F$3:F34, B$3:B34=currStyle, ISNUMBER(F$3:F34)+REGEXMATCH(F$3:F34,""^\d+:\d+\.\d+$"")),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5" s="38"/>
    </row>
    <row r="36">
      <c r="A36" s="39"/>
      <c r="B36" s="41"/>
      <c r="C36" s="40"/>
      <c r="D36" s="40"/>
      <c r="E36" s="40"/>
      <c r="F36" s="19" t="str">
        <f t="array" ref="F36">IF(COUNTA(C36:E36)=0,"",
 TEXT(
   SUM(VALUE(C36:E36))/86400,
 "m:ss.0"
 )
)</f>
        <v/>
      </c>
      <c r="G36" s="17" t="str">
        <f>IFERROR(__xludf.DUMMYFUNCTION("IF(OR(A36="""",B36="""",F36=""""),"""", 
 IFNA(
   LET(
     currStyle, B36,
     currTimeStr, F36,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FILTER(F$3:F35, B$3:B35=currStyle, ISNUMBER(F$3:F35)+REGEXMATCH(F$3:F35,""^\d+:\d+\.\d+$"")),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6" s="38"/>
    </row>
    <row r="37">
      <c r="A37" s="39"/>
      <c r="B37" s="41"/>
      <c r="C37" s="40"/>
      <c r="D37" s="40"/>
      <c r="E37" s="40"/>
      <c r="F37" s="19" t="str">
        <f t="array" ref="F37">IF(COUNTA(C37:E37)=0,"",
 TEXT(
   SUM(VALUE(C37:E37))/86400,
 "m:ss.0"
 )
)</f>
        <v/>
      </c>
      <c r="G37" s="17" t="str">
        <f>IFERROR(__xludf.DUMMYFUNCTION("IF(OR(A37="""",B37="""",F37=""""),"""", 
 IFNA(
   LET(
     currStyle, B37,
     currTimeStr, F37,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FILTER(F$3:F36, B$3:B36=currStyle, ISNUMBER(F$3:F36)+REGEXMATCH(F$3:F36,""^\d+:\d+\.\d+$"")),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7" s="38"/>
    </row>
    <row r="38">
      <c r="A38" s="39"/>
      <c r="B38" s="41"/>
      <c r="C38" s="40"/>
      <c r="D38" s="40"/>
      <c r="E38" s="40"/>
      <c r="F38" s="19" t="str">
        <f t="array" ref="F38">IF(COUNTA(C38:E38)=0,"",
 TEXT(
   SUM(VALUE(C38:E38))/86400,
 "m:ss.0"
 )
)</f>
        <v/>
      </c>
      <c r="G38" s="17" t="str">
        <f>IFERROR(__xludf.DUMMYFUNCTION("IF(OR(A38="""",B38="""",F38=""""),"""", 
 IFNA(
   LET(
     currStyle, B38,
     currTimeStr, F38,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FILTER(F$3:F37, B$3:B37=currStyle, ISNUMBER(F$3:F37)+REGEXMATCH(F$3:F37,""^\d+:\d+\.\d+$"")),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8" s="38"/>
    </row>
    <row r="39">
      <c r="A39" s="39"/>
      <c r="B39" s="41"/>
      <c r="C39" s="40"/>
      <c r="D39" s="40"/>
      <c r="E39" s="40"/>
      <c r="F39" s="19" t="str">
        <f t="array" ref="F39">IF(COUNTA(C39:E39)=0,"",
 TEXT(
   SUM(VALUE(C39:E39))/86400,
 "m:ss.0"
 )
)</f>
        <v/>
      </c>
      <c r="G39" s="17" t="str">
        <f>IFERROR(__xludf.DUMMYFUNCTION("IF(OR(A39="""",B39="""",F39=""""),"""", 
 IFNA(
   LET(
     currStyle, B39,
     currTimeStr, F39,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FILTER(F$3:F38, B$3:B38=currStyle, ISNUMBER(F$3:F38)+REGEXMATCH(F$3:F38,""^\d+:\d+\.\d+$"")),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9" s="38"/>
    </row>
    <row r="40">
      <c r="A40" s="39"/>
      <c r="B40" s="41"/>
      <c r="C40" s="40"/>
      <c r="D40" s="40"/>
      <c r="E40" s="40"/>
      <c r="F40" s="19" t="str">
        <f t="array" ref="F40">IF(COUNTA(C40:E40)=0,"",
 TEXT(
   SUM(VALUE(C40:E40))/86400,
 "m:ss.0"
 )
)</f>
        <v/>
      </c>
      <c r="G40" s="17" t="str">
        <f>IFERROR(__xludf.DUMMYFUNCTION("IF(OR(A40="""",B40="""",F40=""""),"""", 
 IFNA(
   LET(
     currStyle, B40,
     currTimeStr, F40,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FILTER(F$3:F39, B$3:B39=currStyle, ISNUMBER(F$3:F39)+REGEXMATCH(F$3:F39,""^\d+:\d+\.\d+$"")),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0" s="38"/>
    </row>
    <row r="41">
      <c r="A41" s="39"/>
      <c r="B41" s="41"/>
      <c r="C41" s="40"/>
      <c r="D41" s="40"/>
      <c r="E41" s="40"/>
      <c r="F41" s="19" t="str">
        <f t="array" ref="F41">IF(COUNTA(C41:E41)=0,"",
 TEXT(
   SUM(VALUE(C41:E41))/86400,
 "m:ss.0"
 )
)</f>
        <v/>
      </c>
      <c r="G41" s="17" t="str">
        <f>IFERROR(__xludf.DUMMYFUNCTION("IF(OR(A41="""",B41="""",F41=""""),"""", 
 IFNA(
   LET(
     currStyle, B41,
     currTimeStr, F41,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FILTER(F$3:F40, B$3:B40=currStyle, ISNUMBER(F$3:F40)+REGEXMATCH(F$3:F40,""^\d+:\d+\.\d+$"")),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1" s="38"/>
    </row>
    <row r="42">
      <c r="A42" s="39"/>
      <c r="B42" s="41"/>
      <c r="C42" s="40"/>
      <c r="D42" s="40"/>
      <c r="E42" s="40"/>
      <c r="F42" s="19" t="str">
        <f t="array" ref="F42">IF(COUNTA(C42:E42)=0,"",
 TEXT(
   SUM(VALUE(C42:E42))/86400,
 "m:ss.0"
 )
)</f>
        <v/>
      </c>
      <c r="G42" s="17" t="str">
        <f>IFERROR(__xludf.DUMMYFUNCTION("IF(OR(A42="""",B42="""",F42=""""),"""", 
 IFNA(
   LET(
     currStyle, B42,
     currTimeStr, F42,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FILTER(F$3:F41, B$3:B41=currStyle, ISNUMBER(F$3:F41)+REGEXMATCH(F$3:F41,""^\d+:\d+\.\d+$"")),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2" s="38"/>
    </row>
    <row r="43">
      <c r="A43" s="39"/>
      <c r="B43" s="41"/>
      <c r="C43" s="40"/>
      <c r="D43" s="40"/>
      <c r="E43" s="40"/>
      <c r="F43" s="19" t="str">
        <f t="array" ref="F43">IF(COUNTA(C43:E43)=0,"",
 TEXT(
   SUM(VALUE(C43:E43))/86400,
 "m:ss.0"
 )
)</f>
        <v/>
      </c>
      <c r="G43" s="17" t="str">
        <f>IFERROR(__xludf.DUMMYFUNCTION("IF(OR(A43="""",B43="""",F43=""""),"""", 
 IFNA(
   LET(
     currStyle, B43,
     currTimeStr, F43,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FILTER(F$3:F42, B$3:B42=currStyle, ISNUMBER(F$3:F42)+REGEXMATCH(F$3:F42,""^\d+:\d+\.\d+$"")),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3" s="38"/>
    </row>
    <row r="44">
      <c r="A44" s="39"/>
      <c r="B44" s="41"/>
      <c r="C44" s="40"/>
      <c r="D44" s="40"/>
      <c r="E44" s="40"/>
      <c r="F44" s="19" t="str">
        <f t="array" ref="F44">IF(COUNTA(C44:E44)=0,"",
 TEXT(
   SUM(VALUE(C44:E44))/86400,
 "m:ss.0"
 )
)</f>
        <v/>
      </c>
      <c r="G44" s="17" t="str">
        <f>IFERROR(__xludf.DUMMYFUNCTION("IF(OR(A44="""",B44="""",F44=""""),"""", 
 IFNA(
   LET(
     currStyle, B44,
     currTimeStr, F44,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FILTER(F$3:F43, B$3:B43=currStyle, ISNUMBER(F$3:F43)+REGEXMATCH(F$3:F43,""^\d+:\d+\.\d+$"")),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4" s="38"/>
    </row>
    <row r="45">
      <c r="A45" s="39"/>
      <c r="B45" s="41"/>
      <c r="C45" s="40"/>
      <c r="D45" s="40"/>
      <c r="E45" s="40"/>
      <c r="F45" s="19" t="str">
        <f t="array" ref="F45">IF(COUNTA(C45:E45)=0,"",
 TEXT(
   SUM(VALUE(C45:E45))/86400,
 "m:ss.0"
 )
)</f>
        <v/>
      </c>
      <c r="G45" s="17" t="str">
        <f>IFERROR(__xludf.DUMMYFUNCTION("IF(OR(A45="""",B45="""",F45=""""),"""", 
 IFNA(
   LET(
     currStyle, B45,
     currTimeStr, F45,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FILTER(F$3:F44, B$3:B44=currStyle, ISNUMBER(F$3:F44)+REGEXMATCH(F$3:F44,""^\d+:\d+\.\d+$"")),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5" s="38"/>
    </row>
    <row r="46">
      <c r="A46" s="39"/>
      <c r="B46" s="41"/>
      <c r="C46" s="40"/>
      <c r="D46" s="40"/>
      <c r="E46" s="40"/>
      <c r="F46" s="19" t="str">
        <f t="array" ref="F46">IF(COUNTA(C46:E46)=0,"",
 TEXT(
   SUM(VALUE(C46:E46))/86400,
 "m:ss.0"
 )
)</f>
        <v/>
      </c>
      <c r="G46" s="17" t="str">
        <f>IFERROR(__xludf.DUMMYFUNCTION("IF(OR(A46="""",B46="""",F46=""""),"""", 
 IFNA(
   LET(
     currStyle, B46,
     currTimeStr, F46,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FILTER(F$3:F45, B$3:B45=currStyle, ISNUMBER(F$3:F45)+REGEXMATCH(F$3:F45,""^\d+:\d+\.\d+$"")),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6" s="38"/>
    </row>
    <row r="47">
      <c r="A47" s="39"/>
      <c r="B47" s="41"/>
      <c r="C47" s="40"/>
      <c r="D47" s="40"/>
      <c r="E47" s="40"/>
      <c r="F47" s="19" t="str">
        <f t="array" ref="F47">IF(COUNTA(C47:E47)=0,"",
 TEXT(
   SUM(VALUE(C47:E47))/86400,
 "m:ss.0"
 )
)</f>
        <v/>
      </c>
      <c r="G47" s="17" t="str">
        <f>IFERROR(__xludf.DUMMYFUNCTION("IF(OR(A47="""",B47="""",F47=""""),"""", 
 IFNA(
   LET(
     currStyle, B47,
     currTimeStr, F47,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FILTER(F$3:F46, B$3:B46=currStyle, ISNUMBER(F$3:F46)+REGEXMATCH(F$3:F46,""^\d+:\d+\.\d+$"")),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7" s="38"/>
    </row>
    <row r="48">
      <c r="A48" s="39"/>
      <c r="B48" s="41"/>
      <c r="C48" s="40"/>
      <c r="D48" s="40"/>
      <c r="E48" s="40"/>
      <c r="F48" s="19" t="str">
        <f t="array" ref="F48">IF(COUNTA(C48:E48)=0,"",
 TEXT(
   SUM(VALUE(C48:E48))/86400,
 "m:ss.0"
 )
)</f>
        <v/>
      </c>
      <c r="G48" s="17" t="str">
        <f>IFERROR(__xludf.DUMMYFUNCTION("IF(OR(A48="""",B48="""",F48=""""),"""", 
 IFNA(
   LET(
     currStyle, B48,
     currTimeStr, F48,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FILTER(F$3:F47, B$3:B47=currStyle, ISNUMBER(F$3:F47)+REGEXMATCH(F$3:F47,""^\d+:\d+\.\d+$"")),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8" s="38"/>
    </row>
    <row r="49">
      <c r="A49" s="39"/>
      <c r="B49" s="41"/>
      <c r="C49" s="40"/>
      <c r="D49" s="40"/>
      <c r="E49" s="40"/>
      <c r="F49" s="19" t="str">
        <f t="array" ref="F49">IF(COUNTA(C49:E49)=0,"",
 TEXT(
   SUM(VALUE(C49:E49))/86400,
 "m:ss.0"
 )
)</f>
        <v/>
      </c>
      <c r="G49" s="17" t="str">
        <f>IFERROR(__xludf.DUMMYFUNCTION("IF(OR(A49="""",B49="""",F49=""""),"""", 
 IFNA(
   LET(
     currStyle, B49,
     currTimeStr, F49,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FILTER(F$3:F48, B$3:B48=currStyle, ISNUMBER(F$3:F48)+REGEXMATCH(F$3:F48,""^\d+:\d+\.\d+$"")),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9" s="38"/>
    </row>
    <row r="50">
      <c r="A50" s="39"/>
      <c r="B50" s="41"/>
      <c r="C50" s="40"/>
      <c r="D50" s="40"/>
      <c r="E50" s="40"/>
      <c r="F50" s="19" t="str">
        <f t="array" ref="F50">IF(COUNTA(C50:E50)=0,"",
 TEXT(
   SUM(VALUE(C50:E50))/86400,
 "m:ss.0"
 )
)</f>
        <v/>
      </c>
      <c r="G50" s="17" t="str">
        <f>IFERROR(__xludf.DUMMYFUNCTION("IF(OR(A50="""",B50="""",F50=""""),"""", 
 IFNA(
   LET(
     currStyle, B50,
     currTimeStr, F50,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FILTER(F$3:F49, B$3:B49=currStyle, ISNUMBER(F$3:F49)+REGEXMATCH(F$3:F49,""^\d+:\d+\.\d+$"")),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0" s="38"/>
    </row>
    <row r="51">
      <c r="A51" s="39"/>
      <c r="B51" s="41"/>
      <c r="C51" s="40"/>
      <c r="D51" s="40"/>
      <c r="E51" s="40"/>
      <c r="F51" s="19" t="str">
        <f t="array" ref="F51">IF(COUNTA(C51:E51)=0,"",
 TEXT(
   SUM(VALUE(C51:E51))/86400,
 "m:ss.0"
 )
)</f>
        <v/>
      </c>
      <c r="G51" s="17" t="str">
        <f>IFERROR(__xludf.DUMMYFUNCTION("IF(OR(A51="""",B51="""",F51=""""),"""", 
 IFNA(
   LET(
     currStyle, B51,
     currTimeStr, F51,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FILTER(F$3:F50, B$3:B50=currStyle, ISNUMBER(F$3:F50)+REGEXMATCH(F$3:F50,""^\d+:\d+\.\d+$"")),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1" s="38"/>
    </row>
    <row r="52">
      <c r="A52" s="39"/>
      <c r="B52" s="41"/>
      <c r="C52" s="40"/>
      <c r="D52" s="40"/>
      <c r="E52" s="40"/>
      <c r="F52" s="19" t="str">
        <f t="array" ref="F52">IF(COUNTA(C52:E52)=0,"",
 TEXT(
   SUM(VALUE(C52:E52))/86400,
 "m:ss.0"
 )
)</f>
        <v/>
      </c>
      <c r="G52" s="17" t="str">
        <f>IFERROR(__xludf.DUMMYFUNCTION("IF(OR(A52="""",B52="""",F52=""""),"""", 
 IFNA(
   LET(
     currStyle, B52,
     currTimeStr, F52,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FILTER(F$3:F51, B$3:B51=currStyle, ISNUMBER(F$3:F51)+REGEXMATCH(F$3:F51,""^\d+:\d+\.\d+$"")),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2" s="38"/>
    </row>
    <row r="53">
      <c r="A53" s="39"/>
      <c r="B53" s="41"/>
      <c r="C53" s="40"/>
      <c r="D53" s="40"/>
      <c r="E53" s="40"/>
      <c r="F53" s="19" t="str">
        <f t="array" ref="F53">IF(COUNTA(C53:E53)=0,"",
 TEXT(
   SUM(VALUE(C53:E53))/86400,
 "m:ss.0"
 )
)</f>
        <v/>
      </c>
      <c r="G53" s="17" t="str">
        <f>IFERROR(__xludf.DUMMYFUNCTION("IF(OR(A53="""",B53="""",F53=""""),"""", 
 IFNA(
   LET(
     currStyle, B53,
     currTimeStr, F53,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FILTER(F$3:F52, B$3:B52=currStyle, ISNUMBER(F$3:F52)+REGEXMATCH(F$3:F52,""^\d+:\d+\.\d+$"")),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3" s="38"/>
    </row>
    <row r="54">
      <c r="A54" s="39"/>
      <c r="B54" s="41"/>
      <c r="C54" s="40"/>
      <c r="D54" s="40"/>
      <c r="E54" s="40"/>
      <c r="F54" s="19" t="str">
        <f t="array" ref="F54">IF(COUNTA(C54:E54)=0,"",
 TEXT(
   SUM(VALUE(C54:E54))/86400,
 "m:ss.0"
 )
)</f>
        <v/>
      </c>
      <c r="G54" s="17" t="str">
        <f>IFERROR(__xludf.DUMMYFUNCTION("IF(OR(A54="""",B54="""",F54=""""),"""", 
 IFNA(
   LET(
     currStyle, B54,
     currTimeStr, F54,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FILTER(F$3:F53, B$3:B53=currStyle, ISNUMBER(F$3:F53)+REGEXMATCH(F$3:F53,""^\d+:\d+\.\d+$"")),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4" s="38"/>
    </row>
    <row r="55">
      <c r="A55" s="39"/>
      <c r="B55" s="41"/>
      <c r="C55" s="40"/>
      <c r="D55" s="40"/>
      <c r="E55" s="40"/>
      <c r="F55" s="19" t="str">
        <f t="array" ref="F55">IF(COUNTA(C55:E55)=0,"",
 TEXT(
   SUM(VALUE(C55:E55))/86400,
 "m:ss.0"
 )
)</f>
        <v/>
      </c>
      <c r="G55" s="17" t="str">
        <f>IFERROR(__xludf.DUMMYFUNCTION("IF(OR(A55="""",B55="""",F55=""""),"""", 
 IFNA(
   LET(
     currStyle, B55,
     currTimeStr, F55,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FILTER(F$3:F54, B$3:B54=currStyle, ISNUMBER(F$3:F54)+REGEXMATCH(F$3:F54,""^\d+:\d+\.\d+$"")),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5" s="38"/>
    </row>
    <row r="56">
      <c r="A56" s="39"/>
      <c r="B56" s="41"/>
      <c r="C56" s="40"/>
      <c r="D56" s="40"/>
      <c r="E56" s="40"/>
      <c r="F56" s="19" t="str">
        <f t="array" ref="F56">IF(COUNTA(C56:E56)=0,"",
 TEXT(
   SUM(VALUE(C56:E56))/86400,
 "m:ss.0"
 )
)</f>
        <v/>
      </c>
      <c r="G56" s="17" t="str">
        <f>IFERROR(__xludf.DUMMYFUNCTION("IF(OR(A56="""",B56="""",F56=""""),"""", 
 IFNA(
   LET(
     currStyle, B56,
     currTimeStr, F56,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FILTER(F$3:F55, B$3:B55=currStyle, ISNUMBER(F$3:F55)+REGEXMATCH(F$3:F55,""^\d+:\d+\.\d+$"")),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6" s="38"/>
    </row>
    <row r="57">
      <c r="A57" s="39"/>
      <c r="B57" s="41"/>
      <c r="C57" s="40"/>
      <c r="D57" s="40"/>
      <c r="E57" s="40"/>
      <c r="F57" s="19" t="str">
        <f t="array" ref="F57">IF(COUNTA(C57:E57)=0,"",
 TEXT(
   SUM(VALUE(C57:E57))/86400,
 "m:ss.0"
 )
)</f>
        <v/>
      </c>
      <c r="G57" s="17" t="str">
        <f>IFERROR(__xludf.DUMMYFUNCTION("IF(OR(A57="""",B57="""",F57=""""),"""", 
 IFNA(
   LET(
     currStyle, B57,
     currTimeStr, F57,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FILTER(F$3:F56, B$3:B56=currStyle, ISNUMBER(F$3:F56)+REGEXMATCH(F$3:F56,""^\d+:\d+\.\d+$"")),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7" s="38"/>
    </row>
    <row r="58">
      <c r="A58" s="39"/>
      <c r="B58" s="41"/>
      <c r="C58" s="40"/>
      <c r="D58" s="40"/>
      <c r="E58" s="40"/>
      <c r="F58" s="19" t="str">
        <f t="array" ref="F58">IF(COUNTA(C58:E58)=0,"",
 TEXT(
   SUM(VALUE(C58:E58))/86400,
 "m:ss.0"
 )
)</f>
        <v/>
      </c>
      <c r="G58" s="17" t="str">
        <f>IFERROR(__xludf.DUMMYFUNCTION("IF(OR(A58="""",B58="""",F58=""""),"""", 
 IFNA(
   LET(
     currStyle, B58,
     currTimeStr, F58,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FILTER(F$3:F57, B$3:B57=currStyle, ISNUMBER(F$3:F57)+REGEXMATCH(F$3:F57,""^\d+:\d+\.\d+$"")),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8" s="38"/>
    </row>
    <row r="59">
      <c r="A59" s="39"/>
      <c r="B59" s="41"/>
      <c r="C59" s="40"/>
      <c r="D59" s="40"/>
      <c r="E59" s="40"/>
      <c r="F59" s="19" t="str">
        <f t="array" ref="F59">IF(COUNTA(C59:E59)=0,"",
 TEXT(
   SUM(VALUE(C59:E59))/86400,
 "m:ss.0"
 )
)</f>
        <v/>
      </c>
      <c r="G59" s="17" t="str">
        <f>IFERROR(__xludf.DUMMYFUNCTION("IF(OR(A59="""",B59="""",F59=""""),"""", 
 IFNA(
   LET(
     currStyle, B59,
     currTimeStr, F59,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FILTER(F$3:F58, B$3:B58=currStyle, ISNUMBER(F$3:F58)+REGEXMATCH(F$3:F58,""^\d+:\d+\.\d+$"")),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9" s="38"/>
    </row>
    <row r="60">
      <c r="A60" s="39"/>
      <c r="B60" s="41"/>
      <c r="C60" s="40"/>
      <c r="D60" s="40"/>
      <c r="E60" s="40"/>
      <c r="F60" s="19" t="str">
        <f t="array" ref="F60">IF(COUNTA(C60:E60)=0,"",
 TEXT(
   SUM(VALUE(C60:E60))/86400,
 "m:ss.0"
 )
)</f>
        <v/>
      </c>
      <c r="G60" s="17" t="str">
        <f>IFERROR(__xludf.DUMMYFUNCTION("IF(OR(A60="""",B60="""",F60=""""),"""", 
 IFNA(
   LET(
     currStyle, B60,
     currTimeStr, F60,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FILTER(F$3:F59, B$3:B59=currStyle, ISNUMBER(F$3:F59)+REGEXMATCH(F$3:F59,""^\d+:\d+\.\d+$"")),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0" s="38"/>
    </row>
    <row r="61">
      <c r="A61" s="39"/>
      <c r="B61" s="41"/>
      <c r="C61" s="40"/>
      <c r="D61" s="40"/>
      <c r="E61" s="40"/>
      <c r="F61" s="19" t="str">
        <f t="array" ref="F61">IF(COUNTA(C61:E61)=0,"",
 TEXT(
   SUM(VALUE(C61:E61))/86400,
 "m:ss.0"
 )
)</f>
        <v/>
      </c>
      <c r="G61" s="17" t="str">
        <f>IFERROR(__xludf.DUMMYFUNCTION("IF(OR(A61="""",B61="""",F61=""""),"""", 
 IFNA(
   LET(
     currStyle, B61,
     currTimeStr, F61,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FILTER(F$3:F60, B$3:B60=currStyle, ISNUMBER(F$3:F60)+REGEXMATCH(F$3:F60,""^\d+:\d+\.\d+$"")),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1" s="38"/>
    </row>
    <row r="62">
      <c r="A62" s="39"/>
      <c r="B62" s="41"/>
      <c r="C62" s="40"/>
      <c r="D62" s="40"/>
      <c r="E62" s="40"/>
      <c r="F62" s="19" t="str">
        <f t="array" ref="F62">IF(COUNTA(C62:E62)=0,"",
 TEXT(
   SUM(VALUE(C62:E62))/86400,
 "m:ss.0"
 )
)</f>
        <v/>
      </c>
      <c r="G62" s="17" t="str">
        <f>IFERROR(__xludf.DUMMYFUNCTION("IF(OR(A62="""",B62="""",F62=""""),"""", 
 IFNA(
   LET(
     currStyle, B62,
     currTimeStr, F62,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FILTER(F$3:F61, B$3:B61=currStyle, ISNUMBER(F$3:F61)+REGEXMATCH(F$3:F61,""^\d+:\d+\.\d+$"")),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2" s="38"/>
    </row>
    <row r="63">
      <c r="A63" s="39"/>
      <c r="B63" s="41"/>
      <c r="C63" s="40"/>
      <c r="D63" s="40"/>
      <c r="E63" s="40"/>
      <c r="F63" s="19" t="str">
        <f t="array" ref="F63">IF(COUNTA(C63:E63)=0,"",
 TEXT(
   SUM(VALUE(C63:E63))/86400,
 "m:ss.0"
 )
)</f>
        <v/>
      </c>
      <c r="G63" s="17" t="str">
        <f>IFERROR(__xludf.DUMMYFUNCTION("IF(OR(A63="""",B63="""",F63=""""),"""", 
 IFNA(
   LET(
     currStyle, B63,
     currTimeStr, F63,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FILTER(F$3:F62, B$3:B62=currStyle, ISNUMBER(F$3:F62)+REGEXMATCH(F$3:F62,""^\d+:\d+\.\d+$"")),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3" s="38"/>
    </row>
    <row r="64">
      <c r="A64" s="39"/>
      <c r="B64" s="41"/>
      <c r="C64" s="40"/>
      <c r="D64" s="40"/>
      <c r="E64" s="40"/>
      <c r="F64" s="19" t="str">
        <f t="array" ref="F64">IF(COUNTA(C64:E64)=0,"",
 TEXT(
   SUM(VALUE(C64:E64))/86400,
 "m:ss.0"
 )
)</f>
        <v/>
      </c>
      <c r="G64" s="17" t="str">
        <f>IFERROR(__xludf.DUMMYFUNCTION("IF(OR(A64="""",B64="""",F64=""""),"""", 
 IFNA(
   LET(
     currStyle, B64,
     currTimeStr, F64,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FILTER(F$3:F63, B$3:B63=currStyle, ISNUMBER(F$3:F63)+REGEXMATCH(F$3:F63,""^\d+:\d+\.\d+$"")),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4" s="38"/>
    </row>
    <row r="65">
      <c r="A65" s="39"/>
      <c r="B65" s="41"/>
      <c r="C65" s="40"/>
      <c r="D65" s="40"/>
      <c r="E65" s="40"/>
      <c r="F65" s="19" t="str">
        <f t="array" ref="F65">IF(COUNTA(C65:E65)=0,"",
 TEXT(
   SUM(VALUE(C65:E65))/86400,
 "m:ss.0"
 )
)</f>
        <v/>
      </c>
      <c r="G65" s="17" t="str">
        <f>IFERROR(__xludf.DUMMYFUNCTION("IF(OR(A65="""",B65="""",F65=""""),"""", 
 IFNA(
   LET(
     currStyle, B65,
     currTimeStr, F65,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FILTER(F$3:F64, B$3:B64=currStyle, ISNUMBER(F$3:F64)+REGEXMATCH(F$3:F64,""^\d+:\d+\.\d+$"")),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5" s="38"/>
    </row>
    <row r="66">
      <c r="A66" s="39"/>
      <c r="B66" s="41"/>
      <c r="C66" s="40"/>
      <c r="D66" s="40"/>
      <c r="E66" s="40"/>
      <c r="F66" s="19" t="str">
        <f t="array" ref="F66">IF(COUNTA(C66:E66)=0,"",
 TEXT(
   SUM(VALUE(C66:E66))/86400,
 "m:ss.0"
 )
)</f>
        <v/>
      </c>
      <c r="G66" s="17" t="str">
        <f>IFERROR(__xludf.DUMMYFUNCTION("IF(OR(A66="""",B66="""",F66=""""),"""", 
 IFNA(
   LET(
     currStyle, B66,
     currTimeStr, F66,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FILTER(F$3:F65, B$3:B65=currStyle, ISNUMBER(F$3:F65)+REGEXMATCH(F$3:F65,""^\d+:\d+\.\d+$"")),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6" s="38"/>
    </row>
    <row r="67">
      <c r="A67" s="39"/>
      <c r="B67" s="41"/>
      <c r="C67" s="40"/>
      <c r="D67" s="40"/>
      <c r="E67" s="40"/>
      <c r="F67" s="19" t="str">
        <f t="array" ref="F67">IF(COUNTA(C67:E67)=0,"",
 TEXT(
   SUM(VALUE(C67:E67))/86400,
 "m:ss.0"
 )
)</f>
        <v/>
      </c>
      <c r="G67" s="17" t="str">
        <f>IFERROR(__xludf.DUMMYFUNCTION("IF(OR(A67="""",B67="""",F67=""""),"""", 
 IFNA(
   LET(
     currStyle, B67,
     currTimeStr, F67,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FILTER(F$3:F66, B$3:B66=currStyle, ISNUMBER(F$3:F66)+REGEXMATCH(F$3:F66,""^\d+:\d+\.\d+$"")),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7" s="38"/>
    </row>
    <row r="68">
      <c r="A68" s="39"/>
      <c r="B68" s="41"/>
      <c r="C68" s="40"/>
      <c r="D68" s="40"/>
      <c r="E68" s="40"/>
      <c r="F68" s="19" t="str">
        <f t="array" ref="F68">IF(COUNTA(C68:E68)=0,"",
 TEXT(
   SUM(VALUE(C68:E68))/86400,
 "m:ss.0"
 )
)</f>
        <v/>
      </c>
      <c r="G68" s="17" t="str">
        <f>IFERROR(__xludf.DUMMYFUNCTION("IF(OR(A68="""",B68="""",F68=""""),"""", 
 IFNA(
   LET(
     currStyle, B68,
     currTimeStr, F68,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FILTER(F$3:F67, B$3:B67=currStyle, ISNUMBER(F$3:F67)+REGEXMATCH(F$3:F67,""^\d+:\d+\.\d+$"")),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8" s="38"/>
    </row>
    <row r="69">
      <c r="A69" s="39"/>
      <c r="B69" s="41"/>
      <c r="C69" s="40"/>
      <c r="D69" s="40"/>
      <c r="E69" s="40"/>
      <c r="F69" s="19" t="str">
        <f t="array" ref="F69">IF(COUNTA(C69:E69)=0,"",
 TEXT(
   SUM(VALUE(C69:E69))/86400,
 "m:ss.0"
 )
)</f>
        <v/>
      </c>
      <c r="G69" s="17" t="str">
        <f>IFERROR(__xludf.DUMMYFUNCTION("IF(OR(A69="""",B69="""",F69=""""),"""", 
 IFNA(
   LET(
     currStyle, B69,
     currTimeStr, F69,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FILTER(F$3:F68, B$3:B68=currStyle, ISNUMBER(F$3:F68)+REGEXMATCH(F$3:F68,""^\d+:\d+\.\d+$"")),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9" s="38"/>
    </row>
    <row r="70">
      <c r="A70" s="39"/>
      <c r="B70" s="41"/>
      <c r="C70" s="40"/>
      <c r="D70" s="40"/>
      <c r="E70" s="40"/>
      <c r="F70" s="19" t="str">
        <f t="array" ref="F70">IF(COUNTA(C70:E70)=0,"",
 TEXT(
   SUM(VALUE(C70:E70))/86400,
 "m:ss.0"
 )
)</f>
        <v/>
      </c>
      <c r="G70" s="17" t="str">
        <f>IFERROR(__xludf.DUMMYFUNCTION("IF(OR(A70="""",B70="""",F70=""""),"""", 
 IFNA(
   LET(
     currStyle, B70,
     currTimeStr, F70,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FILTER(F$3:F69, B$3:B69=currStyle, ISNUMBER(F$3:F69)+REGEXMATCH(F$3:F69,""^\d+:\d+\.\d+$"")),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0" s="38"/>
    </row>
    <row r="71">
      <c r="A71" s="39"/>
      <c r="B71" s="41"/>
      <c r="C71" s="40"/>
      <c r="D71" s="40"/>
      <c r="E71" s="40"/>
      <c r="F71" s="19" t="str">
        <f t="array" ref="F71">IF(COUNTA(C71:E71)=0,"",
 TEXT(
   SUM(VALUE(C71:E71))/86400,
 "m:ss.0"
 )
)</f>
        <v/>
      </c>
      <c r="G71" s="17" t="str">
        <f>IFERROR(__xludf.DUMMYFUNCTION("IF(OR(A71="""",B71="""",F71=""""),"""", 
 IFNA(
   LET(
     currStyle, B71,
     currTimeStr, F71,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FILTER(F$3:F70, B$3:B70=currStyle, ISNUMBER(F$3:F70)+REGEXMATCH(F$3:F70,""^\d+:\d+\.\d+$"")),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1" s="38"/>
    </row>
    <row r="72">
      <c r="A72" s="39"/>
      <c r="B72" s="41"/>
      <c r="C72" s="40"/>
      <c r="D72" s="40"/>
      <c r="E72" s="40"/>
      <c r="F72" s="19" t="str">
        <f t="array" ref="F72">IF(COUNTA(C72:E72)=0,"",
 TEXT(
   SUM(VALUE(C72:E72))/86400,
 "m:ss.0"
 )
)</f>
        <v/>
      </c>
      <c r="G72" s="17" t="str">
        <f>IFERROR(__xludf.DUMMYFUNCTION("IF(OR(A72="""",B72="""",F72=""""),"""", 
 IFNA(
   LET(
     currStyle, B72,
     currTimeStr, F72,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FILTER(F$3:F71, B$3:B71=currStyle, ISNUMBER(F$3:F71)+REGEXMATCH(F$3:F71,""^\d+:\d+\.\d+$"")),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2" s="38"/>
    </row>
    <row r="73">
      <c r="A73" s="39"/>
      <c r="B73" s="41"/>
      <c r="C73" s="40"/>
      <c r="D73" s="40"/>
      <c r="E73" s="40"/>
      <c r="F73" s="19" t="str">
        <f t="array" ref="F73">IF(COUNTA(C73:E73)=0,"",
 TEXT(
   SUM(VALUE(C73:E73))/86400,
 "m:ss.0"
 )
)</f>
        <v/>
      </c>
      <c r="G73" s="17" t="str">
        <f>IFERROR(__xludf.DUMMYFUNCTION("IF(OR(A73="""",B73="""",F73=""""),"""", 
 IFNA(
   LET(
     currStyle, B73,
     currTimeStr, F73,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FILTER(F$3:F72, B$3:B72=currStyle, ISNUMBER(F$3:F72)+REGEXMATCH(F$3:F72,""^\d+:\d+\.\d+$"")),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3" s="38"/>
    </row>
    <row r="74">
      <c r="A74" s="39"/>
      <c r="B74" s="41"/>
      <c r="C74" s="40"/>
      <c r="D74" s="40"/>
      <c r="E74" s="40"/>
      <c r="F74" s="19" t="str">
        <f t="array" ref="F74">IF(COUNTA(C74:E74)=0,"",
 TEXT(
   SUM(VALUE(C74:E74))/86400,
 "m:ss.0"
 )
)</f>
        <v/>
      </c>
      <c r="G74" s="17" t="str">
        <f>IFERROR(__xludf.DUMMYFUNCTION("IF(OR(A74="""",B74="""",F74=""""),"""", 
 IFNA(
   LET(
     currStyle, B74,
     currTimeStr, F74,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FILTER(F$3:F73, B$3:B73=currStyle, ISNUMBER(F$3:F73)+REGEXMATCH(F$3:F73,""^\d+:\d+\.\d+$"")),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4" s="38"/>
    </row>
    <row r="75">
      <c r="A75" s="39"/>
      <c r="B75" s="41"/>
      <c r="C75" s="40"/>
      <c r="D75" s="40"/>
      <c r="E75" s="40"/>
      <c r="F75" s="19" t="str">
        <f t="array" ref="F75">IF(COUNTA(C75:E75)=0,"",
 TEXT(
   SUM(VALUE(C75:E75))/86400,
 "m:ss.0"
 )
)</f>
        <v/>
      </c>
      <c r="G75" s="17" t="str">
        <f>IFERROR(__xludf.DUMMYFUNCTION("IF(OR(A75="""",B75="""",F75=""""),"""", 
 IFNA(
   LET(
     currStyle, B75,
     currTimeStr, F75,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FILTER(F$3:F74, B$3:B74=currStyle, ISNUMBER(F$3:F74)+REGEXMATCH(F$3:F74,""^\d+:\d+\.\d+$"")),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5" s="38"/>
    </row>
    <row r="76">
      <c r="A76" s="39"/>
      <c r="B76" s="41"/>
      <c r="C76" s="40"/>
      <c r="D76" s="40"/>
      <c r="E76" s="40"/>
      <c r="F76" s="19" t="str">
        <f t="array" ref="F76">IF(COUNTA(C76:E76)=0,"",
 TEXT(
   SUM(VALUE(C76:E76))/86400,
 "m:ss.0"
 )
)</f>
        <v/>
      </c>
      <c r="G76" s="17" t="str">
        <f>IFERROR(__xludf.DUMMYFUNCTION("IF(OR(A76="""",B76="""",F76=""""),"""", 
 IFNA(
   LET(
     currStyle, B76,
     currTimeStr, F76,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FILTER(F$3:F75, B$3:B75=currStyle, ISNUMBER(F$3:F75)+REGEXMATCH(F$3:F75,""^\d+:\d+\.\d+$"")),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6" s="38"/>
    </row>
    <row r="77">
      <c r="A77" s="39"/>
      <c r="B77" s="41"/>
      <c r="C77" s="40"/>
      <c r="D77" s="40"/>
      <c r="E77" s="40"/>
      <c r="F77" s="19" t="str">
        <f t="array" ref="F77">IF(COUNTA(C77:E77)=0,"",
 TEXT(
   SUM(VALUE(C77:E77))/86400,
 "m:ss.0"
 )
)</f>
        <v/>
      </c>
      <c r="G77" s="17" t="str">
        <f>IFERROR(__xludf.DUMMYFUNCTION("IF(OR(A77="""",B77="""",F77=""""),"""", 
 IFNA(
   LET(
     currStyle, B77,
     currTimeStr, F77,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FILTER(F$3:F76, B$3:B76=currStyle, ISNUMBER(F$3:F76)+REGEXMATCH(F$3:F76,""^\d+:\d+\.\d+$"")),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7" s="38"/>
    </row>
    <row r="78">
      <c r="A78" s="39"/>
      <c r="B78" s="41"/>
      <c r="C78" s="40"/>
      <c r="D78" s="40"/>
      <c r="E78" s="40"/>
      <c r="F78" s="19" t="str">
        <f t="array" ref="F78">IF(COUNTA(C78:E78)=0,"",
 TEXT(
   SUM(VALUE(C78:E78))/86400,
 "m:ss.0"
 )
)</f>
        <v/>
      </c>
      <c r="G78" s="17" t="str">
        <f>IFERROR(__xludf.DUMMYFUNCTION("IF(OR(A78="""",B78="""",F78=""""),"""", 
 IFNA(
   LET(
     currStyle, B78,
     currTimeStr, F78,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FILTER(F$3:F77, B$3:B77=currStyle, ISNUMBER(F$3:F77)+REGEXMATCH(F$3:F77,""^\d+:\d+\.\d+$"")),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8" s="38"/>
    </row>
    <row r="79">
      <c r="A79" s="39"/>
      <c r="B79" s="41"/>
      <c r="C79" s="40"/>
      <c r="D79" s="40"/>
      <c r="E79" s="40"/>
      <c r="F79" s="19" t="str">
        <f t="array" ref="F79">IF(COUNTA(C79:E79)=0,"",
 TEXT(
   SUM(VALUE(C79:E79))/86400,
 "m:ss.0"
 )
)</f>
        <v/>
      </c>
      <c r="G79" s="17" t="str">
        <f>IFERROR(__xludf.DUMMYFUNCTION("IF(OR(A79="""",B79="""",F79=""""),"""", 
 IFNA(
   LET(
     currStyle, B79,
     currTimeStr, F79,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FILTER(F$3:F78, B$3:B78=currStyle, ISNUMBER(F$3:F78)+REGEXMATCH(F$3:F78,""^\d+:\d+\.\d+$"")),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9" s="38"/>
    </row>
    <row r="80">
      <c r="A80" s="39"/>
      <c r="B80" s="41"/>
      <c r="C80" s="40"/>
      <c r="D80" s="40"/>
      <c r="E80" s="40"/>
      <c r="F80" s="19" t="str">
        <f t="array" ref="F80">IF(COUNTA(C80:E80)=0,"",
 TEXT(
   SUM(VALUE(C80:E80))/86400,
 "m:ss.0"
 )
)</f>
        <v/>
      </c>
      <c r="G80" s="17" t="str">
        <f>IFERROR(__xludf.DUMMYFUNCTION("IF(OR(A80="""",B80="""",F80=""""),"""", 
 IFNA(
   LET(
     currStyle, B80,
     currTimeStr, F80,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FILTER(F$3:F79, B$3:B79=currStyle, ISNUMBER(F$3:F79)+REGEXMATCH(F$3:F79,""^\d+:\d+\.\d+$"")),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0" s="38"/>
    </row>
    <row r="81">
      <c r="A81" s="39"/>
      <c r="B81" s="41"/>
      <c r="C81" s="40"/>
      <c r="D81" s="40"/>
      <c r="E81" s="40"/>
      <c r="F81" s="19" t="str">
        <f t="array" ref="F81">IF(COUNTA(C81:E81)=0,"",
 TEXT(
   SUM(VALUE(C81:E81))/86400,
 "m:ss.0"
 )
)</f>
        <v/>
      </c>
      <c r="G81" s="17" t="str">
        <f>IFERROR(__xludf.DUMMYFUNCTION("IF(OR(A81="""",B81="""",F81=""""),"""", 
 IFNA(
   LET(
     currStyle, B81,
     currTimeStr, F81,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FILTER(F$3:F80, B$3:B80=currStyle, ISNUMBER(F$3:F80)+REGEXMATCH(F$3:F80,""^\d+:\d+\.\d+$"")),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1" s="38"/>
    </row>
    <row r="82">
      <c r="A82" s="39"/>
      <c r="B82" s="41"/>
      <c r="C82" s="40"/>
      <c r="D82" s="40"/>
      <c r="E82" s="40"/>
      <c r="F82" s="19" t="str">
        <f t="array" ref="F82">IF(COUNTA(C82:E82)=0,"",
 TEXT(
   SUM(VALUE(C82:E82))/86400,
 "m:ss.0"
 )
)</f>
        <v/>
      </c>
      <c r="G82" s="17" t="str">
        <f>IFERROR(__xludf.DUMMYFUNCTION("IF(OR(A82="""",B82="""",F82=""""),"""", 
 IFNA(
   LET(
     currStyle, B82,
     currTimeStr, F82,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FILTER(F$3:F81, B$3:B81=currStyle, ISNUMBER(F$3:F81)+REGEXMATCH(F$3:F81,""^\d+:\d+\.\d+$"")),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2" s="38"/>
    </row>
    <row r="83">
      <c r="A83" s="39"/>
      <c r="B83" s="41"/>
      <c r="C83" s="40"/>
      <c r="D83" s="40"/>
      <c r="E83" s="40"/>
      <c r="F83" s="19" t="str">
        <f t="array" ref="F83">IF(COUNTA(C83:E83)=0,"",
 TEXT(
   SUM(VALUE(C83:E83))/86400,
 "m:ss.0"
 )
)</f>
        <v/>
      </c>
      <c r="G83" s="17" t="str">
        <f>IFERROR(__xludf.DUMMYFUNCTION("IF(OR(A83="""",B83="""",F83=""""),"""", 
 IFNA(
   LET(
     currStyle, B83,
     currTimeStr, F83,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FILTER(F$3:F82, B$3:B82=currStyle, ISNUMBER(F$3:F82)+REGEXMATCH(F$3:F82,""^\d+:\d+\.\d+$"")),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3" s="38"/>
    </row>
    <row r="84">
      <c r="A84" s="39"/>
      <c r="B84" s="41"/>
      <c r="C84" s="40"/>
      <c r="D84" s="40"/>
      <c r="E84" s="40"/>
      <c r="F84" s="19" t="str">
        <f t="array" ref="F84">IF(COUNTA(C84:E84)=0,"",
 TEXT(
   SUM(VALUE(C84:E84))/86400,
 "m:ss.0"
 )
)</f>
        <v/>
      </c>
      <c r="G84" s="17" t="str">
        <f>IFERROR(__xludf.DUMMYFUNCTION("IF(OR(A84="""",B84="""",F84=""""),"""", 
 IFNA(
   LET(
     currStyle, B84,
     currTimeStr, F84,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FILTER(F$3:F83, B$3:B83=currStyle, ISNUMBER(F$3:F83)+REGEXMATCH(F$3:F83,""^\d+:\d+\.\d+$"")),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4" s="38"/>
    </row>
    <row r="85">
      <c r="A85" s="39"/>
      <c r="B85" s="41"/>
      <c r="C85" s="40"/>
      <c r="D85" s="40"/>
      <c r="E85" s="40"/>
      <c r="F85" s="19" t="str">
        <f t="array" ref="F85">IF(COUNTA(C85:E85)=0,"",
 TEXT(
   SUM(VALUE(C85:E85))/86400,
 "m:ss.0"
 )
)</f>
        <v/>
      </c>
      <c r="G85" s="17" t="str">
        <f>IFERROR(__xludf.DUMMYFUNCTION("IF(OR(A85="""",B85="""",F85=""""),"""", 
 IFNA(
   LET(
     currStyle, B85,
     currTimeStr, F85,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FILTER(F$3:F84, B$3:B84=currStyle, ISNUMBER(F$3:F84)+REGEXMATCH(F$3:F84,""^\d+:\d+\.\d+$"")),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5" s="38"/>
    </row>
    <row r="86">
      <c r="A86" s="39"/>
      <c r="B86" s="41"/>
      <c r="C86" s="40"/>
      <c r="D86" s="40"/>
      <c r="E86" s="40"/>
      <c r="F86" s="19" t="str">
        <f t="array" ref="F86">IF(COUNTA(C86:E86)=0,"",
 TEXT(
   SUM(VALUE(C86:E86))/86400,
 "m:ss.0"
 )
)</f>
        <v/>
      </c>
      <c r="G86" s="17" t="str">
        <f>IFERROR(__xludf.DUMMYFUNCTION("IF(OR(A86="""",B86="""",F86=""""),"""", 
 IFNA(
   LET(
     currStyle, B86,
     currTimeStr, F86,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FILTER(F$3:F85, B$3:B85=currStyle, ISNUMBER(F$3:F85)+REGEXMATCH(F$3:F85,""^\d+:\d+\.\d+$"")),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6" s="38"/>
    </row>
    <row r="87">
      <c r="A87" s="39"/>
      <c r="B87" s="41"/>
      <c r="C87" s="40"/>
      <c r="D87" s="40"/>
      <c r="E87" s="40"/>
      <c r="F87" s="19" t="str">
        <f t="array" ref="F87">IF(COUNTA(C87:E87)=0,"",
 TEXT(
   SUM(VALUE(C87:E87))/86400,
 "m:ss.0"
 )
)</f>
        <v/>
      </c>
      <c r="G87" s="17" t="str">
        <f>IFERROR(__xludf.DUMMYFUNCTION("IF(OR(A87="""",B87="""",F87=""""),"""", 
 IFNA(
   LET(
     currStyle, B87,
     currTimeStr, F87,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FILTER(F$3:F86, B$3:B86=currStyle, ISNUMBER(F$3:F86)+REGEXMATCH(F$3:F86,""^\d+:\d+\.\d+$"")),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7" s="38"/>
    </row>
    <row r="88">
      <c r="A88" s="39"/>
      <c r="B88" s="41"/>
      <c r="C88" s="40"/>
      <c r="D88" s="40"/>
      <c r="E88" s="40"/>
      <c r="F88" s="19" t="str">
        <f t="array" ref="F88">IF(COUNTA(C88:E88)=0,"",
 TEXT(
   SUM(VALUE(C88:E88))/86400,
 "m:ss.0"
 )
)</f>
        <v/>
      </c>
      <c r="G88" s="17" t="str">
        <f>IFERROR(__xludf.DUMMYFUNCTION("IF(OR(A88="""",B88="""",F88=""""),"""", 
 IFNA(
   LET(
     currStyle, B88,
     currTimeStr, F88,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FILTER(F$3:F87, B$3:B87=currStyle, ISNUMBER(F$3:F87)+REGEXMATCH(F$3:F87,""^\d+:\d+\.\d+$"")),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8" s="38"/>
    </row>
    <row r="89">
      <c r="A89" s="39"/>
      <c r="B89" s="41"/>
      <c r="C89" s="40"/>
      <c r="D89" s="40"/>
      <c r="E89" s="40"/>
      <c r="F89" s="19" t="str">
        <f t="array" ref="F89">IF(COUNTA(C89:E89)=0,"",
 TEXT(
   SUM(VALUE(C89:E89))/86400,
 "m:ss.0"
 )
)</f>
        <v/>
      </c>
      <c r="G89" s="17" t="str">
        <f>IFERROR(__xludf.DUMMYFUNCTION("IF(OR(A89="""",B89="""",F89=""""),"""", 
 IFNA(
   LET(
     currStyle, B89,
     currTimeStr, F89,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FILTER(F$3:F88, B$3:B88=currStyle, ISNUMBER(F$3:F88)+REGEXMATCH(F$3:F88,""^\d+:\d+\.\d+$"")),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9" s="38"/>
    </row>
    <row r="90">
      <c r="A90" s="39"/>
      <c r="B90" s="41"/>
      <c r="C90" s="40"/>
      <c r="D90" s="40"/>
      <c r="E90" s="40"/>
      <c r="F90" s="19" t="str">
        <f t="array" ref="F90">IF(COUNTA(C90:E90)=0,"",
 TEXT(
   SUM(VALUE(C90:E90))/86400,
 "m:ss.0"
 )
)</f>
        <v/>
      </c>
      <c r="G90" s="17" t="str">
        <f>IFERROR(__xludf.DUMMYFUNCTION("IF(OR(A90="""",B90="""",F90=""""),"""", 
 IFNA(
   LET(
     currStyle, B90,
     currTimeStr, F90,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FILTER(F$3:F89, B$3:B89=currStyle, ISNUMBER(F$3:F89)+REGEXMATCH(F$3:F89,""^\d+:\d+\.\d+$"")),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0" s="38"/>
    </row>
    <row r="91">
      <c r="A91" s="39"/>
      <c r="B91" s="41"/>
      <c r="C91" s="40"/>
      <c r="D91" s="40"/>
      <c r="E91" s="40"/>
      <c r="F91" s="19" t="str">
        <f t="array" ref="F91">IF(COUNTA(C91:E91)=0,"",
 TEXT(
   SUM(VALUE(C91:E91))/86400,
 "m:ss.0"
 )
)</f>
        <v/>
      </c>
      <c r="G91" s="17" t="str">
        <f>IFERROR(__xludf.DUMMYFUNCTION("IF(OR(A91="""",B91="""",F91=""""),"""", 
 IFNA(
   LET(
     currStyle, B91,
     currTimeStr, F91,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FILTER(F$3:F90, B$3:B90=currStyle, ISNUMBER(F$3:F90)+REGEXMATCH(F$3:F90,""^\d+:\d+\.\d+$"")),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1" s="38"/>
    </row>
    <row r="92">
      <c r="A92" s="39"/>
      <c r="B92" s="41"/>
      <c r="C92" s="40"/>
      <c r="D92" s="40"/>
      <c r="E92" s="40"/>
      <c r="F92" s="19" t="str">
        <f t="array" ref="F92">IF(COUNTA(C92:E92)=0,"",
 TEXT(
   SUM(VALUE(C92:E92))/86400,
 "m:ss.0"
 )
)</f>
        <v/>
      </c>
      <c r="G92" s="17" t="str">
        <f>IFERROR(__xludf.DUMMYFUNCTION("IF(OR(A92="""",B92="""",F92=""""),"""", 
 IFNA(
   LET(
     currStyle, B92,
     currTimeStr, F92,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FILTER(F$3:F91, B$3:B91=currStyle, ISNUMBER(F$3:F91)+REGEXMATCH(F$3:F91,""^\d+:\d+\.\d+$"")),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2" s="38"/>
    </row>
    <row r="93">
      <c r="A93" s="39"/>
      <c r="B93" s="41"/>
      <c r="C93" s="40"/>
      <c r="D93" s="40"/>
      <c r="E93" s="40"/>
      <c r="F93" s="19" t="str">
        <f t="array" ref="F93">IF(COUNTA(C93:E93)=0,"",
 TEXT(
   SUM(VALUE(C93:E93))/86400,
 "m:ss.0"
 )
)</f>
        <v/>
      </c>
      <c r="G93" s="17" t="str">
        <f>IFERROR(__xludf.DUMMYFUNCTION("IF(OR(A93="""",B93="""",F93=""""),"""", 
 IFNA(
   LET(
     currStyle, B93,
     currTimeStr, F93,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FILTER(F$3:F92, B$3:B92=currStyle, ISNUMBER(F$3:F92)+REGEXMATCH(F$3:F92,""^\d+:\d+\.\d+$"")),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3" s="38"/>
    </row>
    <row r="94">
      <c r="A94" s="39"/>
      <c r="B94" s="41"/>
      <c r="C94" s="40"/>
      <c r="D94" s="40"/>
      <c r="E94" s="40"/>
      <c r="F94" s="19" t="str">
        <f t="array" ref="F94">IF(COUNTA(C94:E94)=0,"",
 TEXT(
   SUM(VALUE(C94:E94))/86400,
 "m:ss.0"
 )
)</f>
        <v/>
      </c>
      <c r="G94" s="17" t="str">
        <f>IFERROR(__xludf.DUMMYFUNCTION("IF(OR(A94="""",B94="""",F94=""""),"""", 
 IFNA(
   LET(
     currStyle, B94,
     currTimeStr, F94,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FILTER(F$3:F93, B$3:B93=currStyle, ISNUMBER(F$3:F93)+REGEXMATCH(F$3:F93,""^\d+:\d+\.\d+$"")),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4" s="38"/>
    </row>
    <row r="95">
      <c r="A95" s="39"/>
      <c r="B95" s="41"/>
      <c r="C95" s="40"/>
      <c r="D95" s="40"/>
      <c r="E95" s="40"/>
      <c r="F95" s="19" t="str">
        <f t="array" ref="F95">IF(COUNTA(C95:E95)=0,"",
 TEXT(
   SUM(VALUE(C95:E95))/86400,
 "m:ss.0"
 )
)</f>
        <v/>
      </c>
      <c r="G95" s="17" t="str">
        <f>IFERROR(__xludf.DUMMYFUNCTION("IF(OR(A95="""",B95="""",F95=""""),"""", 
 IFNA(
   LET(
     currStyle, B95,
     currTimeStr, F95,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FILTER(F$3:F94, B$3:B94=currStyle, ISNUMBER(F$3:F94)+REGEXMATCH(F$3:F94,""^\d+:\d+\.\d+$"")),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5" s="38"/>
    </row>
    <row r="96">
      <c r="A96" s="39"/>
      <c r="B96" s="41"/>
      <c r="C96" s="40"/>
      <c r="D96" s="40"/>
      <c r="E96" s="40"/>
      <c r="F96" s="19" t="str">
        <f t="array" ref="F96">IF(COUNTA(C96:E96)=0,"",
 TEXT(
   SUM(VALUE(C96:E96))/86400,
 "m:ss.0"
 )
)</f>
        <v/>
      </c>
      <c r="G96" s="17" t="str">
        <f>IFERROR(__xludf.DUMMYFUNCTION("IF(OR(A96="""",B96="""",F96=""""),"""", 
 IFNA(
   LET(
     currStyle, B96,
     currTimeStr, F96,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FILTER(F$3:F95, B$3:B95=currStyle, ISNUMBER(F$3:F95)+REGEXMATCH(F$3:F95,""^\d+:\d+\.\d+$"")),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6" s="38"/>
    </row>
    <row r="97">
      <c r="A97" s="39"/>
      <c r="B97" s="41"/>
      <c r="C97" s="40"/>
      <c r="D97" s="40"/>
      <c r="E97" s="40"/>
      <c r="F97" s="19" t="str">
        <f t="array" ref="F97">IF(COUNTA(C97:E97)=0,"",
 TEXT(
   SUM(VALUE(C97:E97))/86400,
 "m:ss.0"
 )
)</f>
        <v/>
      </c>
      <c r="G97" s="17" t="str">
        <f>IFERROR(__xludf.DUMMYFUNCTION("IF(OR(A97="""",B97="""",F97=""""),"""", 
 IFNA(
   LET(
     currStyle, B97,
     currTimeStr, F97,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FILTER(F$3:F96, B$3:B96=currStyle, ISNUMBER(F$3:F96)+REGEXMATCH(F$3:F96,""^\d+:\d+\.\d+$"")),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7" s="38"/>
    </row>
    <row r="98">
      <c r="A98" s="39"/>
      <c r="B98" s="41"/>
      <c r="C98" s="40"/>
      <c r="D98" s="40"/>
      <c r="E98" s="40"/>
      <c r="F98" s="19" t="str">
        <f t="array" ref="F98">IF(COUNTA(C98:E98)=0,"",
 TEXT(
   SUM(VALUE(C98:E98))/86400,
 "m:ss.0"
 )
)</f>
        <v/>
      </c>
      <c r="G98" s="17" t="str">
        <f>IFERROR(__xludf.DUMMYFUNCTION("IF(OR(A98="""",B98="""",F98=""""),"""", 
 IFNA(
   LET(
     currStyle, B98,
     currTimeStr, F98,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FILTER(F$3:F97, B$3:B97=currStyle, ISNUMBER(F$3:F97)+REGEXMATCH(F$3:F97,""^\d+:\d+\.\d+$"")),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8" s="38"/>
    </row>
    <row r="99">
      <c r="A99" s="39"/>
      <c r="B99" s="41"/>
      <c r="C99" s="40"/>
      <c r="D99" s="40"/>
      <c r="E99" s="40"/>
      <c r="F99" s="19" t="str">
        <f t="array" ref="F99">IF(COUNTA(C99:E99)=0,"",
 TEXT(
   SUM(VALUE(C99:E99))/86400,
 "m:ss.0"
 )
)</f>
        <v/>
      </c>
      <c r="G99" s="17" t="str">
        <f>IFERROR(__xludf.DUMMYFUNCTION("IF(OR(A99="""",B99="""",F99=""""),"""", 
 IFNA(
   LET(
     currStyle, B99,
     currTimeStr, F99,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FILTER(F$3:F98, B$3:B98=currStyle, ISNUMBER(F$3:F98)+REGEXMATCH(F$3:F98,""^\d+:\d+\.\d+$"")),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9" s="38"/>
    </row>
    <row r="100">
      <c r="A100" s="39"/>
      <c r="B100" s="41"/>
      <c r="C100" s="40"/>
      <c r="D100" s="40"/>
      <c r="E100" s="40"/>
      <c r="F100" s="19" t="str">
        <f t="array" ref="F100">IF(COUNTA(C100:E100)=0,"",
 TEXT(
   SUM(VALUE(C100:E100))/86400,
 "m:ss.0"
 )
)</f>
        <v/>
      </c>
      <c r="G100" s="17" t="str">
        <f>IFERROR(__xludf.DUMMYFUNCTION("IF(OR(A100="""",B100="""",F100=""""),"""", 
 IFNA(
   LET(
     currStyle, B100,
     currTimeStr, F100,
     currTime, IF(ISNUMBER(currTimeStr), currTimeStr,
                 IF(REGEXMATCH(currTimeStr,""^\d+:\d+\.\d+$""),
                    VALUE(LEFT(c"&amp;"urrTimeStr,FIND("":"",currTimeStr)-1))*60 + VALUE(MID(currTimeStr,FIND("":"",currTimeStr)+1,10)),
                    VALUE(currTimeStr))),
     histTimes, FILTER(F$3:F99, B$3:B99=currStyle, ISNUMBER(F$3:F99)+REGEXMATCH(F$3:F99,""^\d+:\d+\.\d+$"")),
     "&amp;"prevTimeStr, IF(COUNTA(histTimes)=0,"""",INDEX(histTimes,COUNTA(histTimes))),
     prevTime, IF(ISNUMBER(prevTimeStr), prevTimeStr,
                 IF(REGEXMATCH(prevTimeStr,""^\d+:\d+\.\d+$""),
                    VALUE(LEFT(prevTimeStr,FIND("":"",prevT"&amp;"imeStr)-1))*60 + VALUE(MID(prevTimeStr,FIND("":"",prevTimeStr)+1,10)),
                    VALUE(prevTimeStr))),
     delta, currTime - prevTime,
     sign, IF(delta&gt;0,""+"",IF(delta&lt;0,""–"","""")),
     IF(prevTime="""","""",TEXT(ABS(delta)/86400, sign&amp;"&amp;"""m:ss.0""))
   ),
   """"
 )
)"),"")</f>
        <v/>
      </c>
      <c r="H100" s="38"/>
    </row>
  </sheetData>
  <mergeCells count="2">
    <mergeCell ref="A1:B1"/>
    <mergeCell ref="C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2.13"/>
    <col customWidth="1" min="2" max="2" width="24.5"/>
    <col customWidth="1" min="3" max="6" width="12.63"/>
    <col customWidth="1" min="9" max="9" width="50.88"/>
  </cols>
  <sheetData>
    <row r="1" ht="52.5" customHeight="1">
      <c r="A1" s="29" t="s">
        <v>30</v>
      </c>
      <c r="C1" s="30" t="s">
        <v>31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2.13"/>
    <col customWidth="1" min="2" max="2" width="24.5"/>
    <col customWidth="1" min="3" max="6" width="12.63"/>
    <col customWidth="1" min="9" max="9" width="50.88"/>
  </cols>
  <sheetData>
    <row r="1" ht="52.5" customHeight="1">
      <c r="A1" s="29" t="s">
        <v>32</v>
      </c>
      <c r="C1" s="30" t="s">
        <v>33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2.13"/>
    <col customWidth="1" min="2" max="2" width="24.5"/>
    <col customWidth="1" min="3" max="6" width="12.63"/>
    <col customWidth="1" min="9" max="9" width="50.88"/>
  </cols>
  <sheetData>
    <row r="1" ht="52.5" customHeight="1">
      <c r="A1" s="29" t="s">
        <v>34</v>
      </c>
      <c r="C1" s="30" t="s">
        <v>35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100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17.38"/>
    <col customWidth="1" min="3" max="5" width="12.63"/>
    <col customWidth="1" min="7" max="7" width="15.75"/>
    <col customWidth="1" min="8" max="8" width="50.88"/>
  </cols>
  <sheetData>
    <row r="1" ht="52.5" customHeight="1">
      <c r="A1" s="29" t="s">
        <v>36</v>
      </c>
      <c r="C1" s="30" t="s">
        <v>37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3" t="s">
        <v>29</v>
      </c>
      <c r="G3" s="34" t="s">
        <v>5</v>
      </c>
      <c r="H3" s="35" t="s">
        <v>22</v>
      </c>
    </row>
    <row r="4">
      <c r="A4" s="36"/>
      <c r="B4" s="17"/>
      <c r="C4" s="18"/>
      <c r="D4" s="18"/>
      <c r="E4" s="18"/>
      <c r="F4" s="19" t="str">
        <f t="array" ref="F4">IF(COUNTA(C4:E4)=0,"",
 TEXT(
   SUM(VALUE(C4:E4))/86400,
 "m:ss.0"
 )
)</f>
        <v/>
      </c>
      <c r="G4" s="17" t="str">
        <f>IFERROR(__xludf.DUMMYFUNCTION("IF(OR(A4="""",B4="""",F4=""""),"""", 
 IFNA(
   LET(
     currStyle, B4,
     currTimeStr, F4,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FILTER(F$3:F3, B$3:B3=currStyle, ISNUMBER(F$3:F3)+REGEXMATCH(F$3:F3,""^\d+:\d+\.\d+$"")),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4" s="37"/>
    </row>
    <row r="5">
      <c r="A5" s="36"/>
      <c r="B5" s="17"/>
      <c r="C5" s="18"/>
      <c r="D5" s="18"/>
      <c r="E5" s="18"/>
      <c r="F5" s="19" t="str">
        <f t="array" ref="F5">IF(COUNTA(C5:E5)=0,"",
 TEXT(
   SUM(VALUE(C5:E5))/86400,
 "m:ss.0"
 )
)</f>
        <v/>
      </c>
      <c r="G5" s="17" t="str">
        <f>IFERROR(__xludf.DUMMYFUNCTION("IF(OR(A5="""",B5="""",F5=""""),"""", 
 IFNA(
   LET(
     currStyle, B5,
     currTimeStr, F5,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FILTER(F$3:F4, B$3:B4=currStyle, ISNUMBER(F$3:F4)+REGEXMATCH(F$3:F4,""^\d+:\d+\.\d+$"")),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5" s="38"/>
    </row>
    <row r="6">
      <c r="A6" s="36"/>
      <c r="B6" s="17"/>
      <c r="C6" s="18"/>
      <c r="D6" s="18"/>
      <c r="E6" s="18"/>
      <c r="F6" s="19" t="str">
        <f t="array" ref="F6">IF(COUNTA(C6:E6)=0,"",
 TEXT(
   SUM(VALUE(C6:E6))/86400,
 "m:ss.0"
 )
)</f>
        <v/>
      </c>
      <c r="G6" s="17" t="str">
        <f>IFERROR(__xludf.DUMMYFUNCTION("IF(OR(A6="""",B6="""",F6=""""),"""", 
 IFNA(
   LET(
     currStyle, B6,
     currTimeStr, F6,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FILTER(F$3:F5, B$3:B5=currStyle, ISNUMBER(F$3:F5)+REGEXMATCH(F$3:F5,""^\d+:\d+\.\d+$"")),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6" s="38"/>
    </row>
    <row r="7">
      <c r="A7" s="36"/>
      <c r="B7" s="17"/>
      <c r="C7" s="18"/>
      <c r="D7" s="18"/>
      <c r="E7" s="18"/>
      <c r="F7" s="19" t="str">
        <f t="array" ref="F7">IF(COUNTA(C7:E7)=0,"",
 TEXT(
   SUM(VALUE(C7:E7))/86400,
 "m:ss.0"
 )
)</f>
        <v/>
      </c>
      <c r="G7" s="17" t="str">
        <f>IFERROR(__xludf.DUMMYFUNCTION("IF(OR(A7="""",B7="""",F7=""""),"""", 
 IFNA(
   LET(
     currStyle, B7,
     currTimeStr, F7,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FILTER(F$3:F6, B$3:B6=currStyle, ISNUMBER(F$3:F6)+REGEXMATCH(F$3:F6,""^\d+:\d+\.\d+$"")),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7" s="38"/>
    </row>
    <row r="8">
      <c r="A8" s="36"/>
      <c r="B8" s="17"/>
      <c r="C8" s="18"/>
      <c r="D8" s="18"/>
      <c r="E8" s="18"/>
      <c r="F8" s="19" t="str">
        <f t="array" ref="F8">IF(COUNTA(C8:E8)=0,"",
 TEXT(
   SUM(VALUE(C8:E8))/86400,
 "m:ss.0"
 )
)</f>
        <v/>
      </c>
      <c r="G8" s="17" t="str">
        <f>IFERROR(__xludf.DUMMYFUNCTION("IF(OR(A8="""",B8="""",F8=""""),"""", 
 IFNA(
   LET(
     currStyle, B8,
     currTimeStr, F8,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FILTER(F$3:F7, B$3:B7=currStyle, ISNUMBER(F$3:F7)+REGEXMATCH(F$3:F7,""^\d+:\d+\.\d+$"")),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8" s="38"/>
    </row>
    <row r="9">
      <c r="A9" s="36"/>
      <c r="B9" s="17"/>
      <c r="C9" s="18"/>
      <c r="D9" s="18"/>
      <c r="E9" s="18"/>
      <c r="F9" s="19" t="str">
        <f t="array" ref="F9">IF(COUNTA(C9:E9)=0,"",
 TEXT(
   SUM(VALUE(C9:E9))/86400,
 "m:ss.0"
 )
)</f>
        <v/>
      </c>
      <c r="G9" s="17" t="str">
        <f>IFERROR(__xludf.DUMMYFUNCTION("IF(OR(A9="""",B9="""",F9=""""),"""", 
 IFNA(
   LET(
     currStyle, B9,
     currTimeStr, F9,
     currTime, IF(ISNUMBER(currTimeStr), currTimeStr,
                 IF(REGEXMATCH(currTimeStr,""^\d+:\d+\.\d+$""),
                    VALUE(LEFT(currTimeStr"&amp;",FIND("":"",currTimeStr)-1))*60 + VALUE(MID(currTimeStr,FIND("":"",currTimeStr)+1,10)),
                    VALUE(currTimeStr))),
     histTimes, FILTER(F$3:F8, B$3:B8=currStyle, ISNUMBER(F$3:F8)+REGEXMATCH(F$3:F8,""^\d+:\d+\.\d+$"")),
     prevTimeStr, I"&amp;"F(COUNTA(histTimes)=0,"""",INDEX(histTimes,COUNTA(histTimes))),
     prevTime, IF(ISNUMBER(prevTimeStr), prevTimeStr,
                 IF(REGEXMATCH(prevTimeStr,""^\d+:\d+\.\d+$""),
                    VALUE(LEFT(prevTimeStr,FIND("":"",prevTimeStr)-1))*60"&amp;" + VALUE(MID(prevTimeStr,FIND("":"",prevTimeStr)+1,10)),
                    VALUE(prevTimeStr))),
     delta, currTime - prevTime,
     sign, IF(delta&gt;0,""+"",IF(delta&lt;0,""–"","""")),
     IF(prevTime="""","""",TEXT(ABS(delta)/86400, sign&amp;""m:ss.0""))
  "&amp;" ),
   """"
 )
)"),"")</f>
        <v/>
      </c>
      <c r="H9" s="38"/>
    </row>
    <row r="10">
      <c r="A10" s="36"/>
      <c r="B10" s="17"/>
      <c r="C10" s="18"/>
      <c r="D10" s="18"/>
      <c r="E10" s="18"/>
      <c r="F10" s="19" t="str">
        <f t="array" ref="F10">IF(COUNTA(C10:E10)=0,"",
 TEXT(
   SUM(VALUE(C10:E10))/86400,
 "m:ss.0"
 )
)</f>
        <v/>
      </c>
      <c r="G10" s="17" t="str">
        <f>IFERROR(__xludf.DUMMYFUNCTION("IF(OR(A10="""",B10="""",F10=""""),"""", 
 IFNA(
   LET(
     currStyle, B10,
     currTimeStr, F10,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FILTER(F$3:F9, B$3:B9=currStyle, ISNUMBER(F$3:F9)+REGEXMATCH(F$3:F9,""^\d+:\d+\.\d+$"")),
     prevTimeS"&amp;"tr, IF(COUNTA(histTimes)=0,"""",INDEX(histTimes,COUNTA(histTimes))),
     prevTime, IF(ISNUMBER(prevTimeStr), prevTimeStr,
                 IF(REGEXMATCH(prevTimeStr,""^\d+:\d+\.\d+$""),
                    VALUE(LEFT(prevTimeStr,FIND("":"",prevTimeStr)-1"&amp;"))*60 + VALUE(MID(prevTimeStr,FIND("":"",prevTimeStr)+1,10)),
                    VALUE(prevTimeStr))),
     delta, currTime - prevTime,
     sign, IF(delta&gt;0,""+"",IF(delta&lt;0,""–"","""")),
     IF(prevTime="""","""",TEXT(ABS(delta)/86400, sign&amp;""m:ss.0"""&amp;"))
   ),
   """"
 )
)"),"")</f>
        <v/>
      </c>
      <c r="H10" s="38"/>
    </row>
    <row r="11">
      <c r="A11" s="39"/>
      <c r="B11" s="17"/>
      <c r="C11" s="40"/>
      <c r="D11" s="40"/>
      <c r="E11" s="40"/>
      <c r="F11" s="19" t="str">
        <f t="array" ref="F11">IF(COUNTA(C11:E11)=0,"",
 TEXT(
   SUM(VALUE(C11:E11))/86400,
 "m:ss.0"
 )
)</f>
        <v/>
      </c>
      <c r="G11" s="17" t="str">
        <f>IFERROR(__xludf.DUMMYFUNCTION("IF(OR(A11="""",B11="""",F11=""""),"""", 
 IFNA(
   LET(
     currStyle, B11,
     currTimeStr, F11,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FILTER(F$3:F10, B$3:B10=currStyle, ISNUMBER(F$3:F10)+REGEXMATCH(F$3:F10,""^\d+:\d+\.\d+$"")),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1" s="38"/>
    </row>
    <row r="12">
      <c r="A12" s="39"/>
      <c r="B12" s="41"/>
      <c r="C12" s="40"/>
      <c r="D12" s="40"/>
      <c r="E12" s="40"/>
      <c r="F12" s="19" t="str">
        <f t="array" ref="F12">IF(COUNTA(C12:E12)=0,"",
 TEXT(
   SUM(VALUE(C12:E12))/86400,
 "m:ss.0"
 )
)</f>
        <v/>
      </c>
      <c r="G12" s="17" t="str">
        <f>IFERROR(__xludf.DUMMYFUNCTION("IF(OR(A12="""",B12="""",F12=""""),"""", 
 IFNA(
   LET(
     currStyle, B12,
     currTimeStr, F12,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FILTER(F$3:F11, B$3:B11=currStyle, ISNUMBER(F$3:F11)+REGEXMATCH(F$3:F11,""^\d+:\d+\.\d+$"")),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2" s="38"/>
    </row>
    <row r="13">
      <c r="A13" s="39"/>
      <c r="B13" s="41"/>
      <c r="C13" s="40"/>
      <c r="D13" s="40"/>
      <c r="E13" s="40"/>
      <c r="F13" s="19" t="str">
        <f t="array" ref="F13">IF(COUNTA(C13:E13)=0,"",
 TEXT(
   SUM(VALUE(C13:E13))/86400,
 "m:ss.0"
 )
)</f>
        <v/>
      </c>
      <c r="G13" s="17" t="str">
        <f>IFERROR(__xludf.DUMMYFUNCTION("IF(OR(A13="""",B13="""",F13=""""),"""", 
 IFNA(
   LET(
     currStyle, B13,
     currTimeStr, F13,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FILTER(F$3:F12, B$3:B12=currStyle, ISNUMBER(F$3:F12)+REGEXMATCH(F$3:F12,""^\d+:\d+\.\d+$"")),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3" s="38"/>
    </row>
    <row r="14">
      <c r="A14" s="36"/>
      <c r="B14" s="17"/>
      <c r="C14" s="40"/>
      <c r="D14" s="40"/>
      <c r="E14" s="40"/>
      <c r="F14" s="19" t="str">
        <f t="array" ref="F14">IF(COUNTA(C14:E14)=0,"",
 TEXT(
   SUM(VALUE(C14:E14))/86400,
 "m:ss.0"
 )
)</f>
        <v/>
      </c>
      <c r="G14" s="17" t="str">
        <f>IFERROR(__xludf.DUMMYFUNCTION("IF(OR(A14="""",B14="""",F14=""""),"""", 
 IFNA(
   LET(
     currStyle, B14,
     currTimeStr, F14,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FILTER(F$3:F13, B$3:B13=currStyle, ISNUMBER(F$3:F13)+REGEXMATCH(F$3:F13,""^\d+:\d+\.\d+$"")),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4" s="38"/>
    </row>
    <row r="15">
      <c r="A15" s="39"/>
      <c r="B15" s="41"/>
      <c r="C15" s="40"/>
      <c r="D15" s="40"/>
      <c r="E15" s="40"/>
      <c r="F15" s="19" t="str">
        <f t="array" ref="F15">IF(COUNTA(C15:E15)=0,"",
 TEXT(
   SUM(VALUE(C15:E15))/86400,
 "m:ss.0"
 )
)</f>
        <v/>
      </c>
      <c r="G15" s="17" t="str">
        <f>IFERROR(__xludf.DUMMYFUNCTION("IF(OR(A15="""",B15="""",F15=""""),"""", 
 IFNA(
   LET(
     currStyle, B15,
     currTimeStr, F15,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FILTER(F$3:F14, B$3:B14=currStyle, ISNUMBER(F$3:F14)+REGEXMATCH(F$3:F14,""^\d+:\d+\.\d+$"")),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5" s="38"/>
    </row>
    <row r="16">
      <c r="A16" s="39"/>
      <c r="B16" s="41"/>
      <c r="C16" s="40"/>
      <c r="D16" s="40"/>
      <c r="E16" s="40"/>
      <c r="F16" s="19" t="str">
        <f t="array" ref="F16">IF(COUNTA(C16:E16)=0,"",
 TEXT(
   SUM(VALUE(C16:E16))/86400,
 "m:ss.0"
 )
)</f>
        <v/>
      </c>
      <c r="G16" s="17" t="str">
        <f>IFERROR(__xludf.DUMMYFUNCTION("IF(OR(A16="""",B16="""",F16=""""),"""", 
 IFNA(
   LET(
     currStyle, B16,
     currTimeStr, F16,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FILTER(F$3:F15, B$3:B15=currStyle, ISNUMBER(F$3:F15)+REGEXMATCH(F$3:F15,""^\d+:\d+\.\d+$"")),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6" s="38"/>
    </row>
    <row r="17">
      <c r="A17" s="39"/>
      <c r="B17" s="41"/>
      <c r="C17" s="40"/>
      <c r="D17" s="40"/>
      <c r="E17" s="40"/>
      <c r="F17" s="19" t="str">
        <f t="array" ref="F17">IF(COUNTA(C17:E17)=0,"",
 TEXT(
   SUM(VALUE(C17:E17))/86400,
 "m:ss.0"
 )
)</f>
        <v/>
      </c>
      <c r="G17" s="17" t="str">
        <f>IFERROR(__xludf.DUMMYFUNCTION("IF(OR(A17="""",B17="""",F17=""""),"""", 
 IFNA(
   LET(
     currStyle, B17,
     currTimeStr, F17,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FILTER(F$3:F16, B$3:B16=currStyle, ISNUMBER(F$3:F16)+REGEXMATCH(F$3:F16,""^\d+:\d+\.\d+$"")),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7" s="38"/>
    </row>
    <row r="18">
      <c r="A18" s="39"/>
      <c r="B18" s="41"/>
      <c r="C18" s="40"/>
      <c r="D18" s="40"/>
      <c r="E18" s="40"/>
      <c r="F18" s="19" t="str">
        <f t="array" ref="F18">IF(COUNTA(C18:E18)=0,"",
 TEXT(
   SUM(VALUE(C18:E18))/86400,
 "m:ss.0"
 )
)</f>
        <v/>
      </c>
      <c r="G18" s="17" t="str">
        <f>IFERROR(__xludf.DUMMYFUNCTION("IF(OR(A18="""",B18="""",F18=""""),"""", 
 IFNA(
   LET(
     currStyle, B18,
     currTimeStr, F18,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FILTER(F$3:F17, B$3:B17=currStyle, ISNUMBER(F$3:F17)+REGEXMATCH(F$3:F17,""^\d+:\d+\.\d+$"")),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8" s="38"/>
    </row>
    <row r="19">
      <c r="A19" s="39"/>
      <c r="B19" s="41"/>
      <c r="C19" s="40"/>
      <c r="D19" s="40"/>
      <c r="E19" s="40"/>
      <c r="F19" s="19" t="str">
        <f t="array" ref="F19">IF(COUNTA(C19:E19)=0,"",
 TEXT(
   SUM(VALUE(C19:E19))/86400,
 "m:ss.0"
 )
)</f>
        <v/>
      </c>
      <c r="G19" s="17" t="str">
        <f>IFERROR(__xludf.DUMMYFUNCTION("IF(OR(A19="""",B19="""",F19=""""),"""", 
 IFNA(
   LET(
     currStyle, B19,
     currTimeStr, F19,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FILTER(F$3:F18, B$3:B18=currStyle, ISNUMBER(F$3:F18)+REGEXMATCH(F$3:F18,""^\d+:\d+\.\d+$"")),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19" s="38"/>
    </row>
    <row r="20">
      <c r="A20" s="39"/>
      <c r="B20" s="41"/>
      <c r="C20" s="40"/>
      <c r="D20" s="40"/>
      <c r="E20" s="40"/>
      <c r="F20" s="19" t="str">
        <f t="array" ref="F20">IF(COUNTA(C20:E20)=0,"",
 TEXT(
   SUM(VALUE(C20:E20))/86400,
 "m:ss.0"
 )
)</f>
        <v/>
      </c>
      <c r="G20" s="17" t="str">
        <f>IFERROR(__xludf.DUMMYFUNCTION("IF(OR(A20="""",B20="""",F20=""""),"""", 
 IFNA(
   LET(
     currStyle, B20,
     currTimeStr, F20,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FILTER(F$3:F19, B$3:B19=currStyle, ISNUMBER(F$3:F19)+REGEXMATCH(F$3:F19,""^\d+:\d+\.\d+$"")),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0" s="38"/>
    </row>
    <row r="21">
      <c r="A21" s="39"/>
      <c r="B21" s="41"/>
      <c r="C21" s="40"/>
      <c r="D21" s="40"/>
      <c r="E21" s="40"/>
      <c r="F21" s="19" t="str">
        <f t="array" ref="F21">IF(COUNTA(C21:E21)=0,"",
 TEXT(
   SUM(VALUE(C21:E21))/86400,
 "m:ss.0"
 )
)</f>
        <v/>
      </c>
      <c r="G21" s="17" t="str">
        <f>IFERROR(__xludf.DUMMYFUNCTION("IF(OR(A21="""",B21="""",F21=""""),"""", 
 IFNA(
   LET(
     currStyle, B21,
     currTimeStr, F21,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FILTER(F$3:F20, B$3:B20=currStyle, ISNUMBER(F$3:F20)+REGEXMATCH(F$3:F20,""^\d+:\d+\.\d+$"")),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1" s="38"/>
    </row>
    <row r="22">
      <c r="A22" s="39"/>
      <c r="B22" s="41"/>
      <c r="C22" s="40"/>
      <c r="D22" s="40"/>
      <c r="E22" s="40"/>
      <c r="F22" s="19" t="str">
        <f t="array" ref="F22">IF(COUNTA(C22:E22)=0,"",
 TEXT(
   SUM(VALUE(C22:E22))/86400,
 "m:ss.0"
 )
)</f>
        <v/>
      </c>
      <c r="G22" s="17" t="str">
        <f>IFERROR(__xludf.DUMMYFUNCTION("IF(OR(A22="""",B22="""",F22=""""),"""", 
 IFNA(
   LET(
     currStyle, B22,
     currTimeStr, F22,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FILTER(F$3:F21, B$3:B21=currStyle, ISNUMBER(F$3:F21)+REGEXMATCH(F$3:F21,""^\d+:\d+\.\d+$"")),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2" s="38"/>
    </row>
    <row r="23">
      <c r="A23" s="39"/>
      <c r="B23" s="41"/>
      <c r="C23" s="40"/>
      <c r="D23" s="40"/>
      <c r="E23" s="40"/>
      <c r="F23" s="19" t="str">
        <f t="array" ref="F23">IF(COUNTA(C23:E23)=0,"",
 TEXT(
   SUM(VALUE(C23:E23))/86400,
 "m:ss.0"
 )
)</f>
        <v/>
      </c>
      <c r="G23" s="17" t="str">
        <f>IFERROR(__xludf.DUMMYFUNCTION("IF(OR(A23="""",B23="""",F23=""""),"""", 
 IFNA(
   LET(
     currStyle, B23,
     currTimeStr, F23,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FILTER(F$3:F22, B$3:B22=currStyle, ISNUMBER(F$3:F22)+REGEXMATCH(F$3:F22,""^\d+:\d+\.\d+$"")),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3" s="38"/>
    </row>
    <row r="24">
      <c r="A24" s="39"/>
      <c r="B24" s="41"/>
      <c r="C24" s="40"/>
      <c r="D24" s="40"/>
      <c r="E24" s="40"/>
      <c r="F24" s="19" t="str">
        <f t="array" ref="F24">IF(COUNTA(C24:E24)=0,"",
 TEXT(
   SUM(VALUE(C24:E24))/86400,
 "m:ss.0"
 )
)</f>
        <v/>
      </c>
      <c r="G24" s="17" t="str">
        <f>IFERROR(__xludf.DUMMYFUNCTION("IF(OR(A24="""",B24="""",F24=""""),"""", 
 IFNA(
   LET(
     currStyle, B24,
     currTimeStr, F24,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FILTER(F$3:F23, B$3:B23=currStyle, ISNUMBER(F$3:F23)+REGEXMATCH(F$3:F23,""^\d+:\d+\.\d+$"")),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4" s="38"/>
    </row>
    <row r="25">
      <c r="A25" s="39"/>
      <c r="B25" s="41"/>
      <c r="C25" s="40"/>
      <c r="D25" s="40"/>
      <c r="E25" s="40"/>
      <c r="F25" s="19" t="str">
        <f t="array" ref="F25">IF(COUNTA(C25:E25)=0,"",
 TEXT(
   SUM(VALUE(C25:E25))/86400,
 "m:ss.0"
 )
)</f>
        <v/>
      </c>
      <c r="G25" s="17" t="str">
        <f>IFERROR(__xludf.DUMMYFUNCTION("IF(OR(A25="""",B25="""",F25=""""),"""", 
 IFNA(
   LET(
     currStyle, B25,
     currTimeStr, F25,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FILTER(F$3:F24, B$3:B24=currStyle, ISNUMBER(F$3:F24)+REGEXMATCH(F$3:F24,""^\d+:\d+\.\d+$"")),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5" s="38"/>
    </row>
    <row r="26">
      <c r="A26" s="39"/>
      <c r="B26" s="41"/>
      <c r="C26" s="40"/>
      <c r="D26" s="40"/>
      <c r="E26" s="40"/>
      <c r="F26" s="19" t="str">
        <f t="array" ref="F26">IF(COUNTA(C26:E26)=0,"",
 TEXT(
   SUM(VALUE(C26:E26))/86400,
 "m:ss.0"
 )
)</f>
        <v/>
      </c>
      <c r="G26" s="17" t="str">
        <f>IFERROR(__xludf.DUMMYFUNCTION("IF(OR(A26="""",B26="""",F26=""""),"""", 
 IFNA(
   LET(
     currStyle, B26,
     currTimeStr, F26,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FILTER(F$3:F25, B$3:B25=currStyle, ISNUMBER(F$3:F25)+REGEXMATCH(F$3:F25,""^\d+:\d+\.\d+$"")),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6" s="38"/>
    </row>
    <row r="27">
      <c r="A27" s="39"/>
      <c r="B27" s="41"/>
      <c r="C27" s="40"/>
      <c r="D27" s="40"/>
      <c r="E27" s="40"/>
      <c r="F27" s="19" t="str">
        <f t="array" ref="F27">IF(COUNTA(C27:E27)=0,"",
 TEXT(
   SUM(VALUE(C27:E27))/86400,
 "m:ss.0"
 )
)</f>
        <v/>
      </c>
      <c r="G27" s="17" t="str">
        <f>IFERROR(__xludf.DUMMYFUNCTION("IF(OR(A27="""",B27="""",F27=""""),"""", 
 IFNA(
   LET(
     currStyle, B27,
     currTimeStr, F27,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FILTER(F$3:F26, B$3:B26=currStyle, ISNUMBER(F$3:F26)+REGEXMATCH(F$3:F26,""^\d+:\d+\.\d+$"")),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7" s="38"/>
    </row>
    <row r="28">
      <c r="A28" s="39"/>
      <c r="B28" s="41"/>
      <c r="C28" s="40"/>
      <c r="D28" s="40"/>
      <c r="E28" s="40"/>
      <c r="F28" s="19" t="str">
        <f t="array" ref="F28">IF(COUNTA(C28:E28)=0,"",
 TEXT(
   SUM(VALUE(C28:E28))/86400,
 "m:ss.0"
 )
)</f>
        <v/>
      </c>
      <c r="G28" s="17" t="str">
        <f>IFERROR(__xludf.DUMMYFUNCTION("IF(OR(A28="""",B28="""",F28=""""),"""", 
 IFNA(
   LET(
     currStyle, B28,
     currTimeStr, F28,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FILTER(F$3:F27, B$3:B27=currStyle, ISNUMBER(F$3:F27)+REGEXMATCH(F$3:F27,""^\d+:\d+\.\d+$"")),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8" s="38"/>
    </row>
    <row r="29">
      <c r="A29" s="39"/>
      <c r="B29" s="41"/>
      <c r="C29" s="40"/>
      <c r="D29" s="40"/>
      <c r="E29" s="40"/>
      <c r="F29" s="19" t="str">
        <f t="array" ref="F29">IF(COUNTA(C29:E29)=0,"",
 TEXT(
   SUM(VALUE(C29:E29))/86400,
 "m:ss.0"
 )
)</f>
        <v/>
      </c>
      <c r="G29" s="17" t="str">
        <f>IFERROR(__xludf.DUMMYFUNCTION("IF(OR(A29="""",B29="""",F29=""""),"""", 
 IFNA(
   LET(
     currStyle, B29,
     currTimeStr, F29,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FILTER(F$3:F28, B$3:B28=currStyle, ISNUMBER(F$3:F28)+REGEXMATCH(F$3:F28,""^\d+:\d+\.\d+$"")),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29" s="38"/>
    </row>
    <row r="30">
      <c r="A30" s="39"/>
      <c r="B30" s="41"/>
      <c r="C30" s="40"/>
      <c r="D30" s="40"/>
      <c r="E30" s="40"/>
      <c r="F30" s="19" t="str">
        <f t="array" ref="F30">IF(COUNTA(C30:E30)=0,"",
 TEXT(
   SUM(VALUE(C30:E30))/86400,
 "m:ss.0"
 )
)</f>
        <v/>
      </c>
      <c r="G30" s="17" t="str">
        <f>IFERROR(__xludf.DUMMYFUNCTION("IF(OR(A30="""",B30="""",F30=""""),"""", 
 IFNA(
   LET(
     currStyle, B30,
     currTimeStr, F30,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FILTER(F$3:F29, B$3:B29=currStyle, ISNUMBER(F$3:F29)+REGEXMATCH(F$3:F29,""^\d+:\d+\.\d+$"")),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0" s="38"/>
    </row>
    <row r="31">
      <c r="A31" s="39"/>
      <c r="B31" s="41"/>
      <c r="C31" s="40"/>
      <c r="D31" s="40"/>
      <c r="E31" s="40"/>
      <c r="F31" s="19" t="str">
        <f t="array" ref="F31">IF(COUNTA(C31:E31)=0,"",
 TEXT(
   SUM(VALUE(C31:E31))/86400,
 "m:ss.0"
 )
)</f>
        <v/>
      </c>
      <c r="G31" s="17" t="str">
        <f>IFERROR(__xludf.DUMMYFUNCTION("IF(OR(A31="""",B31="""",F31=""""),"""", 
 IFNA(
   LET(
     currStyle, B31,
     currTimeStr, F31,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FILTER(F$3:F30, B$3:B30=currStyle, ISNUMBER(F$3:F30)+REGEXMATCH(F$3:F30,""^\d+:\d+\.\d+$"")),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1" s="38"/>
    </row>
    <row r="32">
      <c r="A32" s="39"/>
      <c r="B32" s="41"/>
      <c r="C32" s="40"/>
      <c r="D32" s="40"/>
      <c r="E32" s="40"/>
      <c r="F32" s="19" t="str">
        <f t="array" ref="F32">IF(COUNTA(C32:E32)=0,"",
 TEXT(
   SUM(VALUE(C32:E32))/86400,
 "m:ss.0"
 )
)</f>
        <v/>
      </c>
      <c r="G32" s="17" t="str">
        <f>IFERROR(__xludf.DUMMYFUNCTION("IF(OR(A32="""",B32="""",F32=""""),"""", 
 IFNA(
   LET(
     currStyle, B32,
     currTimeStr, F32,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FILTER(F$3:F31, B$3:B31=currStyle, ISNUMBER(F$3:F31)+REGEXMATCH(F$3:F31,""^\d+:\d+\.\d+$"")),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2" s="38"/>
    </row>
    <row r="33">
      <c r="A33" s="39"/>
      <c r="B33" s="41"/>
      <c r="C33" s="40"/>
      <c r="D33" s="40"/>
      <c r="E33" s="40"/>
      <c r="F33" s="19" t="str">
        <f t="array" ref="F33">IF(COUNTA(C33:E33)=0,"",
 TEXT(
   SUM(VALUE(C33:E33))/86400,
 "m:ss.0"
 )
)</f>
        <v/>
      </c>
      <c r="G33" s="17" t="str">
        <f>IFERROR(__xludf.DUMMYFUNCTION("IF(OR(A33="""",B33="""",F33=""""),"""", 
 IFNA(
   LET(
     currStyle, B33,
     currTimeStr, F33,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FILTER(F$3:F32, B$3:B32=currStyle, ISNUMBER(F$3:F32)+REGEXMATCH(F$3:F32,""^\d+:\d+\.\d+$"")),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3" s="38"/>
    </row>
    <row r="34">
      <c r="A34" s="39"/>
      <c r="B34" s="41"/>
      <c r="C34" s="40"/>
      <c r="D34" s="40"/>
      <c r="E34" s="40"/>
      <c r="F34" s="19" t="str">
        <f t="array" ref="F34">IF(COUNTA(C34:E34)=0,"",
 TEXT(
   SUM(VALUE(C34:E34))/86400,
 "m:ss.0"
 )
)</f>
        <v/>
      </c>
      <c r="G34" s="17" t="str">
        <f>IFERROR(__xludf.DUMMYFUNCTION("IF(OR(A34="""",B34="""",F34=""""),"""", 
 IFNA(
   LET(
     currStyle, B34,
     currTimeStr, F34,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FILTER(F$3:F33, B$3:B33=currStyle, ISNUMBER(F$3:F33)+REGEXMATCH(F$3:F33,""^\d+:\d+\.\d+$"")),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4" s="38"/>
    </row>
    <row r="35">
      <c r="A35" s="39"/>
      <c r="B35" s="41"/>
      <c r="C35" s="40"/>
      <c r="D35" s="40"/>
      <c r="E35" s="40"/>
      <c r="F35" s="19" t="str">
        <f t="array" ref="F35">IF(COUNTA(C35:E35)=0,"",
 TEXT(
   SUM(VALUE(C35:E35))/86400,
 "m:ss.0"
 )
)</f>
        <v/>
      </c>
      <c r="G35" s="17" t="str">
        <f>IFERROR(__xludf.DUMMYFUNCTION("IF(OR(A35="""",B35="""",F35=""""),"""", 
 IFNA(
   LET(
     currStyle, B35,
     currTimeStr, F35,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FILTER(F$3:F34, B$3:B34=currStyle, ISNUMBER(F$3:F34)+REGEXMATCH(F$3:F34,""^\d+:\d+\.\d+$"")),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5" s="38"/>
    </row>
    <row r="36">
      <c r="A36" s="39"/>
      <c r="B36" s="41"/>
      <c r="C36" s="40"/>
      <c r="D36" s="40"/>
      <c r="E36" s="40"/>
      <c r="F36" s="19" t="str">
        <f t="array" ref="F36">IF(COUNTA(C36:E36)=0,"",
 TEXT(
   SUM(VALUE(C36:E36))/86400,
 "m:ss.0"
 )
)</f>
        <v/>
      </c>
      <c r="G36" s="17" t="str">
        <f>IFERROR(__xludf.DUMMYFUNCTION("IF(OR(A36="""",B36="""",F36=""""),"""", 
 IFNA(
   LET(
     currStyle, B36,
     currTimeStr, F36,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FILTER(F$3:F35, B$3:B35=currStyle, ISNUMBER(F$3:F35)+REGEXMATCH(F$3:F35,""^\d+:\d+\.\d+$"")),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6" s="38"/>
    </row>
    <row r="37">
      <c r="A37" s="39"/>
      <c r="B37" s="41"/>
      <c r="C37" s="40"/>
      <c r="D37" s="40"/>
      <c r="E37" s="40"/>
      <c r="F37" s="19" t="str">
        <f t="array" ref="F37">IF(COUNTA(C37:E37)=0,"",
 TEXT(
   SUM(VALUE(C37:E37))/86400,
 "m:ss.0"
 )
)</f>
        <v/>
      </c>
      <c r="G37" s="17" t="str">
        <f>IFERROR(__xludf.DUMMYFUNCTION("IF(OR(A37="""",B37="""",F37=""""),"""", 
 IFNA(
   LET(
     currStyle, B37,
     currTimeStr, F37,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FILTER(F$3:F36, B$3:B36=currStyle, ISNUMBER(F$3:F36)+REGEXMATCH(F$3:F36,""^\d+:\d+\.\d+$"")),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7" s="38"/>
    </row>
    <row r="38">
      <c r="A38" s="39"/>
      <c r="B38" s="41"/>
      <c r="C38" s="40"/>
      <c r="D38" s="40"/>
      <c r="E38" s="40"/>
      <c r="F38" s="19" t="str">
        <f t="array" ref="F38">IF(COUNTA(C38:E38)=0,"",
 TEXT(
   SUM(VALUE(C38:E38))/86400,
 "m:ss.0"
 )
)</f>
        <v/>
      </c>
      <c r="G38" s="17" t="str">
        <f>IFERROR(__xludf.DUMMYFUNCTION("IF(OR(A38="""",B38="""",F38=""""),"""", 
 IFNA(
   LET(
     currStyle, B38,
     currTimeStr, F38,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FILTER(F$3:F37, B$3:B37=currStyle, ISNUMBER(F$3:F37)+REGEXMATCH(F$3:F37,""^\d+:\d+\.\d+$"")),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8" s="38"/>
    </row>
    <row r="39">
      <c r="A39" s="39"/>
      <c r="B39" s="41"/>
      <c r="C39" s="40"/>
      <c r="D39" s="40"/>
      <c r="E39" s="40"/>
      <c r="F39" s="19" t="str">
        <f t="array" ref="F39">IF(COUNTA(C39:E39)=0,"",
 TEXT(
   SUM(VALUE(C39:E39))/86400,
 "m:ss.0"
 )
)</f>
        <v/>
      </c>
      <c r="G39" s="17" t="str">
        <f>IFERROR(__xludf.DUMMYFUNCTION("IF(OR(A39="""",B39="""",F39=""""),"""", 
 IFNA(
   LET(
     currStyle, B39,
     currTimeStr, F39,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FILTER(F$3:F38, B$3:B38=currStyle, ISNUMBER(F$3:F38)+REGEXMATCH(F$3:F38,""^\d+:\d+\.\d+$"")),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39" s="38"/>
    </row>
    <row r="40">
      <c r="A40" s="39"/>
      <c r="B40" s="41"/>
      <c r="C40" s="40"/>
      <c r="D40" s="40"/>
      <c r="E40" s="40"/>
      <c r="F40" s="19" t="str">
        <f t="array" ref="F40">IF(COUNTA(C40:E40)=0,"",
 TEXT(
   SUM(VALUE(C40:E40))/86400,
 "m:ss.0"
 )
)</f>
        <v/>
      </c>
      <c r="G40" s="17" t="str">
        <f>IFERROR(__xludf.DUMMYFUNCTION("IF(OR(A40="""",B40="""",F40=""""),"""", 
 IFNA(
   LET(
     currStyle, B40,
     currTimeStr, F40,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FILTER(F$3:F39, B$3:B39=currStyle, ISNUMBER(F$3:F39)+REGEXMATCH(F$3:F39,""^\d+:\d+\.\d+$"")),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0" s="38"/>
    </row>
    <row r="41">
      <c r="A41" s="39"/>
      <c r="B41" s="41"/>
      <c r="C41" s="40"/>
      <c r="D41" s="40"/>
      <c r="E41" s="40"/>
      <c r="F41" s="19" t="str">
        <f t="array" ref="F41">IF(COUNTA(C41:E41)=0,"",
 TEXT(
   SUM(VALUE(C41:E41))/86400,
 "m:ss.0"
 )
)</f>
        <v/>
      </c>
      <c r="G41" s="17" t="str">
        <f>IFERROR(__xludf.DUMMYFUNCTION("IF(OR(A41="""",B41="""",F41=""""),"""", 
 IFNA(
   LET(
     currStyle, B41,
     currTimeStr, F41,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FILTER(F$3:F40, B$3:B40=currStyle, ISNUMBER(F$3:F40)+REGEXMATCH(F$3:F40,""^\d+:\d+\.\d+$"")),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1" s="38"/>
    </row>
    <row r="42">
      <c r="A42" s="39"/>
      <c r="B42" s="41"/>
      <c r="C42" s="40"/>
      <c r="D42" s="40"/>
      <c r="E42" s="40"/>
      <c r="F42" s="19" t="str">
        <f t="array" ref="F42">IF(COUNTA(C42:E42)=0,"",
 TEXT(
   SUM(VALUE(C42:E42))/86400,
 "m:ss.0"
 )
)</f>
        <v/>
      </c>
      <c r="G42" s="17" t="str">
        <f>IFERROR(__xludf.DUMMYFUNCTION("IF(OR(A42="""",B42="""",F42=""""),"""", 
 IFNA(
   LET(
     currStyle, B42,
     currTimeStr, F42,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FILTER(F$3:F41, B$3:B41=currStyle, ISNUMBER(F$3:F41)+REGEXMATCH(F$3:F41,""^\d+:\d+\.\d+$"")),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2" s="38"/>
    </row>
    <row r="43">
      <c r="A43" s="39"/>
      <c r="B43" s="41"/>
      <c r="C43" s="40"/>
      <c r="D43" s="40"/>
      <c r="E43" s="40"/>
      <c r="F43" s="19" t="str">
        <f t="array" ref="F43">IF(COUNTA(C43:E43)=0,"",
 TEXT(
   SUM(VALUE(C43:E43))/86400,
 "m:ss.0"
 )
)</f>
        <v/>
      </c>
      <c r="G43" s="17" t="str">
        <f>IFERROR(__xludf.DUMMYFUNCTION("IF(OR(A43="""",B43="""",F43=""""),"""", 
 IFNA(
   LET(
     currStyle, B43,
     currTimeStr, F43,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FILTER(F$3:F42, B$3:B42=currStyle, ISNUMBER(F$3:F42)+REGEXMATCH(F$3:F42,""^\d+:\d+\.\d+$"")),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3" s="38"/>
    </row>
    <row r="44">
      <c r="A44" s="39"/>
      <c r="B44" s="41"/>
      <c r="C44" s="40"/>
      <c r="D44" s="40"/>
      <c r="E44" s="40"/>
      <c r="F44" s="19" t="str">
        <f t="array" ref="F44">IF(COUNTA(C44:E44)=0,"",
 TEXT(
   SUM(VALUE(C44:E44))/86400,
 "m:ss.0"
 )
)</f>
        <v/>
      </c>
      <c r="G44" s="17" t="str">
        <f>IFERROR(__xludf.DUMMYFUNCTION("IF(OR(A44="""",B44="""",F44=""""),"""", 
 IFNA(
   LET(
     currStyle, B44,
     currTimeStr, F44,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FILTER(F$3:F43, B$3:B43=currStyle, ISNUMBER(F$3:F43)+REGEXMATCH(F$3:F43,""^\d+:\d+\.\d+$"")),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4" s="38"/>
    </row>
    <row r="45">
      <c r="A45" s="39"/>
      <c r="B45" s="41"/>
      <c r="C45" s="40"/>
      <c r="D45" s="40"/>
      <c r="E45" s="40"/>
      <c r="F45" s="19" t="str">
        <f t="array" ref="F45">IF(COUNTA(C45:E45)=0,"",
 TEXT(
   SUM(VALUE(C45:E45))/86400,
 "m:ss.0"
 )
)</f>
        <v/>
      </c>
      <c r="G45" s="17" t="str">
        <f>IFERROR(__xludf.DUMMYFUNCTION("IF(OR(A45="""",B45="""",F45=""""),"""", 
 IFNA(
   LET(
     currStyle, B45,
     currTimeStr, F45,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FILTER(F$3:F44, B$3:B44=currStyle, ISNUMBER(F$3:F44)+REGEXMATCH(F$3:F44,""^\d+:\d+\.\d+$"")),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5" s="38"/>
    </row>
    <row r="46">
      <c r="A46" s="39"/>
      <c r="B46" s="41"/>
      <c r="C46" s="40"/>
      <c r="D46" s="40"/>
      <c r="E46" s="40"/>
      <c r="F46" s="19" t="str">
        <f t="array" ref="F46">IF(COUNTA(C46:E46)=0,"",
 TEXT(
   SUM(VALUE(C46:E46))/86400,
 "m:ss.0"
 )
)</f>
        <v/>
      </c>
      <c r="G46" s="17" t="str">
        <f>IFERROR(__xludf.DUMMYFUNCTION("IF(OR(A46="""",B46="""",F46=""""),"""", 
 IFNA(
   LET(
     currStyle, B46,
     currTimeStr, F46,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FILTER(F$3:F45, B$3:B45=currStyle, ISNUMBER(F$3:F45)+REGEXMATCH(F$3:F45,""^\d+:\d+\.\d+$"")),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6" s="38"/>
    </row>
    <row r="47">
      <c r="A47" s="39"/>
      <c r="B47" s="41"/>
      <c r="C47" s="40"/>
      <c r="D47" s="40"/>
      <c r="E47" s="40"/>
      <c r="F47" s="19" t="str">
        <f t="array" ref="F47">IF(COUNTA(C47:E47)=0,"",
 TEXT(
   SUM(VALUE(C47:E47))/86400,
 "m:ss.0"
 )
)</f>
        <v/>
      </c>
      <c r="G47" s="17" t="str">
        <f>IFERROR(__xludf.DUMMYFUNCTION("IF(OR(A47="""",B47="""",F47=""""),"""", 
 IFNA(
   LET(
     currStyle, B47,
     currTimeStr, F47,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FILTER(F$3:F46, B$3:B46=currStyle, ISNUMBER(F$3:F46)+REGEXMATCH(F$3:F46,""^\d+:\d+\.\d+$"")),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7" s="38"/>
    </row>
    <row r="48">
      <c r="A48" s="39"/>
      <c r="B48" s="41"/>
      <c r="C48" s="40"/>
      <c r="D48" s="40"/>
      <c r="E48" s="40"/>
      <c r="F48" s="19" t="str">
        <f t="array" ref="F48">IF(COUNTA(C48:E48)=0,"",
 TEXT(
   SUM(VALUE(C48:E48))/86400,
 "m:ss.0"
 )
)</f>
        <v/>
      </c>
      <c r="G48" s="17" t="str">
        <f>IFERROR(__xludf.DUMMYFUNCTION("IF(OR(A48="""",B48="""",F48=""""),"""", 
 IFNA(
   LET(
     currStyle, B48,
     currTimeStr, F48,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FILTER(F$3:F47, B$3:B47=currStyle, ISNUMBER(F$3:F47)+REGEXMATCH(F$3:F47,""^\d+:\d+\.\d+$"")),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8" s="38"/>
    </row>
    <row r="49">
      <c r="A49" s="39"/>
      <c r="B49" s="41"/>
      <c r="C49" s="40"/>
      <c r="D49" s="40"/>
      <c r="E49" s="40"/>
      <c r="F49" s="19" t="str">
        <f t="array" ref="F49">IF(COUNTA(C49:E49)=0,"",
 TEXT(
   SUM(VALUE(C49:E49))/86400,
 "m:ss.0"
 )
)</f>
        <v/>
      </c>
      <c r="G49" s="17" t="str">
        <f>IFERROR(__xludf.DUMMYFUNCTION("IF(OR(A49="""",B49="""",F49=""""),"""", 
 IFNA(
   LET(
     currStyle, B49,
     currTimeStr, F49,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FILTER(F$3:F48, B$3:B48=currStyle, ISNUMBER(F$3:F48)+REGEXMATCH(F$3:F48,""^\d+:\d+\.\d+$"")),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49" s="38"/>
    </row>
    <row r="50">
      <c r="A50" s="39"/>
      <c r="B50" s="41"/>
      <c r="C50" s="40"/>
      <c r="D50" s="40"/>
      <c r="E50" s="40"/>
      <c r="F50" s="19" t="str">
        <f t="array" ref="F50">IF(COUNTA(C50:E50)=0,"",
 TEXT(
   SUM(VALUE(C50:E50))/86400,
 "m:ss.0"
 )
)</f>
        <v/>
      </c>
      <c r="G50" s="17" t="str">
        <f>IFERROR(__xludf.DUMMYFUNCTION("IF(OR(A50="""",B50="""",F50=""""),"""", 
 IFNA(
   LET(
     currStyle, B50,
     currTimeStr, F50,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FILTER(F$3:F49, B$3:B49=currStyle, ISNUMBER(F$3:F49)+REGEXMATCH(F$3:F49,""^\d+:\d+\.\d+$"")),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0" s="38"/>
    </row>
    <row r="51">
      <c r="A51" s="39"/>
      <c r="B51" s="41"/>
      <c r="C51" s="40"/>
      <c r="D51" s="40"/>
      <c r="E51" s="40"/>
      <c r="F51" s="19" t="str">
        <f t="array" ref="F51">IF(COUNTA(C51:E51)=0,"",
 TEXT(
   SUM(VALUE(C51:E51))/86400,
 "m:ss.0"
 )
)</f>
        <v/>
      </c>
      <c r="G51" s="17" t="str">
        <f>IFERROR(__xludf.DUMMYFUNCTION("IF(OR(A51="""",B51="""",F51=""""),"""", 
 IFNA(
   LET(
     currStyle, B51,
     currTimeStr, F51,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FILTER(F$3:F50, B$3:B50=currStyle, ISNUMBER(F$3:F50)+REGEXMATCH(F$3:F50,""^\d+:\d+\.\d+$"")),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1" s="38"/>
    </row>
    <row r="52">
      <c r="A52" s="39"/>
      <c r="B52" s="41"/>
      <c r="C52" s="40"/>
      <c r="D52" s="40"/>
      <c r="E52" s="40"/>
      <c r="F52" s="19" t="str">
        <f t="array" ref="F52">IF(COUNTA(C52:E52)=0,"",
 TEXT(
   SUM(VALUE(C52:E52))/86400,
 "m:ss.0"
 )
)</f>
        <v/>
      </c>
      <c r="G52" s="17" t="str">
        <f>IFERROR(__xludf.DUMMYFUNCTION("IF(OR(A52="""",B52="""",F52=""""),"""", 
 IFNA(
   LET(
     currStyle, B52,
     currTimeStr, F52,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FILTER(F$3:F51, B$3:B51=currStyle, ISNUMBER(F$3:F51)+REGEXMATCH(F$3:F51,""^\d+:\d+\.\d+$"")),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2" s="38"/>
    </row>
    <row r="53">
      <c r="A53" s="39"/>
      <c r="B53" s="41"/>
      <c r="C53" s="40"/>
      <c r="D53" s="40"/>
      <c r="E53" s="40"/>
      <c r="F53" s="19" t="str">
        <f t="array" ref="F53">IF(COUNTA(C53:E53)=0,"",
 TEXT(
   SUM(VALUE(C53:E53))/86400,
 "m:ss.0"
 )
)</f>
        <v/>
      </c>
      <c r="G53" s="17" t="str">
        <f>IFERROR(__xludf.DUMMYFUNCTION("IF(OR(A53="""",B53="""",F53=""""),"""", 
 IFNA(
   LET(
     currStyle, B53,
     currTimeStr, F53,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FILTER(F$3:F52, B$3:B52=currStyle, ISNUMBER(F$3:F52)+REGEXMATCH(F$3:F52,""^\d+:\d+\.\d+$"")),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3" s="38"/>
    </row>
    <row r="54">
      <c r="A54" s="39"/>
      <c r="B54" s="41"/>
      <c r="C54" s="40"/>
      <c r="D54" s="40"/>
      <c r="E54" s="40"/>
      <c r="F54" s="19" t="str">
        <f t="array" ref="F54">IF(COUNTA(C54:E54)=0,"",
 TEXT(
   SUM(VALUE(C54:E54))/86400,
 "m:ss.0"
 )
)</f>
        <v/>
      </c>
      <c r="G54" s="17" t="str">
        <f>IFERROR(__xludf.DUMMYFUNCTION("IF(OR(A54="""",B54="""",F54=""""),"""", 
 IFNA(
   LET(
     currStyle, B54,
     currTimeStr, F54,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FILTER(F$3:F53, B$3:B53=currStyle, ISNUMBER(F$3:F53)+REGEXMATCH(F$3:F53,""^\d+:\d+\.\d+$"")),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4" s="38"/>
    </row>
    <row r="55">
      <c r="A55" s="39"/>
      <c r="B55" s="41"/>
      <c r="C55" s="40"/>
      <c r="D55" s="40"/>
      <c r="E55" s="40"/>
      <c r="F55" s="19" t="str">
        <f t="array" ref="F55">IF(COUNTA(C55:E55)=0,"",
 TEXT(
   SUM(VALUE(C55:E55))/86400,
 "m:ss.0"
 )
)</f>
        <v/>
      </c>
      <c r="G55" s="17" t="str">
        <f>IFERROR(__xludf.DUMMYFUNCTION("IF(OR(A55="""",B55="""",F55=""""),"""", 
 IFNA(
   LET(
     currStyle, B55,
     currTimeStr, F55,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FILTER(F$3:F54, B$3:B54=currStyle, ISNUMBER(F$3:F54)+REGEXMATCH(F$3:F54,""^\d+:\d+\.\d+$"")),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5" s="38"/>
    </row>
    <row r="56">
      <c r="A56" s="39"/>
      <c r="B56" s="41"/>
      <c r="C56" s="40"/>
      <c r="D56" s="40"/>
      <c r="E56" s="40"/>
      <c r="F56" s="19" t="str">
        <f t="array" ref="F56">IF(COUNTA(C56:E56)=0,"",
 TEXT(
   SUM(VALUE(C56:E56))/86400,
 "m:ss.0"
 )
)</f>
        <v/>
      </c>
      <c r="G56" s="17" t="str">
        <f>IFERROR(__xludf.DUMMYFUNCTION("IF(OR(A56="""",B56="""",F56=""""),"""", 
 IFNA(
   LET(
     currStyle, B56,
     currTimeStr, F56,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FILTER(F$3:F55, B$3:B55=currStyle, ISNUMBER(F$3:F55)+REGEXMATCH(F$3:F55,""^\d+:\d+\.\d+$"")),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6" s="38"/>
    </row>
    <row r="57">
      <c r="A57" s="39"/>
      <c r="B57" s="41"/>
      <c r="C57" s="40"/>
      <c r="D57" s="40"/>
      <c r="E57" s="40"/>
      <c r="F57" s="19" t="str">
        <f t="array" ref="F57">IF(COUNTA(C57:E57)=0,"",
 TEXT(
   SUM(VALUE(C57:E57))/86400,
 "m:ss.0"
 )
)</f>
        <v/>
      </c>
      <c r="G57" s="17" t="str">
        <f>IFERROR(__xludf.DUMMYFUNCTION("IF(OR(A57="""",B57="""",F57=""""),"""", 
 IFNA(
   LET(
     currStyle, B57,
     currTimeStr, F57,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FILTER(F$3:F56, B$3:B56=currStyle, ISNUMBER(F$3:F56)+REGEXMATCH(F$3:F56,""^\d+:\d+\.\d+$"")),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7" s="38"/>
    </row>
    <row r="58">
      <c r="A58" s="39"/>
      <c r="B58" s="41"/>
      <c r="C58" s="40"/>
      <c r="D58" s="40"/>
      <c r="E58" s="40"/>
      <c r="F58" s="19" t="str">
        <f t="array" ref="F58">IF(COUNTA(C58:E58)=0,"",
 TEXT(
   SUM(VALUE(C58:E58))/86400,
 "m:ss.0"
 )
)</f>
        <v/>
      </c>
      <c r="G58" s="17" t="str">
        <f>IFERROR(__xludf.DUMMYFUNCTION("IF(OR(A58="""",B58="""",F58=""""),"""", 
 IFNA(
   LET(
     currStyle, B58,
     currTimeStr, F58,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FILTER(F$3:F57, B$3:B57=currStyle, ISNUMBER(F$3:F57)+REGEXMATCH(F$3:F57,""^\d+:\d+\.\d+$"")),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8" s="38"/>
    </row>
    <row r="59">
      <c r="A59" s="39"/>
      <c r="B59" s="41"/>
      <c r="C59" s="40"/>
      <c r="D59" s="40"/>
      <c r="E59" s="40"/>
      <c r="F59" s="19" t="str">
        <f t="array" ref="F59">IF(COUNTA(C59:E59)=0,"",
 TEXT(
   SUM(VALUE(C59:E59))/86400,
 "m:ss.0"
 )
)</f>
        <v/>
      </c>
      <c r="G59" s="17" t="str">
        <f>IFERROR(__xludf.DUMMYFUNCTION("IF(OR(A59="""",B59="""",F59=""""),"""", 
 IFNA(
   LET(
     currStyle, B59,
     currTimeStr, F59,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FILTER(F$3:F58, B$3:B58=currStyle, ISNUMBER(F$3:F58)+REGEXMATCH(F$3:F58,""^\d+:\d+\.\d+$"")),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59" s="38"/>
    </row>
    <row r="60">
      <c r="A60" s="39"/>
      <c r="B60" s="41"/>
      <c r="C60" s="40"/>
      <c r="D60" s="40"/>
      <c r="E60" s="40"/>
      <c r="F60" s="19" t="str">
        <f t="array" ref="F60">IF(COUNTA(C60:E60)=0,"",
 TEXT(
   SUM(VALUE(C60:E60))/86400,
 "m:ss.0"
 )
)</f>
        <v/>
      </c>
      <c r="G60" s="17" t="str">
        <f>IFERROR(__xludf.DUMMYFUNCTION("IF(OR(A60="""",B60="""",F60=""""),"""", 
 IFNA(
   LET(
     currStyle, B60,
     currTimeStr, F60,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FILTER(F$3:F59, B$3:B59=currStyle, ISNUMBER(F$3:F59)+REGEXMATCH(F$3:F59,""^\d+:\d+\.\d+$"")),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0" s="38"/>
    </row>
    <row r="61">
      <c r="A61" s="39"/>
      <c r="B61" s="41"/>
      <c r="C61" s="40"/>
      <c r="D61" s="40"/>
      <c r="E61" s="40"/>
      <c r="F61" s="19" t="str">
        <f t="array" ref="F61">IF(COUNTA(C61:E61)=0,"",
 TEXT(
   SUM(VALUE(C61:E61))/86400,
 "m:ss.0"
 )
)</f>
        <v/>
      </c>
      <c r="G61" s="17" t="str">
        <f>IFERROR(__xludf.DUMMYFUNCTION("IF(OR(A61="""",B61="""",F61=""""),"""", 
 IFNA(
   LET(
     currStyle, B61,
     currTimeStr, F61,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FILTER(F$3:F60, B$3:B60=currStyle, ISNUMBER(F$3:F60)+REGEXMATCH(F$3:F60,""^\d+:\d+\.\d+$"")),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1" s="38"/>
    </row>
    <row r="62">
      <c r="A62" s="39"/>
      <c r="B62" s="41"/>
      <c r="C62" s="40"/>
      <c r="D62" s="40"/>
      <c r="E62" s="40"/>
      <c r="F62" s="19" t="str">
        <f t="array" ref="F62">IF(COUNTA(C62:E62)=0,"",
 TEXT(
   SUM(VALUE(C62:E62))/86400,
 "m:ss.0"
 )
)</f>
        <v/>
      </c>
      <c r="G62" s="17" t="str">
        <f>IFERROR(__xludf.DUMMYFUNCTION("IF(OR(A62="""",B62="""",F62=""""),"""", 
 IFNA(
   LET(
     currStyle, B62,
     currTimeStr, F62,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FILTER(F$3:F61, B$3:B61=currStyle, ISNUMBER(F$3:F61)+REGEXMATCH(F$3:F61,""^\d+:\d+\.\d+$"")),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2" s="38"/>
    </row>
    <row r="63">
      <c r="A63" s="39"/>
      <c r="B63" s="41"/>
      <c r="C63" s="40"/>
      <c r="D63" s="40"/>
      <c r="E63" s="40"/>
      <c r="F63" s="19" t="str">
        <f t="array" ref="F63">IF(COUNTA(C63:E63)=0,"",
 TEXT(
   SUM(VALUE(C63:E63))/86400,
 "m:ss.0"
 )
)</f>
        <v/>
      </c>
      <c r="G63" s="17" t="str">
        <f>IFERROR(__xludf.DUMMYFUNCTION("IF(OR(A63="""",B63="""",F63=""""),"""", 
 IFNA(
   LET(
     currStyle, B63,
     currTimeStr, F63,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FILTER(F$3:F62, B$3:B62=currStyle, ISNUMBER(F$3:F62)+REGEXMATCH(F$3:F62,""^\d+:\d+\.\d+$"")),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3" s="38"/>
    </row>
    <row r="64">
      <c r="A64" s="39"/>
      <c r="B64" s="41"/>
      <c r="C64" s="40"/>
      <c r="D64" s="40"/>
      <c r="E64" s="40"/>
      <c r="F64" s="19" t="str">
        <f t="array" ref="F64">IF(COUNTA(C64:E64)=0,"",
 TEXT(
   SUM(VALUE(C64:E64))/86400,
 "m:ss.0"
 )
)</f>
        <v/>
      </c>
      <c r="G64" s="17" t="str">
        <f>IFERROR(__xludf.DUMMYFUNCTION("IF(OR(A64="""",B64="""",F64=""""),"""", 
 IFNA(
   LET(
     currStyle, B64,
     currTimeStr, F64,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FILTER(F$3:F63, B$3:B63=currStyle, ISNUMBER(F$3:F63)+REGEXMATCH(F$3:F63,""^\d+:\d+\.\d+$"")),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4" s="38"/>
    </row>
    <row r="65">
      <c r="A65" s="39"/>
      <c r="B65" s="41"/>
      <c r="C65" s="40"/>
      <c r="D65" s="40"/>
      <c r="E65" s="40"/>
      <c r="F65" s="19" t="str">
        <f t="array" ref="F65">IF(COUNTA(C65:E65)=0,"",
 TEXT(
   SUM(VALUE(C65:E65))/86400,
 "m:ss.0"
 )
)</f>
        <v/>
      </c>
      <c r="G65" s="17" t="str">
        <f>IFERROR(__xludf.DUMMYFUNCTION("IF(OR(A65="""",B65="""",F65=""""),"""", 
 IFNA(
   LET(
     currStyle, B65,
     currTimeStr, F65,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FILTER(F$3:F64, B$3:B64=currStyle, ISNUMBER(F$3:F64)+REGEXMATCH(F$3:F64,""^\d+:\d+\.\d+$"")),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5" s="38"/>
    </row>
    <row r="66">
      <c r="A66" s="39"/>
      <c r="B66" s="41"/>
      <c r="C66" s="40"/>
      <c r="D66" s="40"/>
      <c r="E66" s="40"/>
      <c r="F66" s="19" t="str">
        <f t="array" ref="F66">IF(COUNTA(C66:E66)=0,"",
 TEXT(
   SUM(VALUE(C66:E66))/86400,
 "m:ss.0"
 )
)</f>
        <v/>
      </c>
      <c r="G66" s="17" t="str">
        <f>IFERROR(__xludf.DUMMYFUNCTION("IF(OR(A66="""",B66="""",F66=""""),"""", 
 IFNA(
   LET(
     currStyle, B66,
     currTimeStr, F66,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FILTER(F$3:F65, B$3:B65=currStyle, ISNUMBER(F$3:F65)+REGEXMATCH(F$3:F65,""^\d+:\d+\.\d+$"")),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6" s="38"/>
    </row>
    <row r="67">
      <c r="A67" s="39"/>
      <c r="B67" s="41"/>
      <c r="C67" s="40"/>
      <c r="D67" s="40"/>
      <c r="E67" s="40"/>
      <c r="F67" s="19" t="str">
        <f t="array" ref="F67">IF(COUNTA(C67:E67)=0,"",
 TEXT(
   SUM(VALUE(C67:E67))/86400,
 "m:ss.0"
 )
)</f>
        <v/>
      </c>
      <c r="G67" s="17" t="str">
        <f>IFERROR(__xludf.DUMMYFUNCTION("IF(OR(A67="""",B67="""",F67=""""),"""", 
 IFNA(
   LET(
     currStyle, B67,
     currTimeStr, F67,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FILTER(F$3:F66, B$3:B66=currStyle, ISNUMBER(F$3:F66)+REGEXMATCH(F$3:F66,""^\d+:\d+\.\d+$"")),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7" s="38"/>
    </row>
    <row r="68">
      <c r="A68" s="39"/>
      <c r="B68" s="41"/>
      <c r="C68" s="40"/>
      <c r="D68" s="40"/>
      <c r="E68" s="40"/>
      <c r="F68" s="19" t="str">
        <f t="array" ref="F68">IF(COUNTA(C68:E68)=0,"",
 TEXT(
   SUM(VALUE(C68:E68))/86400,
 "m:ss.0"
 )
)</f>
        <v/>
      </c>
      <c r="G68" s="17" t="str">
        <f>IFERROR(__xludf.DUMMYFUNCTION("IF(OR(A68="""",B68="""",F68=""""),"""", 
 IFNA(
   LET(
     currStyle, B68,
     currTimeStr, F68,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FILTER(F$3:F67, B$3:B67=currStyle, ISNUMBER(F$3:F67)+REGEXMATCH(F$3:F67,""^\d+:\d+\.\d+$"")),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8" s="38"/>
    </row>
    <row r="69">
      <c r="A69" s="39"/>
      <c r="B69" s="41"/>
      <c r="C69" s="40"/>
      <c r="D69" s="40"/>
      <c r="E69" s="40"/>
      <c r="F69" s="19" t="str">
        <f t="array" ref="F69">IF(COUNTA(C69:E69)=0,"",
 TEXT(
   SUM(VALUE(C69:E69))/86400,
 "m:ss.0"
 )
)</f>
        <v/>
      </c>
      <c r="G69" s="17" t="str">
        <f>IFERROR(__xludf.DUMMYFUNCTION("IF(OR(A69="""",B69="""",F69=""""),"""", 
 IFNA(
   LET(
     currStyle, B69,
     currTimeStr, F69,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FILTER(F$3:F68, B$3:B68=currStyle, ISNUMBER(F$3:F68)+REGEXMATCH(F$3:F68,""^\d+:\d+\.\d+$"")),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69" s="38"/>
    </row>
    <row r="70">
      <c r="A70" s="39"/>
      <c r="B70" s="41"/>
      <c r="C70" s="40"/>
      <c r="D70" s="40"/>
      <c r="E70" s="40"/>
      <c r="F70" s="19" t="str">
        <f t="array" ref="F70">IF(COUNTA(C70:E70)=0,"",
 TEXT(
   SUM(VALUE(C70:E70))/86400,
 "m:ss.0"
 )
)</f>
        <v/>
      </c>
      <c r="G70" s="17" t="str">
        <f>IFERROR(__xludf.DUMMYFUNCTION("IF(OR(A70="""",B70="""",F70=""""),"""", 
 IFNA(
   LET(
     currStyle, B70,
     currTimeStr, F70,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FILTER(F$3:F69, B$3:B69=currStyle, ISNUMBER(F$3:F69)+REGEXMATCH(F$3:F69,""^\d+:\d+\.\d+$"")),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0" s="38"/>
    </row>
    <row r="71">
      <c r="A71" s="39"/>
      <c r="B71" s="41"/>
      <c r="C71" s="40"/>
      <c r="D71" s="40"/>
      <c r="E71" s="40"/>
      <c r="F71" s="19" t="str">
        <f t="array" ref="F71">IF(COUNTA(C71:E71)=0,"",
 TEXT(
   SUM(VALUE(C71:E71))/86400,
 "m:ss.0"
 )
)</f>
        <v/>
      </c>
      <c r="G71" s="17" t="str">
        <f>IFERROR(__xludf.DUMMYFUNCTION("IF(OR(A71="""",B71="""",F71=""""),"""", 
 IFNA(
   LET(
     currStyle, B71,
     currTimeStr, F71,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FILTER(F$3:F70, B$3:B70=currStyle, ISNUMBER(F$3:F70)+REGEXMATCH(F$3:F70,""^\d+:\d+\.\d+$"")),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1" s="38"/>
    </row>
    <row r="72">
      <c r="A72" s="39"/>
      <c r="B72" s="41"/>
      <c r="C72" s="40"/>
      <c r="D72" s="40"/>
      <c r="E72" s="40"/>
      <c r="F72" s="19" t="str">
        <f t="array" ref="F72">IF(COUNTA(C72:E72)=0,"",
 TEXT(
   SUM(VALUE(C72:E72))/86400,
 "m:ss.0"
 )
)</f>
        <v/>
      </c>
      <c r="G72" s="17" t="str">
        <f>IFERROR(__xludf.DUMMYFUNCTION("IF(OR(A72="""",B72="""",F72=""""),"""", 
 IFNA(
   LET(
     currStyle, B72,
     currTimeStr, F72,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FILTER(F$3:F71, B$3:B71=currStyle, ISNUMBER(F$3:F71)+REGEXMATCH(F$3:F71,""^\d+:\d+\.\d+$"")),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2" s="38"/>
    </row>
    <row r="73">
      <c r="A73" s="39"/>
      <c r="B73" s="41"/>
      <c r="C73" s="40"/>
      <c r="D73" s="40"/>
      <c r="E73" s="40"/>
      <c r="F73" s="19" t="str">
        <f t="array" ref="F73">IF(COUNTA(C73:E73)=0,"",
 TEXT(
   SUM(VALUE(C73:E73))/86400,
 "m:ss.0"
 )
)</f>
        <v/>
      </c>
      <c r="G73" s="17" t="str">
        <f>IFERROR(__xludf.DUMMYFUNCTION("IF(OR(A73="""",B73="""",F73=""""),"""", 
 IFNA(
   LET(
     currStyle, B73,
     currTimeStr, F73,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FILTER(F$3:F72, B$3:B72=currStyle, ISNUMBER(F$3:F72)+REGEXMATCH(F$3:F72,""^\d+:\d+\.\d+$"")),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3" s="38"/>
    </row>
    <row r="74">
      <c r="A74" s="39"/>
      <c r="B74" s="41"/>
      <c r="C74" s="40"/>
      <c r="D74" s="40"/>
      <c r="E74" s="40"/>
      <c r="F74" s="19" t="str">
        <f t="array" ref="F74">IF(COUNTA(C74:E74)=0,"",
 TEXT(
   SUM(VALUE(C74:E74))/86400,
 "m:ss.0"
 )
)</f>
        <v/>
      </c>
      <c r="G74" s="17" t="str">
        <f>IFERROR(__xludf.DUMMYFUNCTION("IF(OR(A74="""",B74="""",F74=""""),"""", 
 IFNA(
   LET(
     currStyle, B74,
     currTimeStr, F74,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FILTER(F$3:F73, B$3:B73=currStyle, ISNUMBER(F$3:F73)+REGEXMATCH(F$3:F73,""^\d+:\d+\.\d+$"")),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4" s="38"/>
    </row>
    <row r="75">
      <c r="A75" s="39"/>
      <c r="B75" s="41"/>
      <c r="C75" s="40"/>
      <c r="D75" s="40"/>
      <c r="E75" s="40"/>
      <c r="F75" s="19" t="str">
        <f t="array" ref="F75">IF(COUNTA(C75:E75)=0,"",
 TEXT(
   SUM(VALUE(C75:E75))/86400,
 "m:ss.0"
 )
)</f>
        <v/>
      </c>
      <c r="G75" s="17" t="str">
        <f>IFERROR(__xludf.DUMMYFUNCTION("IF(OR(A75="""",B75="""",F75=""""),"""", 
 IFNA(
   LET(
     currStyle, B75,
     currTimeStr, F75,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FILTER(F$3:F74, B$3:B74=currStyle, ISNUMBER(F$3:F74)+REGEXMATCH(F$3:F74,""^\d+:\d+\.\d+$"")),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5" s="38"/>
    </row>
    <row r="76">
      <c r="A76" s="39"/>
      <c r="B76" s="41"/>
      <c r="C76" s="40"/>
      <c r="D76" s="40"/>
      <c r="E76" s="40"/>
      <c r="F76" s="19" t="str">
        <f t="array" ref="F76">IF(COUNTA(C76:E76)=0,"",
 TEXT(
   SUM(VALUE(C76:E76))/86400,
 "m:ss.0"
 )
)</f>
        <v/>
      </c>
      <c r="G76" s="17" t="str">
        <f>IFERROR(__xludf.DUMMYFUNCTION("IF(OR(A76="""",B76="""",F76=""""),"""", 
 IFNA(
   LET(
     currStyle, B76,
     currTimeStr, F76,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FILTER(F$3:F75, B$3:B75=currStyle, ISNUMBER(F$3:F75)+REGEXMATCH(F$3:F75,""^\d+:\d+\.\d+$"")),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6" s="38"/>
    </row>
    <row r="77">
      <c r="A77" s="39"/>
      <c r="B77" s="41"/>
      <c r="C77" s="40"/>
      <c r="D77" s="40"/>
      <c r="E77" s="40"/>
      <c r="F77" s="19" t="str">
        <f t="array" ref="F77">IF(COUNTA(C77:E77)=0,"",
 TEXT(
   SUM(VALUE(C77:E77))/86400,
 "m:ss.0"
 )
)</f>
        <v/>
      </c>
      <c r="G77" s="17" t="str">
        <f>IFERROR(__xludf.DUMMYFUNCTION("IF(OR(A77="""",B77="""",F77=""""),"""", 
 IFNA(
   LET(
     currStyle, B77,
     currTimeStr, F77,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FILTER(F$3:F76, B$3:B76=currStyle, ISNUMBER(F$3:F76)+REGEXMATCH(F$3:F76,""^\d+:\d+\.\d+$"")),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7" s="38"/>
    </row>
    <row r="78">
      <c r="A78" s="39"/>
      <c r="B78" s="41"/>
      <c r="C78" s="40"/>
      <c r="D78" s="40"/>
      <c r="E78" s="40"/>
      <c r="F78" s="19" t="str">
        <f t="array" ref="F78">IF(COUNTA(C78:E78)=0,"",
 TEXT(
   SUM(VALUE(C78:E78))/86400,
 "m:ss.0"
 )
)</f>
        <v/>
      </c>
      <c r="G78" s="17" t="str">
        <f>IFERROR(__xludf.DUMMYFUNCTION("IF(OR(A78="""",B78="""",F78=""""),"""", 
 IFNA(
   LET(
     currStyle, B78,
     currTimeStr, F78,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FILTER(F$3:F77, B$3:B77=currStyle, ISNUMBER(F$3:F77)+REGEXMATCH(F$3:F77,""^\d+:\d+\.\d+$"")),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8" s="38"/>
    </row>
    <row r="79">
      <c r="A79" s="39"/>
      <c r="B79" s="41"/>
      <c r="C79" s="40"/>
      <c r="D79" s="40"/>
      <c r="E79" s="40"/>
      <c r="F79" s="19" t="str">
        <f t="array" ref="F79">IF(COUNTA(C79:E79)=0,"",
 TEXT(
   SUM(VALUE(C79:E79))/86400,
 "m:ss.0"
 )
)</f>
        <v/>
      </c>
      <c r="G79" s="17" t="str">
        <f>IFERROR(__xludf.DUMMYFUNCTION("IF(OR(A79="""",B79="""",F79=""""),"""", 
 IFNA(
   LET(
     currStyle, B79,
     currTimeStr, F79,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FILTER(F$3:F78, B$3:B78=currStyle, ISNUMBER(F$3:F78)+REGEXMATCH(F$3:F78,""^\d+:\d+\.\d+$"")),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79" s="38"/>
    </row>
    <row r="80">
      <c r="A80" s="39"/>
      <c r="B80" s="41"/>
      <c r="C80" s="40"/>
      <c r="D80" s="40"/>
      <c r="E80" s="40"/>
      <c r="F80" s="19" t="str">
        <f t="array" ref="F80">IF(COUNTA(C80:E80)=0,"",
 TEXT(
   SUM(VALUE(C80:E80))/86400,
 "m:ss.0"
 )
)</f>
        <v/>
      </c>
      <c r="G80" s="17" t="str">
        <f>IFERROR(__xludf.DUMMYFUNCTION("IF(OR(A80="""",B80="""",F80=""""),"""", 
 IFNA(
   LET(
     currStyle, B80,
     currTimeStr, F80,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FILTER(F$3:F79, B$3:B79=currStyle, ISNUMBER(F$3:F79)+REGEXMATCH(F$3:F79,""^\d+:\d+\.\d+$"")),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0" s="38"/>
    </row>
    <row r="81">
      <c r="A81" s="39"/>
      <c r="B81" s="41"/>
      <c r="C81" s="40"/>
      <c r="D81" s="40"/>
      <c r="E81" s="40"/>
      <c r="F81" s="19" t="str">
        <f t="array" ref="F81">IF(COUNTA(C81:E81)=0,"",
 TEXT(
   SUM(VALUE(C81:E81))/86400,
 "m:ss.0"
 )
)</f>
        <v/>
      </c>
      <c r="G81" s="17" t="str">
        <f>IFERROR(__xludf.DUMMYFUNCTION("IF(OR(A81="""",B81="""",F81=""""),"""", 
 IFNA(
   LET(
     currStyle, B81,
     currTimeStr, F81,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FILTER(F$3:F80, B$3:B80=currStyle, ISNUMBER(F$3:F80)+REGEXMATCH(F$3:F80,""^\d+:\d+\.\d+$"")),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1" s="38"/>
    </row>
    <row r="82">
      <c r="A82" s="39"/>
      <c r="B82" s="41"/>
      <c r="C82" s="40"/>
      <c r="D82" s="40"/>
      <c r="E82" s="40"/>
      <c r="F82" s="19" t="str">
        <f t="array" ref="F82">IF(COUNTA(C82:E82)=0,"",
 TEXT(
   SUM(VALUE(C82:E82))/86400,
 "m:ss.0"
 )
)</f>
        <v/>
      </c>
      <c r="G82" s="17" t="str">
        <f>IFERROR(__xludf.DUMMYFUNCTION("IF(OR(A82="""",B82="""",F82=""""),"""", 
 IFNA(
   LET(
     currStyle, B82,
     currTimeStr, F82,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FILTER(F$3:F81, B$3:B81=currStyle, ISNUMBER(F$3:F81)+REGEXMATCH(F$3:F81,""^\d+:\d+\.\d+$"")),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2" s="38"/>
    </row>
    <row r="83">
      <c r="A83" s="39"/>
      <c r="B83" s="41"/>
      <c r="C83" s="40"/>
      <c r="D83" s="40"/>
      <c r="E83" s="40"/>
      <c r="F83" s="19" t="str">
        <f t="array" ref="F83">IF(COUNTA(C83:E83)=0,"",
 TEXT(
   SUM(VALUE(C83:E83))/86400,
 "m:ss.0"
 )
)</f>
        <v/>
      </c>
      <c r="G83" s="17" t="str">
        <f>IFERROR(__xludf.DUMMYFUNCTION("IF(OR(A83="""",B83="""",F83=""""),"""", 
 IFNA(
   LET(
     currStyle, B83,
     currTimeStr, F83,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FILTER(F$3:F82, B$3:B82=currStyle, ISNUMBER(F$3:F82)+REGEXMATCH(F$3:F82,""^\d+:\d+\.\d+$"")),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3" s="38"/>
    </row>
    <row r="84">
      <c r="A84" s="39"/>
      <c r="B84" s="41"/>
      <c r="C84" s="40"/>
      <c r="D84" s="40"/>
      <c r="E84" s="40"/>
      <c r="F84" s="19" t="str">
        <f t="array" ref="F84">IF(COUNTA(C84:E84)=0,"",
 TEXT(
   SUM(VALUE(C84:E84))/86400,
 "m:ss.0"
 )
)</f>
        <v/>
      </c>
      <c r="G84" s="17" t="str">
        <f>IFERROR(__xludf.DUMMYFUNCTION("IF(OR(A84="""",B84="""",F84=""""),"""", 
 IFNA(
   LET(
     currStyle, B84,
     currTimeStr, F84,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FILTER(F$3:F83, B$3:B83=currStyle, ISNUMBER(F$3:F83)+REGEXMATCH(F$3:F83,""^\d+:\d+\.\d+$"")),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4" s="38"/>
    </row>
    <row r="85">
      <c r="A85" s="39"/>
      <c r="B85" s="41"/>
      <c r="C85" s="40"/>
      <c r="D85" s="40"/>
      <c r="E85" s="40"/>
      <c r="F85" s="19" t="str">
        <f t="array" ref="F85">IF(COUNTA(C85:E85)=0,"",
 TEXT(
   SUM(VALUE(C85:E85))/86400,
 "m:ss.0"
 )
)</f>
        <v/>
      </c>
      <c r="G85" s="17" t="str">
        <f>IFERROR(__xludf.DUMMYFUNCTION("IF(OR(A85="""",B85="""",F85=""""),"""", 
 IFNA(
   LET(
     currStyle, B85,
     currTimeStr, F85,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FILTER(F$3:F84, B$3:B84=currStyle, ISNUMBER(F$3:F84)+REGEXMATCH(F$3:F84,""^\d+:\d+\.\d+$"")),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5" s="38"/>
    </row>
    <row r="86">
      <c r="A86" s="39"/>
      <c r="B86" s="41"/>
      <c r="C86" s="40"/>
      <c r="D86" s="40"/>
      <c r="E86" s="40"/>
      <c r="F86" s="19" t="str">
        <f t="array" ref="F86">IF(COUNTA(C86:E86)=0,"",
 TEXT(
   SUM(VALUE(C86:E86))/86400,
 "m:ss.0"
 )
)</f>
        <v/>
      </c>
      <c r="G86" s="17" t="str">
        <f>IFERROR(__xludf.DUMMYFUNCTION("IF(OR(A86="""",B86="""",F86=""""),"""", 
 IFNA(
   LET(
     currStyle, B86,
     currTimeStr, F86,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FILTER(F$3:F85, B$3:B85=currStyle, ISNUMBER(F$3:F85)+REGEXMATCH(F$3:F85,""^\d+:\d+\.\d+$"")),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6" s="38"/>
    </row>
    <row r="87">
      <c r="A87" s="39"/>
      <c r="B87" s="41"/>
      <c r="C87" s="40"/>
      <c r="D87" s="40"/>
      <c r="E87" s="40"/>
      <c r="F87" s="19" t="str">
        <f t="array" ref="F87">IF(COUNTA(C87:E87)=0,"",
 TEXT(
   SUM(VALUE(C87:E87))/86400,
 "m:ss.0"
 )
)</f>
        <v/>
      </c>
      <c r="G87" s="17" t="str">
        <f>IFERROR(__xludf.DUMMYFUNCTION("IF(OR(A87="""",B87="""",F87=""""),"""", 
 IFNA(
   LET(
     currStyle, B87,
     currTimeStr, F87,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FILTER(F$3:F86, B$3:B86=currStyle, ISNUMBER(F$3:F86)+REGEXMATCH(F$3:F86,""^\d+:\d+\.\d+$"")),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7" s="38"/>
    </row>
    <row r="88">
      <c r="A88" s="39"/>
      <c r="B88" s="41"/>
      <c r="C88" s="40"/>
      <c r="D88" s="40"/>
      <c r="E88" s="40"/>
      <c r="F88" s="19" t="str">
        <f t="array" ref="F88">IF(COUNTA(C88:E88)=0,"",
 TEXT(
   SUM(VALUE(C88:E88))/86400,
 "m:ss.0"
 )
)</f>
        <v/>
      </c>
      <c r="G88" s="17" t="str">
        <f>IFERROR(__xludf.DUMMYFUNCTION("IF(OR(A88="""",B88="""",F88=""""),"""", 
 IFNA(
   LET(
     currStyle, B88,
     currTimeStr, F88,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FILTER(F$3:F87, B$3:B87=currStyle, ISNUMBER(F$3:F87)+REGEXMATCH(F$3:F87,""^\d+:\d+\.\d+$"")),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8" s="38"/>
    </row>
    <row r="89">
      <c r="A89" s="39"/>
      <c r="B89" s="41"/>
      <c r="C89" s="40"/>
      <c r="D89" s="40"/>
      <c r="E89" s="40"/>
      <c r="F89" s="19" t="str">
        <f t="array" ref="F89">IF(COUNTA(C89:E89)=0,"",
 TEXT(
   SUM(VALUE(C89:E89))/86400,
 "m:ss.0"
 )
)</f>
        <v/>
      </c>
      <c r="G89" s="17" t="str">
        <f>IFERROR(__xludf.DUMMYFUNCTION("IF(OR(A89="""",B89="""",F89=""""),"""", 
 IFNA(
   LET(
     currStyle, B89,
     currTimeStr, F89,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FILTER(F$3:F88, B$3:B88=currStyle, ISNUMBER(F$3:F88)+REGEXMATCH(F$3:F88,""^\d+:\d+\.\d+$"")),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89" s="38"/>
    </row>
    <row r="90">
      <c r="A90" s="39"/>
      <c r="B90" s="41"/>
      <c r="C90" s="40"/>
      <c r="D90" s="40"/>
      <c r="E90" s="40"/>
      <c r="F90" s="19" t="str">
        <f t="array" ref="F90">IF(COUNTA(C90:E90)=0,"",
 TEXT(
   SUM(VALUE(C90:E90))/86400,
 "m:ss.0"
 )
)</f>
        <v/>
      </c>
      <c r="G90" s="17" t="str">
        <f>IFERROR(__xludf.DUMMYFUNCTION("IF(OR(A90="""",B90="""",F90=""""),"""", 
 IFNA(
   LET(
     currStyle, B90,
     currTimeStr, F90,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FILTER(F$3:F89, B$3:B89=currStyle, ISNUMBER(F$3:F89)+REGEXMATCH(F$3:F89,""^\d+:\d+\.\d+$"")),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0" s="38"/>
    </row>
    <row r="91">
      <c r="A91" s="39"/>
      <c r="B91" s="41"/>
      <c r="C91" s="40"/>
      <c r="D91" s="40"/>
      <c r="E91" s="40"/>
      <c r="F91" s="19" t="str">
        <f t="array" ref="F91">IF(COUNTA(C91:E91)=0,"",
 TEXT(
   SUM(VALUE(C91:E91))/86400,
 "m:ss.0"
 )
)</f>
        <v/>
      </c>
      <c r="G91" s="17" t="str">
        <f>IFERROR(__xludf.DUMMYFUNCTION("IF(OR(A91="""",B91="""",F91=""""),"""", 
 IFNA(
   LET(
     currStyle, B91,
     currTimeStr, F91,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FILTER(F$3:F90, B$3:B90=currStyle, ISNUMBER(F$3:F90)+REGEXMATCH(F$3:F90,""^\d+:\d+\.\d+$"")),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1" s="38"/>
    </row>
    <row r="92">
      <c r="A92" s="39"/>
      <c r="B92" s="41"/>
      <c r="C92" s="40"/>
      <c r="D92" s="40"/>
      <c r="E92" s="40"/>
      <c r="F92" s="19" t="str">
        <f t="array" ref="F92">IF(COUNTA(C92:E92)=0,"",
 TEXT(
   SUM(VALUE(C92:E92))/86400,
 "m:ss.0"
 )
)</f>
        <v/>
      </c>
      <c r="G92" s="17" t="str">
        <f>IFERROR(__xludf.DUMMYFUNCTION("IF(OR(A92="""",B92="""",F92=""""),"""", 
 IFNA(
   LET(
     currStyle, B92,
     currTimeStr, F92,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FILTER(F$3:F91, B$3:B91=currStyle, ISNUMBER(F$3:F91)+REGEXMATCH(F$3:F91,""^\d+:\d+\.\d+$"")),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2" s="38"/>
    </row>
    <row r="93">
      <c r="A93" s="39"/>
      <c r="B93" s="41"/>
      <c r="C93" s="40"/>
      <c r="D93" s="40"/>
      <c r="E93" s="40"/>
      <c r="F93" s="19" t="str">
        <f t="array" ref="F93">IF(COUNTA(C93:E93)=0,"",
 TEXT(
   SUM(VALUE(C93:E93))/86400,
 "m:ss.0"
 )
)</f>
        <v/>
      </c>
      <c r="G93" s="17" t="str">
        <f>IFERROR(__xludf.DUMMYFUNCTION("IF(OR(A93="""",B93="""",F93=""""),"""", 
 IFNA(
   LET(
     currStyle, B93,
     currTimeStr, F93,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FILTER(F$3:F92, B$3:B92=currStyle, ISNUMBER(F$3:F92)+REGEXMATCH(F$3:F92,""^\d+:\d+\.\d+$"")),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3" s="38"/>
    </row>
    <row r="94">
      <c r="A94" s="39"/>
      <c r="B94" s="41"/>
      <c r="C94" s="40"/>
      <c r="D94" s="40"/>
      <c r="E94" s="40"/>
      <c r="F94" s="19" t="str">
        <f t="array" ref="F94">IF(COUNTA(C94:E94)=0,"",
 TEXT(
   SUM(VALUE(C94:E94))/86400,
 "m:ss.0"
 )
)</f>
        <v/>
      </c>
      <c r="G94" s="17" t="str">
        <f>IFERROR(__xludf.DUMMYFUNCTION("IF(OR(A94="""",B94="""",F94=""""),"""", 
 IFNA(
   LET(
     currStyle, B94,
     currTimeStr, F94,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FILTER(F$3:F93, B$3:B93=currStyle, ISNUMBER(F$3:F93)+REGEXMATCH(F$3:F93,""^\d+:\d+\.\d+$"")),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4" s="38"/>
    </row>
    <row r="95">
      <c r="A95" s="39"/>
      <c r="B95" s="41"/>
      <c r="C95" s="40"/>
      <c r="D95" s="40"/>
      <c r="E95" s="40"/>
      <c r="F95" s="19" t="str">
        <f t="array" ref="F95">IF(COUNTA(C95:E95)=0,"",
 TEXT(
   SUM(VALUE(C95:E95))/86400,
 "m:ss.0"
 )
)</f>
        <v/>
      </c>
      <c r="G95" s="17" t="str">
        <f>IFERROR(__xludf.DUMMYFUNCTION("IF(OR(A95="""",B95="""",F95=""""),"""", 
 IFNA(
   LET(
     currStyle, B95,
     currTimeStr, F95,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FILTER(F$3:F94, B$3:B94=currStyle, ISNUMBER(F$3:F94)+REGEXMATCH(F$3:F94,""^\d+:\d+\.\d+$"")),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5" s="38"/>
    </row>
    <row r="96">
      <c r="A96" s="39"/>
      <c r="B96" s="41"/>
      <c r="C96" s="40"/>
      <c r="D96" s="40"/>
      <c r="E96" s="40"/>
      <c r="F96" s="19" t="str">
        <f t="array" ref="F96">IF(COUNTA(C96:E96)=0,"",
 TEXT(
   SUM(VALUE(C96:E96))/86400,
 "m:ss.0"
 )
)</f>
        <v/>
      </c>
      <c r="G96" s="17" t="str">
        <f>IFERROR(__xludf.DUMMYFUNCTION("IF(OR(A96="""",B96="""",F96=""""),"""", 
 IFNA(
   LET(
     currStyle, B96,
     currTimeStr, F96,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FILTER(F$3:F95, B$3:B95=currStyle, ISNUMBER(F$3:F95)+REGEXMATCH(F$3:F95,""^\d+:\d+\.\d+$"")),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6" s="38"/>
    </row>
    <row r="97">
      <c r="A97" s="39"/>
      <c r="B97" s="41"/>
      <c r="C97" s="40"/>
      <c r="D97" s="40"/>
      <c r="E97" s="40"/>
      <c r="F97" s="19" t="str">
        <f t="array" ref="F97">IF(COUNTA(C97:E97)=0,"",
 TEXT(
   SUM(VALUE(C97:E97))/86400,
 "m:ss.0"
 )
)</f>
        <v/>
      </c>
      <c r="G97" s="17" t="str">
        <f>IFERROR(__xludf.DUMMYFUNCTION("IF(OR(A97="""",B97="""",F97=""""),"""", 
 IFNA(
   LET(
     currStyle, B97,
     currTimeStr, F97,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FILTER(F$3:F96, B$3:B96=currStyle, ISNUMBER(F$3:F96)+REGEXMATCH(F$3:F96,""^\d+:\d+\.\d+$"")),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7" s="38"/>
    </row>
    <row r="98">
      <c r="A98" s="39"/>
      <c r="B98" s="41"/>
      <c r="C98" s="40"/>
      <c r="D98" s="40"/>
      <c r="E98" s="40"/>
      <c r="F98" s="19" t="str">
        <f t="array" ref="F98">IF(COUNTA(C98:E98)=0,"",
 TEXT(
   SUM(VALUE(C98:E98))/86400,
 "m:ss.0"
 )
)</f>
        <v/>
      </c>
      <c r="G98" s="17" t="str">
        <f>IFERROR(__xludf.DUMMYFUNCTION("IF(OR(A98="""",B98="""",F98=""""),"""", 
 IFNA(
   LET(
     currStyle, B98,
     currTimeStr, F98,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FILTER(F$3:F97, B$3:B97=currStyle, ISNUMBER(F$3:F97)+REGEXMATCH(F$3:F97,""^\d+:\d+\.\d+$"")),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8" s="38"/>
    </row>
    <row r="99">
      <c r="A99" s="39"/>
      <c r="B99" s="41"/>
      <c r="C99" s="40"/>
      <c r="D99" s="40"/>
      <c r="E99" s="40"/>
      <c r="F99" s="19" t="str">
        <f t="array" ref="F99">IF(COUNTA(C99:E99)=0,"",
 TEXT(
   SUM(VALUE(C99:E99))/86400,
 "m:ss.0"
 )
)</f>
        <v/>
      </c>
      <c r="G99" s="17" t="str">
        <f>IFERROR(__xludf.DUMMYFUNCTION("IF(OR(A99="""",B99="""",F99=""""),"""", 
 IFNA(
   LET(
     currStyle, B99,
     currTimeStr, F99,
     currTime, IF(ISNUMBER(currTimeStr), currTimeStr,
                 IF(REGEXMATCH(currTimeStr,""^\d+:\d+\.\d+$""),
                    VALUE(LEFT(currTi"&amp;"meStr,FIND("":"",currTimeStr)-1))*60 + VALUE(MID(currTimeStr,FIND("":"",currTimeStr)+1,10)),
                    VALUE(currTimeStr))),
     histTimes, FILTER(F$3:F98, B$3:B98=currStyle, ISNUMBER(F$3:F98)+REGEXMATCH(F$3:F98,""^\d+:\d+\.\d+$"")),
     prevT"&amp;"imeStr, IF(COUNTA(histTimes)=0,"""",INDEX(histTimes,COUNTA(histTimes))),
     prevTime, IF(ISNUMBER(prevTimeStr), prevTimeStr,
                 IF(REGEXMATCH(prevTimeStr,""^\d+:\d+\.\d+$""),
                    VALUE(LEFT(prevTimeStr,FIND("":"",prevTimeSt"&amp;"r)-1))*60 + VALUE(MID(prevTimeStr,FIND("":"",prevTimeStr)+1,10)),
                    VALUE(prevTimeStr))),
     delta, currTime - prevTime,
     sign, IF(delta&gt;0,""+"",IF(delta&lt;0,""–"","""")),
     IF(prevTime="""","""",TEXT(ABS(delta)/86400, sign&amp;""m:ss"&amp;".0""))
   ),
   """"
 )
)"),"")</f>
        <v/>
      </c>
      <c r="H99" s="38"/>
    </row>
    <row r="100">
      <c r="A100" s="39"/>
      <c r="B100" s="41"/>
      <c r="C100" s="40"/>
      <c r="D100" s="40"/>
      <c r="E100" s="40"/>
      <c r="F100" s="19" t="str">
        <f t="array" ref="F100">IF(COUNTA(C100:E100)=0,"",
 TEXT(
   SUM(VALUE(C100:E100))/86400,
 "m:ss.0"
 )
)</f>
        <v/>
      </c>
      <c r="G100" s="17" t="str">
        <f>IFERROR(__xludf.DUMMYFUNCTION("IF(OR(A100="""",B100="""",F100=""""),"""", 
 IFNA(
   LET(
     currStyle, B100,
     currTimeStr, F100,
     currTime, IF(ISNUMBER(currTimeStr), currTimeStr,
                 IF(REGEXMATCH(currTimeStr,""^\d+:\d+\.\d+$""),
                    VALUE(LEFT(c"&amp;"urrTimeStr,FIND("":"",currTimeStr)-1))*60 + VALUE(MID(currTimeStr,FIND("":"",currTimeStr)+1,10)),
                    VALUE(currTimeStr))),
     histTimes, FILTER(F$3:F99, B$3:B99=currStyle, ISNUMBER(F$3:F99)+REGEXMATCH(F$3:F99,""^\d+:\d+\.\d+$"")),
     "&amp;"prevTimeStr, IF(COUNTA(histTimes)=0,"""",INDEX(histTimes,COUNTA(histTimes))),
     prevTime, IF(ISNUMBER(prevTimeStr), prevTimeStr,
                 IF(REGEXMATCH(prevTimeStr,""^\d+:\d+\.\d+$""),
                    VALUE(LEFT(prevTimeStr,FIND("":"",prevT"&amp;"imeStr)-1))*60 + VALUE(MID(prevTimeStr,FIND("":"",prevTimeStr)+1,10)),
                    VALUE(prevTimeStr))),
     delta, currTime - prevTime,
     sign, IF(delta&gt;0,""+"",IF(delta&lt;0,""–"","""")),
     IF(prevTime="""","""",TEXT(ABS(delta)/86400, sign&amp;"&amp;"""m:ss.0""))
   ),
   """"
 )
)"),"")</f>
        <v/>
      </c>
      <c r="H100" s="38"/>
    </row>
  </sheetData>
  <mergeCells count="2">
    <mergeCell ref="A1:B1"/>
    <mergeCell ref="C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