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⚠️ Інструкції" sheetId="1" r:id="rId5"/>
    <sheet state="visible" name="4x25 в лопатках" sheetId="2" r:id="rId6"/>
    <sheet state="visible" name="4x50 фронт енд" sheetId="3" r:id="rId7"/>
    <sheet state="visible" name="4x10 з поворотом" sheetId="4" r:id="rId8"/>
    <sheet state="visible" name="4x50 @ 300" sheetId="5" r:id="rId9"/>
    <sheet state="visible" name="8x25 ліміт гребків" sheetId="6" r:id="rId10"/>
    <sheet state="visible" name="75+25 рвані 100" sheetId="7" r:id="rId11"/>
    <sheet state="visible" name="4x15 зі старту" sheetId="8" r:id="rId12"/>
    <sheet state="visible" name="16x25 @ 100" sheetId="9" r:id="rId13"/>
    <sheet state="visible" name="3x75 зі старту" sheetId="10" r:id="rId14"/>
    <sheet state="visible" name="2x100 зі старту" sheetId="11" r:id="rId15"/>
  </sheets>
  <definedNames/>
  <calcPr/>
</workbook>
</file>

<file path=xl/sharedStrings.xml><?xml version="1.0" encoding="utf-8"?>
<sst xmlns="http://schemas.openxmlformats.org/spreadsheetml/2006/main" count="102" uniqueCount="41">
  <si>
    <r>
      <rPr>
        <rFont val="Arial"/>
        <color theme="1"/>
        <sz val="12.0"/>
      </rPr>
      <t xml:space="preserve">Для ого, щоб таблички працювали, важливо заповнювати їх коректно і не «поламати» формули. Основні правила:
1️⃣ Вписуйте цифри в тому форматі, який вказано в описі. Наприклад, секунди –12.34, хвилини і секунди – 1:23.
2️⃣ В колонці «Стиль» не пишіть нічого, а просто обирайте із випадаючого списка.
3️⃣ В жодному разі не редагуйте колонки «Середнє», «Динаміка», «Сума» – система сама вставляє туди результат. Будь-який ваш текст зламає таблицю.
4️⃣ Якщо вам треба видалити вже записаний результат, виберіть клітинки «Дата», «Стиль» та 1–4 результати, та натисніть Delete/Backspace.
5️⃣ Якщо ви випадково «зламали» формулу підрахунку результатів, скачайте оригінал цього файлу з сайту заново і замініть потрібний аркуш у своєму файлі (потребує навичок роботи з Google Sheets)
</t>
    </r>
    <r>
      <rPr>
        <rFont val="Arial"/>
        <b/>
        <color theme="1"/>
        <sz val="12.0"/>
      </rPr>
      <t>⚠️ Увага!</t>
    </r>
    <r>
      <rPr>
        <rFont val="Arial"/>
        <color theme="1"/>
        <sz val="12.0"/>
      </rPr>
      <t xml:space="preserve"> Якщо у вас поламані формули і ви навіть не редагували таблицю, встановіть в налаштуваннях локаль US замість України (File → Settings → Locale)</t>
    </r>
  </si>
  <si>
    <t>Приклад:</t>
  </si>
  <si>
    <t>Дата</t>
  </si>
  <si>
    <t>Стиль</t>
  </si>
  <si>
    <t>Середнє</t>
  </si>
  <si>
    <t>Динаміка</t>
  </si>
  <si>
    <t>Кроль</t>
  </si>
  <si>
    <t>32.8</t>
  </si>
  <si>
    <t>31.5</t>
  </si>
  <si>
    <t>32.3</t>
  </si>
  <si>
    <t>30.9</t>
  </si>
  <si>
    <t>31.7</t>
  </si>
  <si>
    <t>31.2</t>
  </si>
  <si>
    <t>31.9</t>
  </si>
  <si>
    <t>30.7</t>
  </si>
  <si>
    <t>⬆️</t>
  </si>
  <si>
    <t>Оберіть з випадаючого списку 🗓️</t>
  </si>
  <si>
    <t>Сюди пишіть свої результати ✍🏼</t>
  </si>
  <si>
    <t>Не редагуйте це! ❌</t>
  </si>
  <si>
    <r>
      <rPr>
        <rFont val="Roboto"/>
        <b/>
        <color rgb="FFFFFFFF"/>
        <sz val="16.0"/>
      </rPr>
      <t xml:space="preserve">4 × 25
</t>
    </r>
    <r>
      <rPr>
        <rFont val="Roboto"/>
        <b val="0"/>
        <color rgb="FFFFFFFF"/>
        <sz val="10.0"/>
      </rPr>
      <t>максимально в лопатках, режим 3 хв</t>
    </r>
    <r>
      <rPr>
        <rFont val="Roboto"/>
        <b/>
        <color rgb="FFFFFFFF"/>
        <sz val="16.0"/>
      </rPr>
      <t xml:space="preserve">        </t>
    </r>
  </si>
  <si>
    <r>
      <rPr>
        <rFont val="Roboto"/>
        <color theme="1"/>
      </rPr>
      <t xml:space="preserve">Введіть в таблицю всі 4 результати в форматі </t>
    </r>
    <r>
      <rPr>
        <rFont val="Roboto"/>
        <b/>
        <color rgb="FFEA4335"/>
      </rPr>
      <t>сек.мсек</t>
    </r>
    <r>
      <rPr>
        <rFont val="Roboto"/>
        <color theme="1"/>
      </rPr>
      <t xml:space="preserve">. Ціль – найкраще середнє арифметичне. Не забудьте вказати дату виконання і стиль. </t>
    </r>
  </si>
  <si>
    <t>В коментарі вказуйте все, що вважаєте за потрібне: як ви почувались, що вийшло зробити, а що не зовсім, яка буде ціль на наступний раз і т. д.</t>
  </si>
  <si>
    <t>Ваш коментар</t>
  </si>
  <si>
    <r>
      <rPr>
        <rFont val="Roboto"/>
        <b/>
        <color rgb="FFFFFFFF"/>
        <sz val="16.0"/>
      </rPr>
      <t xml:space="preserve">4 × 50
</t>
    </r>
    <r>
      <rPr>
        <rFont val="Roboto"/>
        <b val="0"/>
        <color rgb="FFFFFFFF"/>
        <sz val="10.0"/>
      </rPr>
      <t>фронт енд, режим 8–10 хв</t>
    </r>
  </si>
  <si>
    <r>
      <rPr>
        <rFont val="Roboto"/>
        <color theme="1"/>
      </rPr>
      <t xml:space="preserve">Введіть в таблицю всі 4 результати в форматі </t>
    </r>
    <r>
      <rPr>
        <rFont val="Roboto"/>
        <b/>
        <color rgb="FFEA4335"/>
      </rPr>
      <t>сек.мсек</t>
    </r>
    <r>
      <rPr>
        <rFont val="Roboto"/>
        <color theme="1"/>
      </rPr>
      <t>. Ціль – найкраще середнє арифметичне. Не забудьте вказати дату виконання і стиль.</t>
    </r>
  </si>
  <si>
    <r>
      <rPr>
        <rFont val="Roboto"/>
        <b/>
        <color rgb="FFFFFFFF"/>
        <sz val="16.0"/>
      </rPr>
      <t xml:space="preserve">4 × 10
</t>
    </r>
    <r>
      <rPr>
        <rFont val="Roboto"/>
        <b val="0"/>
        <color rgb="FFFFFFFF"/>
        <sz val="10.0"/>
      </rPr>
      <t>з поворотом максимально, відпочинок 1–2 хв</t>
    </r>
    <r>
      <rPr>
        <rFont val="Roboto"/>
        <b/>
        <color rgb="FFFFFFFF"/>
        <sz val="16.0"/>
      </rPr>
      <t xml:space="preserve">      </t>
    </r>
  </si>
  <si>
    <r>
      <rPr>
        <rFont val="Roboto"/>
        <color theme="1"/>
      </rPr>
      <t xml:space="preserve">Введіть в таблицю всі 4 результати в форматі </t>
    </r>
    <r>
      <rPr>
        <rFont val="Roboto"/>
        <b/>
        <color rgb="FFEA4335"/>
      </rPr>
      <t>сек.мсек</t>
    </r>
    <r>
      <rPr>
        <rFont val="Roboto"/>
        <color theme="1"/>
      </rPr>
      <t xml:space="preserve">. Ціль – найкраще середнє арифметичне. Не забудьте вказати дату виконання і стиль. </t>
    </r>
  </si>
  <si>
    <r>
      <rPr>
        <rFont val="Roboto"/>
        <b/>
        <color rgb="FFFFFFFF"/>
        <sz val="16.0"/>
      </rPr>
      <t xml:space="preserve">4 × 50
</t>
    </r>
    <r>
      <rPr>
        <rFont val="Roboto"/>
        <b val="0"/>
        <color rgb="FFFFFFFF"/>
        <sz val="10.0"/>
      </rPr>
      <t>субмаксимально, режим 3 хв</t>
    </r>
  </si>
  <si>
    <r>
      <rPr>
        <rFont val="Roboto"/>
        <color theme="1"/>
      </rPr>
      <t xml:space="preserve">Введіть в таблицю 4 </t>
    </r>
    <r>
      <rPr>
        <rFont val="Roboto"/>
        <b/>
        <color theme="1"/>
      </rPr>
      <t>найповільніших</t>
    </r>
    <r>
      <rPr>
        <rFont val="Roboto"/>
        <color theme="1"/>
      </rPr>
      <t xml:space="preserve"> результати в форматі </t>
    </r>
    <r>
      <rPr>
        <rFont val="Roboto"/>
        <b/>
        <color rgb="FFEA4335"/>
      </rPr>
      <t>сек.мсек</t>
    </r>
    <r>
      <rPr>
        <rFont val="Roboto"/>
        <color theme="1"/>
      </rPr>
      <t>. Ціль – найкраще середнє арифметичне. Не забудьте вказати дату виконання і стиль.</t>
    </r>
  </si>
  <si>
    <t>8 × 25 з лімітом
гребків</t>
  </si>
  <si>
    <r>
      <rPr>
        <rFont val="Roboto"/>
        <color theme="1"/>
      </rPr>
      <t xml:space="preserve">Введіть в таблицю 4 найшвидші результати в форматі </t>
    </r>
    <r>
      <rPr>
        <rFont val="Roboto"/>
        <b/>
        <color rgb="FFEA4335"/>
      </rPr>
      <t>сек.мсек</t>
    </r>
    <r>
      <rPr>
        <rFont val="Roboto"/>
        <color theme="1"/>
      </rPr>
      <t xml:space="preserve">. Ціль – найкраще середнє арифметичне. Не забудьте вказати дату виконання і стиль. </t>
    </r>
  </si>
  <si>
    <r>
      <rPr>
        <rFont val="Roboto"/>
        <b/>
        <color rgb="FFFFFFFF"/>
        <sz val="16.0"/>
      </rPr>
      <t xml:space="preserve">2–3 × 75+25
</t>
    </r>
    <r>
      <rPr>
        <rFont val="Roboto"/>
        <b val="0"/>
        <color rgb="FFFFFFFF"/>
        <sz val="10.0"/>
      </rPr>
      <t>відпочинок 15 сек</t>
    </r>
  </si>
  <si>
    <r>
      <rPr>
        <rFont val="Roboto"/>
        <color theme="1"/>
      </rPr>
      <t xml:space="preserve">Введіть в таблицю всі (або 3 найкращі) результати в форматі </t>
    </r>
    <r>
      <rPr>
        <rFont val="Roboto"/>
        <b/>
        <color rgb="FFEA4335"/>
      </rPr>
      <t>сек.мсек (75) + сек.мсек (25)</t>
    </r>
    <r>
      <rPr>
        <rFont val="Roboto"/>
        <color theme="1"/>
      </rPr>
      <t>. Ціль – найменше середнє арифметичне всіх сум . Не забудьте вказати дату виконання і стиль.</t>
    </r>
  </si>
  <si>
    <r>
      <rPr>
        <rFont val="Roboto"/>
        <b/>
        <color rgb="FFFFFFFF"/>
        <sz val="16.0"/>
      </rPr>
      <t xml:space="preserve">4 × 15
</t>
    </r>
    <r>
      <rPr>
        <rFont val="Roboto"/>
        <b val="0"/>
        <color rgb="FFFFFFFF"/>
        <sz val="10.0"/>
      </rPr>
      <t>зі старту максимально, відпочинок 1–2 хв</t>
    </r>
    <r>
      <rPr>
        <rFont val="Roboto"/>
        <b/>
        <color rgb="FFFFFFFF"/>
        <sz val="16.0"/>
      </rPr>
      <t xml:space="preserve">      </t>
    </r>
  </si>
  <si>
    <r>
      <rPr>
        <rFont val="Roboto"/>
        <color theme="1"/>
      </rPr>
      <t xml:space="preserve">Введіть в таблицю всі 4 результати в форматі </t>
    </r>
    <r>
      <rPr>
        <rFont val="Roboto"/>
        <b/>
        <color rgb="FFEA4335"/>
      </rPr>
      <t>сек.мсек</t>
    </r>
    <r>
      <rPr>
        <rFont val="Roboto"/>
        <color theme="1"/>
      </rPr>
      <t xml:space="preserve">. Ціль – найкраще середнє арифметичне. Не забудьте вказати дату виконання і стиль. </t>
    </r>
  </si>
  <si>
    <r>
      <rPr>
        <rFont val="Roboto"/>
        <b/>
        <color rgb="FFFFFFFF"/>
        <sz val="16.0"/>
      </rPr>
      <t xml:space="preserve">16 × 25
</t>
    </r>
    <r>
      <rPr>
        <rFont val="Roboto"/>
        <b val="0"/>
        <color rgb="FFFFFFFF"/>
        <sz val="10.0"/>
      </rPr>
      <t>субмаксимально, режим 1 хв</t>
    </r>
  </si>
  <si>
    <r>
      <rPr>
        <rFont val="Roboto"/>
        <color theme="1"/>
      </rPr>
      <t xml:space="preserve">Введіть в таблицю 4 </t>
    </r>
    <r>
      <rPr>
        <rFont val="Roboto"/>
        <b/>
        <color theme="1"/>
      </rPr>
      <t>найповільніших</t>
    </r>
    <r>
      <rPr>
        <rFont val="Roboto"/>
        <color theme="1"/>
      </rPr>
      <t xml:space="preserve"> результати в форматі </t>
    </r>
    <r>
      <rPr>
        <rFont val="Roboto"/>
        <b/>
        <color rgb="FFEA4335"/>
      </rPr>
      <t>сек.мсек</t>
    </r>
    <r>
      <rPr>
        <rFont val="Roboto"/>
        <color theme="1"/>
      </rPr>
      <t>. Ціль – найкраще середнє арифметичне. Не забудьте вказати дату виконання і стиль.</t>
    </r>
  </si>
  <si>
    <r>
      <rPr>
        <rFont val="Roboto"/>
        <b/>
        <color rgb="FFFFFFFF"/>
        <sz val="16.0"/>
      </rPr>
      <t xml:space="preserve">3 × 75
</t>
    </r>
    <r>
      <rPr>
        <rFont val="Roboto"/>
        <b val="0"/>
        <color rgb="FFFFFFFF"/>
        <sz val="10.0"/>
      </rPr>
      <t>зі старту, режим 5–10 хв</t>
    </r>
  </si>
  <si>
    <r>
      <rPr>
        <rFont val="Roboto"/>
        <color theme="1"/>
      </rPr>
      <t xml:space="preserve">Введіть в таблицю всі 3 результати в форматі </t>
    </r>
    <r>
      <rPr>
        <rFont val="Roboto"/>
        <b/>
        <color rgb="FFEA4335"/>
      </rPr>
      <t>сек.мсек</t>
    </r>
    <r>
      <rPr>
        <rFont val="Roboto"/>
        <color theme="1"/>
      </rPr>
      <t>. Ціль – найкраще середнє арифметичне. Не забудьте вказати дату виконання і стиль. Якщо пливли різними стилями – вводьте окремо в 2 рядки.</t>
    </r>
  </si>
  <si>
    <r>
      <rPr>
        <rFont val="Roboto"/>
        <b/>
        <color rgb="FFFFFFFF"/>
        <sz val="16.0"/>
      </rPr>
      <t xml:space="preserve">2 × 100
</t>
    </r>
    <r>
      <rPr>
        <rFont val="Roboto"/>
        <b val="0"/>
        <color rgb="FFFFFFFF"/>
        <sz val="10.0"/>
      </rPr>
      <t>зі старту, відпочинок 20–30 хв</t>
    </r>
  </si>
  <si>
    <r>
      <rPr>
        <rFont val="Roboto"/>
        <color theme="1"/>
      </rPr>
      <t xml:space="preserve">Введіть в таблицю обидва результати в форматі </t>
    </r>
    <r>
      <rPr>
        <rFont val="Roboto"/>
        <b/>
        <color rgb="FFFF0000"/>
      </rPr>
      <t>хв:</t>
    </r>
    <r>
      <rPr>
        <rFont val="Roboto"/>
        <b/>
        <color rgb="FFEA4335"/>
      </rPr>
      <t>сек.мсек</t>
    </r>
    <r>
      <rPr>
        <rFont val="Roboto"/>
        <color theme="1"/>
      </rPr>
      <t>. Ціль – найкраще середнє арифметичне. Не забудьте вказати дату виконання і стиль. Якщо пливли різними стилями – вводьте окремо в 2 рядки.</t>
    </r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</si>
</sst>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dd&quot; &quot;mmm&quot; &quot;yyyy"/>
  </numFmts>
  <fonts count="9">
    <font>
      <sz val="10.0"/>
      <color rgb="FF000000"/>
      <name val="Arial"/>
      <scheme val="minor"/>
    </font>
    <font>
      <color theme="1"/>
      <name val="Arial"/>
      <scheme val="minor"/>
    </font>
    <font>
      <sz val="12.0"/>
      <color theme="1"/>
      <name val="Arial"/>
      <scheme val="minor"/>
    </font>
    <font/>
    <font>
      <b/>
      <color theme="1"/>
      <name val="Arial"/>
      <scheme val="minor"/>
    </font>
    <font>
      <b/>
      <color theme="1"/>
      <name val="Roboto"/>
    </font>
    <font>
      <color theme="1"/>
      <name val="Roboto"/>
    </font>
    <font>
      <color rgb="FFCC0000"/>
      <name val="Arial"/>
      <scheme val="minor"/>
    </font>
    <font>
      <b/>
      <sz val="16.0"/>
      <color rgb="FFFFFFFF"/>
      <name val="Roboto"/>
    </font>
  </fonts>
  <fills count="12">
    <fill>
      <patternFill patternType="none"/>
    </fill>
    <fill>
      <patternFill patternType="lightGray"/>
    </fill>
    <fill>
      <patternFill patternType="solid">
        <fgColor rgb="FFF3F3F3"/>
        <bgColor rgb="FFF3F3F3"/>
      </patternFill>
    </fill>
    <fill>
      <patternFill patternType="solid">
        <fgColor rgb="FFD9D9D9"/>
        <bgColor rgb="FFD9D9D9"/>
      </patternFill>
    </fill>
    <fill>
      <patternFill patternType="solid">
        <fgColor rgb="FFA4C2F4"/>
        <bgColor rgb="FFA4C2F4"/>
      </patternFill>
    </fill>
    <fill>
      <patternFill patternType="solid">
        <fgColor rgb="FFB6D7A8"/>
        <bgColor rgb="FFB6D7A8"/>
      </patternFill>
    </fill>
    <fill>
      <patternFill patternType="solid">
        <fgColor rgb="FFCFE2F3"/>
        <bgColor rgb="FFCFE2F3"/>
      </patternFill>
    </fill>
    <fill>
      <patternFill patternType="solid">
        <fgColor rgb="FFEFEFEF"/>
        <bgColor rgb="FFEFEFEF"/>
      </patternFill>
    </fill>
    <fill>
      <patternFill patternType="solid">
        <fgColor rgb="FFF4CCCC"/>
        <bgColor rgb="FFF4CCCC"/>
      </patternFill>
    </fill>
    <fill>
      <patternFill patternType="solid">
        <fgColor rgb="FF990000"/>
        <bgColor rgb="FF990000"/>
      </patternFill>
    </fill>
    <fill>
      <patternFill patternType="solid">
        <fgColor rgb="FFEE0077"/>
        <bgColor rgb="FFEE0077"/>
      </patternFill>
    </fill>
    <fill>
      <patternFill patternType="solid">
        <fgColor rgb="FF008811"/>
        <bgColor rgb="FF008811"/>
      </patternFill>
    </fill>
  </fills>
  <borders count="9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45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vertical="center"/>
    </xf>
    <xf borderId="1" fillId="2" fontId="2" numFmtId="0" xfId="0" applyAlignment="1" applyBorder="1" applyFill="1" applyFont="1">
      <alignment readingOrder="0" shrinkToFit="0" vertical="center" wrapText="1"/>
    </xf>
    <xf borderId="2" fillId="0" fontId="3" numFmtId="0" xfId="0" applyBorder="1" applyFont="1"/>
    <xf borderId="3" fillId="0" fontId="3" numFmtId="0" xfId="0" applyBorder="1" applyFont="1"/>
    <xf borderId="4" fillId="0" fontId="3" numFmtId="0" xfId="0" applyBorder="1" applyFont="1"/>
    <xf borderId="5" fillId="0" fontId="3" numFmtId="0" xfId="0" applyBorder="1" applyFont="1"/>
    <xf borderId="6" fillId="0" fontId="3" numFmtId="0" xfId="0" applyBorder="1" applyFont="1"/>
    <xf borderId="7" fillId="0" fontId="3" numFmtId="0" xfId="0" applyBorder="1" applyFont="1"/>
    <xf borderId="8" fillId="0" fontId="3" numFmtId="0" xfId="0" applyBorder="1" applyFont="1"/>
    <xf borderId="0" fillId="0" fontId="1" numFmtId="0" xfId="0" applyAlignment="1" applyFont="1">
      <alignment readingOrder="0" shrinkToFit="0" vertical="top" wrapText="1"/>
    </xf>
    <xf borderId="0" fillId="0" fontId="4" numFmtId="0" xfId="0" applyAlignment="1" applyFont="1">
      <alignment readingOrder="0" shrinkToFit="0" vertical="top" wrapText="1"/>
    </xf>
    <xf borderId="1" fillId="3" fontId="5" numFmtId="0" xfId="0" applyAlignment="1" applyBorder="1" applyFill="1" applyFont="1">
      <alignment horizontal="center" readingOrder="0" vertical="center"/>
    </xf>
    <xf borderId="2" fillId="3" fontId="5" numFmtId="0" xfId="0" applyAlignment="1" applyBorder="1" applyFont="1">
      <alignment horizontal="center" readingOrder="0" vertical="center"/>
    </xf>
    <xf borderId="2" fillId="4" fontId="5" numFmtId="0" xfId="0" applyAlignment="1" applyBorder="1" applyFill="1" applyFont="1">
      <alignment horizontal="center" readingOrder="0" vertical="center"/>
    </xf>
    <xf borderId="3" fillId="5" fontId="5" numFmtId="0" xfId="0" applyAlignment="1" applyBorder="1" applyFill="1" applyFont="1">
      <alignment horizontal="center" readingOrder="0" vertical="center"/>
    </xf>
    <xf borderId="4" fillId="0" fontId="6" numFmtId="164" xfId="0" applyAlignment="1" applyBorder="1" applyFont="1" applyNumberFormat="1">
      <alignment horizontal="center" readingOrder="0" vertical="center"/>
    </xf>
    <xf borderId="0" fillId="0" fontId="6" numFmtId="0" xfId="0" applyAlignment="1" applyFont="1">
      <alignment horizontal="center" readingOrder="0" vertical="center"/>
    </xf>
    <xf borderId="0" fillId="0" fontId="6" numFmtId="49" xfId="0" applyAlignment="1" applyFont="1" applyNumberFormat="1">
      <alignment horizontal="center" readingOrder="0" vertical="center"/>
    </xf>
    <xf borderId="0" fillId="6" fontId="6" numFmtId="0" xfId="0" applyAlignment="1" applyFill="1" applyFont="1">
      <alignment horizontal="center" vertical="center"/>
    </xf>
    <xf borderId="5" fillId="0" fontId="6" numFmtId="0" xfId="0" applyAlignment="1" applyBorder="1" applyFont="1">
      <alignment horizontal="center" readingOrder="0" vertical="center"/>
    </xf>
    <xf borderId="6" fillId="0" fontId="6" numFmtId="164" xfId="0" applyAlignment="1" applyBorder="1" applyFont="1" applyNumberFormat="1">
      <alignment horizontal="center" readingOrder="0" vertical="center"/>
    </xf>
    <xf borderId="7" fillId="0" fontId="6" numFmtId="0" xfId="0" applyAlignment="1" applyBorder="1" applyFont="1">
      <alignment horizontal="center" readingOrder="0" vertical="center"/>
    </xf>
    <xf borderId="7" fillId="0" fontId="6" numFmtId="49" xfId="0" applyAlignment="1" applyBorder="1" applyFont="1" applyNumberFormat="1">
      <alignment horizontal="center" readingOrder="0" vertical="center"/>
    </xf>
    <xf borderId="7" fillId="6" fontId="6" numFmtId="0" xfId="0" applyAlignment="1" applyBorder="1" applyFont="1">
      <alignment horizontal="center" vertical="center"/>
    </xf>
    <xf borderId="8" fillId="0" fontId="6" numFmtId="0" xfId="0" applyAlignment="1" applyBorder="1" applyFont="1">
      <alignment horizontal="center" readingOrder="0" vertical="center"/>
    </xf>
    <xf borderId="1" fillId="0" fontId="1" numFmtId="0" xfId="0" applyAlignment="1" applyBorder="1" applyFont="1">
      <alignment horizontal="center" readingOrder="0" shrinkToFit="0" vertical="center" wrapText="1"/>
    </xf>
    <xf borderId="6" fillId="7" fontId="1" numFmtId="0" xfId="0" applyAlignment="1" applyBorder="1" applyFill="1" applyFont="1">
      <alignment horizontal="center" readingOrder="0" vertical="center"/>
    </xf>
    <xf borderId="6" fillId="8" fontId="7" numFmtId="0" xfId="0" applyAlignment="1" applyBorder="1" applyFill="1" applyFont="1">
      <alignment horizontal="center" readingOrder="0" vertical="center"/>
    </xf>
    <xf borderId="0" fillId="9" fontId="8" numFmtId="0" xfId="0" applyAlignment="1" applyFill="1" applyFont="1">
      <alignment horizontal="center" readingOrder="0" vertical="center"/>
    </xf>
    <xf borderId="0" fillId="2" fontId="6" numFmtId="0" xfId="0" applyAlignment="1" applyFont="1">
      <alignment horizontal="center" readingOrder="0" shrinkToFit="0" vertical="center" wrapText="1"/>
    </xf>
    <xf borderId="0" fillId="0" fontId="6" numFmtId="0" xfId="0" applyFont="1"/>
    <xf borderId="0" fillId="3" fontId="5" numFmtId="0" xfId="0" applyAlignment="1" applyFont="1">
      <alignment horizontal="center" readingOrder="0" vertical="center"/>
    </xf>
    <xf borderId="0" fillId="4" fontId="5" numFmtId="0" xfId="0" applyAlignment="1" applyFont="1">
      <alignment horizontal="center" readingOrder="0" vertical="center"/>
    </xf>
    <xf borderId="0" fillId="5" fontId="5" numFmtId="0" xfId="0" applyAlignment="1" applyFont="1">
      <alignment horizontal="center" readingOrder="0" vertical="center"/>
    </xf>
    <xf borderId="0" fillId="3" fontId="5" numFmtId="0" xfId="0" applyAlignment="1" applyFont="1">
      <alignment horizontal="center" readingOrder="0"/>
    </xf>
    <xf borderId="0" fillId="0" fontId="6" numFmtId="164" xfId="0" applyAlignment="1" applyFont="1" applyNumberFormat="1">
      <alignment horizontal="center" readingOrder="0" vertical="center"/>
    </xf>
    <xf borderId="0" fillId="2" fontId="6" numFmtId="0" xfId="0" applyAlignment="1" applyFont="1">
      <alignment readingOrder="0"/>
    </xf>
    <xf borderId="0" fillId="2" fontId="6" numFmtId="0" xfId="0" applyFont="1"/>
    <xf borderId="0" fillId="0" fontId="6" numFmtId="164" xfId="0" applyAlignment="1" applyFont="1" applyNumberFormat="1">
      <alignment horizontal="center" vertical="center"/>
    </xf>
    <xf borderId="0" fillId="0" fontId="6" numFmtId="49" xfId="0" applyAlignment="1" applyFont="1" applyNumberFormat="1">
      <alignment horizontal="center" vertical="center"/>
    </xf>
    <xf borderId="0" fillId="0" fontId="6" numFmtId="0" xfId="0" applyAlignment="1" applyFont="1">
      <alignment horizontal="center" vertical="center"/>
    </xf>
    <xf borderId="0" fillId="10" fontId="8" numFmtId="0" xfId="0" applyAlignment="1" applyFill="1" applyFont="1">
      <alignment horizontal="center" readingOrder="0" vertical="center"/>
    </xf>
    <xf borderId="0" fillId="11" fontId="8" numFmtId="0" xfId="0" applyAlignment="1" applyFill="1" applyFont="1">
      <alignment horizontal="center" readingOrder="0" vertical="center"/>
    </xf>
    <xf borderId="0" fillId="6" fontId="6" numFmtId="0" xfId="0" applyAlignment="1" applyFont="1">
      <alignment horizontal="center" readingOrder="0" vertical="center"/>
    </xf>
  </cellXfs>
  <cellStyles count="1">
    <cellStyle xfId="0" name="Normal" builtinId="0"/>
  </cellStyles>
  <dxfs count="2">
    <dxf>
      <font>
        <color rgb="FF34A853"/>
      </font>
      <fill>
        <patternFill patternType="none"/>
      </fill>
      <border/>
    </dxf>
    <dxf>
      <font>
        <color theme="5"/>
      </font>
      <fill>
        <patternFill patternType="none"/>
      </fill>
      <border/>
    </dxf>
  </dxfs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7.xml"/><Relationship Id="rId10" Type="http://schemas.openxmlformats.org/officeDocument/2006/relationships/worksheet" Target="worksheets/sheet6.xml"/><Relationship Id="rId13" Type="http://schemas.openxmlformats.org/officeDocument/2006/relationships/worksheet" Target="worksheets/sheet9.xml"/><Relationship Id="rId12" Type="http://schemas.openxmlformats.org/officeDocument/2006/relationships/worksheet" Target="worksheets/sheet8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9" Type="http://schemas.openxmlformats.org/officeDocument/2006/relationships/worksheet" Target="worksheets/sheet5.xml"/><Relationship Id="rId15" Type="http://schemas.openxmlformats.org/officeDocument/2006/relationships/worksheet" Target="worksheets/sheet11.xml"/><Relationship Id="rId14" Type="http://schemas.openxmlformats.org/officeDocument/2006/relationships/worksheet" Target="worksheets/sheet10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434343"/>
    <outlinePr summaryBelow="0" summaryRight="0"/>
  </sheetPr>
  <sheetViews>
    <sheetView workbookViewId="0"/>
  </sheetViews>
  <sheetFormatPr customHeight="1" defaultColWidth="12.63" defaultRowHeight="15.75"/>
  <cols>
    <col customWidth="1" min="1" max="1" width="3.63"/>
    <col customWidth="1" min="2" max="2" width="14.88"/>
    <col customWidth="1" min="3" max="3" width="16.63"/>
    <col customWidth="1" min="10" max="10" width="3.5"/>
  </cols>
  <sheetData>
    <row r="2" ht="26.25" customHeight="1">
      <c r="A2" s="1"/>
      <c r="B2" s="2" t="s">
        <v>0</v>
      </c>
      <c r="C2" s="3"/>
      <c r="D2" s="3"/>
      <c r="E2" s="3"/>
      <c r="F2" s="3"/>
      <c r="G2" s="3"/>
      <c r="H2" s="3"/>
      <c r="I2" s="4"/>
      <c r="J2" s="1"/>
    </row>
    <row r="3" ht="26.25" customHeight="1">
      <c r="A3" s="1"/>
      <c r="B3" s="5"/>
      <c r="I3" s="6"/>
      <c r="J3" s="1"/>
    </row>
    <row r="4" ht="26.25" customHeight="1">
      <c r="A4" s="1"/>
      <c r="B4" s="5"/>
      <c r="I4" s="6"/>
      <c r="J4" s="1"/>
    </row>
    <row r="5" ht="26.25" customHeight="1">
      <c r="A5" s="1"/>
      <c r="B5" s="5"/>
      <c r="I5" s="6"/>
      <c r="J5" s="1"/>
    </row>
    <row r="6" ht="26.25" customHeight="1">
      <c r="A6" s="1"/>
      <c r="B6" s="5"/>
      <c r="I6" s="6"/>
      <c r="J6" s="1"/>
    </row>
    <row r="7" ht="26.25" customHeight="1">
      <c r="A7" s="1"/>
      <c r="B7" s="5"/>
      <c r="I7" s="6"/>
      <c r="J7" s="1"/>
    </row>
    <row r="8" ht="26.25" customHeight="1">
      <c r="A8" s="1"/>
      <c r="B8" s="5"/>
      <c r="I8" s="6"/>
      <c r="J8" s="1"/>
    </row>
    <row r="9" ht="26.25" customHeight="1">
      <c r="A9" s="1"/>
      <c r="B9" s="7"/>
      <c r="C9" s="8"/>
      <c r="D9" s="8"/>
      <c r="E9" s="8"/>
      <c r="F9" s="8"/>
      <c r="G9" s="8"/>
      <c r="H9" s="8"/>
      <c r="I9" s="9"/>
      <c r="J9" s="1"/>
    </row>
    <row r="10">
      <c r="B10" s="10"/>
      <c r="C10" s="10"/>
      <c r="D10" s="10"/>
      <c r="E10" s="10"/>
    </row>
    <row r="11">
      <c r="B11" s="11" t="s">
        <v>1</v>
      </c>
      <c r="C11" s="10"/>
      <c r="D11" s="10"/>
      <c r="E11" s="10"/>
    </row>
    <row r="12">
      <c r="B12" s="10"/>
      <c r="C12" s="10"/>
      <c r="D12" s="10"/>
      <c r="E12" s="10"/>
    </row>
    <row r="13">
      <c r="B13" s="12" t="s">
        <v>2</v>
      </c>
      <c r="C13" s="13" t="s">
        <v>3</v>
      </c>
      <c r="D13" s="13">
        <v>1.0</v>
      </c>
      <c r="E13" s="13">
        <v>2.0</v>
      </c>
      <c r="F13" s="13">
        <v>3.0</v>
      </c>
      <c r="G13" s="13">
        <v>4.0</v>
      </c>
      <c r="H13" s="14" t="s">
        <v>4</v>
      </c>
      <c r="I13" s="15" t="s">
        <v>5</v>
      </c>
    </row>
    <row r="14">
      <c r="B14" s="16">
        <v>45901.0</v>
      </c>
      <c r="C14" s="17" t="s">
        <v>6</v>
      </c>
      <c r="D14" s="18" t="s">
        <v>7</v>
      </c>
      <c r="E14" s="18" t="s">
        <v>8</v>
      </c>
      <c r="F14" s="18" t="s">
        <v>9</v>
      </c>
      <c r="G14" s="18" t="s">
        <v>10</v>
      </c>
      <c r="H14" s="19" t="str">
        <f>IFERROR(__xludf.DUMMYFUNCTION("IF(COUNTA(D14:G14)=0, """", 
  TEXT(
    AVERAGE(
      FILTER(
        ARRAYFORMULA(
          IF(
            REGEXMATCH(D14:G14, ""^\d+:\d+\.\d+$""),
            VALUE(REGEXEXTRACT(D14:G14, ""^\d+"")) * 60 + VALUE(REGEXEXTRACT(D14:G14, "":(\d+\.\d+)$"""&amp;")),
            VALUE(D14:G14)
          )
        ),
        D14:G14 &lt;&gt; """"
      )
    ) / 86400,
    ""m:ss.0""
  )
)
"),"0:31.9")</f>
        <v>0:31.9</v>
      </c>
      <c r="I14" s="20" t="str">
        <f>IFERROR(__xludf.DUMMYFUNCTION("IF(OR(B14="""", C14="""", H14=""""), """", 
  IFNA(
    LET(
      currStyle, C14,
      currTimeStr, H14,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FILTER(H$4:H13, C$4:C13=currStyle, ISNUMBER(H$4:H13)+REGEXMATCH(H$4:H13,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</row>
    <row r="15">
      <c r="B15" s="21">
        <v>45908.0</v>
      </c>
      <c r="C15" s="22" t="s">
        <v>6</v>
      </c>
      <c r="D15" s="23" t="s">
        <v>11</v>
      </c>
      <c r="E15" s="23" t="s">
        <v>12</v>
      </c>
      <c r="F15" s="23" t="s">
        <v>13</v>
      </c>
      <c r="G15" s="23" t="s">
        <v>14</v>
      </c>
      <c r="H15" s="24" t="str">
        <f>IFERROR(__xludf.DUMMYFUNCTION("IF(COUNTA(D15:G15)=0, """", 
  TEXT(
    AVERAGE(
      FILTER(
        ARRAYFORMULA(
          IF(
            REGEXMATCH(D15:G15, ""^\d+:\d+\.\d+$""),
            VALUE(REGEXEXTRACT(D15:G15, ""^\d+"")) * 60 + VALUE(REGEXEXTRACT(D15:G15, "":(\d+\.\d+)$"""&amp;")),
            VALUE(D15:G15)
          )
        ),
        D15:G15 &lt;&gt; """"
      )
    ) / 86400,
    ""m:ss.0""
  )
)
"),"0:31.4")</f>
        <v>0:31.4</v>
      </c>
      <c r="I15" s="25" t="str">
        <f>IFERROR(__xludf.DUMMYFUNCTION("IF(OR(B15="""", C15="""", H15=""""), """", 
  IFNA(
    LET(
      currStyle, C15,
      currTimeStr, H15,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FILTER(H$4:H14, C$4:C14=currStyle, ISNUMBER(H$4:H14)+REGEXMATCH(H$4:H14,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)"),"–0:00.5")</f>
        <v>–0:00.5</v>
      </c>
    </row>
    <row r="16">
      <c r="B16" s="26" t="s">
        <v>15</v>
      </c>
      <c r="C16" s="4"/>
      <c r="D16" s="26" t="s">
        <v>15</v>
      </c>
      <c r="E16" s="3"/>
      <c r="F16" s="3"/>
      <c r="G16" s="4"/>
      <c r="H16" s="26" t="s">
        <v>15</v>
      </c>
      <c r="I16" s="4"/>
    </row>
    <row r="17">
      <c r="B17" s="27" t="s">
        <v>16</v>
      </c>
      <c r="C17" s="9"/>
      <c r="D17" s="27" t="s">
        <v>17</v>
      </c>
      <c r="E17" s="8"/>
      <c r="F17" s="8"/>
      <c r="G17" s="9"/>
      <c r="H17" s="28" t="s">
        <v>18</v>
      </c>
      <c r="I17" s="9"/>
    </row>
  </sheetData>
  <mergeCells count="7">
    <mergeCell ref="B2:I9"/>
    <mergeCell ref="B16:C16"/>
    <mergeCell ref="D16:G16"/>
    <mergeCell ref="H16:I16"/>
    <mergeCell ref="B17:C17"/>
    <mergeCell ref="D17:G17"/>
    <mergeCell ref="H17:I17"/>
  </mergeCells>
  <conditionalFormatting sqref="I14:I15">
    <cfRule type="containsText" dxfId="0" priority="1" operator="containsText" text="–">
      <formula>NOT(ISERROR(SEARCH(("–"),(I14))))</formula>
    </cfRule>
  </conditionalFormatting>
  <conditionalFormatting sqref="I14:I15">
    <cfRule type="containsText" dxfId="1" priority="2" operator="containsText" text="+">
      <formula>NOT(ISERROR(SEARCH(("+"),(I14))))</formula>
    </cfRule>
  </conditionalFormatting>
  <dataValidations>
    <dataValidation type="list" allowBlank="1" showErrorMessage="1" sqref="C14:C15">
      <formula1>"Кроль,Батерфляй,На спині,Брас"</formula1>
    </dataValidation>
    <dataValidation type="custom" allowBlank="1" showDropDown="1" sqref="B14:B15">
      <formula1>OR(NOT(ISERROR(DATEVALUE(B14))), AND(ISNUMBER(B14), LEFT(CELL("format", B14))="D"))</formula1>
    </dataValidation>
  </dataValidation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EE0077"/>
    <outlinePr summaryBelow="0" summaryRight="0"/>
  </sheetPr>
  <sheetViews>
    <sheetView workbookViewId="0"/>
  </sheetViews>
  <sheetFormatPr customHeight="1" defaultColWidth="12.63" defaultRowHeight="15.75"/>
  <cols>
    <col customWidth="1" min="1" max="1" width="10.63"/>
    <col customWidth="1" min="2" max="2" width="17.38"/>
    <col customWidth="1" min="3" max="5" width="12.63"/>
    <col customWidth="1" min="8" max="8" width="50.88"/>
  </cols>
  <sheetData>
    <row r="1" ht="52.5" customHeight="1">
      <c r="A1" s="29" t="s">
        <v>37</v>
      </c>
      <c r="C1" s="30" t="s">
        <v>38</v>
      </c>
      <c r="H1" s="30" t="s">
        <v>21</v>
      </c>
    </row>
    <row r="2">
      <c r="A2" s="31"/>
      <c r="B2" s="31"/>
      <c r="C2" s="31"/>
      <c r="D2" s="31"/>
      <c r="E2" s="31"/>
      <c r="F2" s="31"/>
      <c r="G2" s="31"/>
      <c r="H2" s="31"/>
    </row>
    <row r="3">
      <c r="A3" s="32" t="s">
        <v>2</v>
      </c>
      <c r="B3" s="32" t="s">
        <v>3</v>
      </c>
      <c r="C3" s="32">
        <v>1.0</v>
      </c>
      <c r="D3" s="32">
        <v>2.0</v>
      </c>
      <c r="E3" s="32">
        <v>3.0</v>
      </c>
      <c r="F3" s="33" t="s">
        <v>4</v>
      </c>
      <c r="G3" s="34" t="s">
        <v>5</v>
      </c>
      <c r="H3" s="35" t="s">
        <v>22</v>
      </c>
    </row>
    <row r="4">
      <c r="A4" s="36"/>
      <c r="B4" s="17"/>
      <c r="C4" s="18"/>
      <c r="D4" s="18"/>
      <c r="E4" s="18"/>
      <c r="F4" s="19" t="str">
        <f>IFERROR(__xludf.DUMMYFUNCTION("IF(COUNTA(C4:E4)=0, """", 
  TEXT(
    AVERAGE(
      FILTER(
        ARRAYFORMULA(
          IF(
            REGEXMATCH(C4:E4, ""^\d+:\d+\.\d+$""),
            VALUE(REGEXEXTRACT(C4:E4, ""^\d+"")) * 60 + VALUE(REGEXEXTRACT(C4:E4, "":(\d+\.\d+)$"")),
    "&amp;"        VALUE(C4:E4)
          )
        ),
        C4:E4 &lt;&gt; """"
      )
    ) / 86400,
    ""m:ss.0""
  )
)"),"")</f>
        <v/>
      </c>
      <c r="G4" s="17" t="str">
        <f>IFERROR(__xludf.DUMMYFUNCTION("IF(OR(A4="""",B4="""",F4=""""),"""", 
 IFNA(
   LET(
     currStyle, B4,
     currTimeStr, F4,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FILTER(F$3:F3, B$3:B3=currStyle, ISNUMBER(F$3:F3)+REGEXMATCH(F$3:F3,""^\d+:\d+\.\d+$"")),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sign&amp;""m:ss.0""))
  "&amp;" ),
   """"
 )
)"),"")</f>
        <v/>
      </c>
      <c r="H4" s="37"/>
    </row>
    <row r="5">
      <c r="A5" s="36"/>
      <c r="B5" s="17"/>
      <c r="C5" s="18"/>
      <c r="D5" s="18"/>
      <c r="E5" s="18"/>
      <c r="F5" s="19" t="str">
        <f>IFERROR(__xludf.DUMMYFUNCTION("IF(COUNTA(C5:E5)=0, """", 
  TEXT(
    AVERAGE(
      FILTER(
        ARRAYFORMULA(
          IF(
            REGEXMATCH(C5:E5, ""^\d+:\d+\.\d+$""),
            VALUE(REGEXEXTRACT(C5:E5, ""^\d+"")) * 60 + VALUE(REGEXEXTRACT(C5:E5, "":(\d+\.\d+)$"")),
    "&amp;"        VALUE(C5:E5)
          )
        ),
        C5:E5 &lt;&gt; """"
      )
    ) / 86400,
    ""m:ss.0""
  )
)"),"")</f>
        <v/>
      </c>
      <c r="G5" s="17" t="str">
        <f>IFERROR(__xludf.DUMMYFUNCTION("IF(OR(A5="""",B5="""",F5=""""),"""", 
 IFNA(
   LET(
     currStyle, B5,
     currTimeStr, F5,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FILTER(F$3:F4, B$3:B4=currStyle, ISNUMBER(F$3:F4)+REGEXMATCH(F$3:F4,""^\d+:\d+\.\d+$"")),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sign&amp;""m:ss.0""))
  "&amp;" ),
   """"
 )
)"),"")</f>
        <v/>
      </c>
      <c r="H5" s="38"/>
    </row>
    <row r="6">
      <c r="A6" s="36"/>
      <c r="B6" s="17"/>
      <c r="C6" s="18"/>
      <c r="D6" s="18"/>
      <c r="E6" s="18"/>
      <c r="F6" s="19" t="str">
        <f>IFERROR(__xludf.DUMMYFUNCTION("IF(COUNTA(C6:E6)=0, """", 
  TEXT(
    AVERAGE(
      FILTER(
        ARRAYFORMULA(
          IF(
            REGEXMATCH(C6:E6, ""^\d+:\d+\.\d+$""),
            VALUE(REGEXEXTRACT(C6:E6, ""^\d+"")) * 60 + VALUE(REGEXEXTRACT(C6:E6, "":(\d+\.\d+)$"")),
    "&amp;"        VALUE(C6:E6)
          )
        ),
        C6:E6 &lt;&gt; """"
      )
    ) / 86400,
    ""m:ss.0""
  )
)"),"")</f>
        <v/>
      </c>
      <c r="G6" s="17" t="str">
        <f>IFERROR(__xludf.DUMMYFUNCTION("IF(OR(A6="""",B6="""",F6=""""),"""", 
 IFNA(
   LET(
     currStyle, B6,
     currTimeStr, F6,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FILTER(F$3:F5, B$3:B5=currStyle, ISNUMBER(F$3:F5)+REGEXMATCH(F$3:F5,""^\d+:\d+\.\d+$"")),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sign&amp;""m:ss.0""))
  "&amp;" ),
   """"
 )
)"),"")</f>
        <v/>
      </c>
      <c r="H6" s="38"/>
    </row>
    <row r="7">
      <c r="A7" s="36"/>
      <c r="B7" s="17"/>
      <c r="C7" s="18"/>
      <c r="D7" s="18"/>
      <c r="E7" s="18"/>
      <c r="F7" s="19" t="str">
        <f>IFERROR(__xludf.DUMMYFUNCTION("IF(COUNTA(C7:E7)=0, """", 
  TEXT(
    AVERAGE(
      FILTER(
        ARRAYFORMULA(
          IF(
            REGEXMATCH(C7:E7, ""^\d+:\d+\.\d+$""),
            VALUE(REGEXEXTRACT(C7:E7, ""^\d+"")) * 60 + VALUE(REGEXEXTRACT(C7:E7, "":(\d+\.\d+)$"")),
    "&amp;"        VALUE(C7:E7)
          )
        ),
        C7:E7 &lt;&gt; """"
      )
    ) / 86400,
    ""m:ss.0""
  )
)"),"")</f>
        <v/>
      </c>
      <c r="G7" s="17" t="str">
        <f>IFERROR(__xludf.DUMMYFUNCTION("IF(OR(A7="""",B7="""",F7=""""),"""", 
 IFNA(
   LET(
     currStyle, B7,
     currTimeStr, F7,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FILTER(F$3:F6, B$3:B6=currStyle, ISNUMBER(F$3:F6)+REGEXMATCH(F$3:F6,""^\d+:\d+\.\d+$"")),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sign&amp;""m:ss.0""))
  "&amp;" ),
   """"
 )
)"),"")</f>
        <v/>
      </c>
      <c r="H7" s="38"/>
    </row>
    <row r="8">
      <c r="A8" s="36"/>
      <c r="B8" s="17"/>
      <c r="C8" s="18"/>
      <c r="D8" s="18"/>
      <c r="E8" s="18"/>
      <c r="F8" s="19" t="str">
        <f>IFERROR(__xludf.DUMMYFUNCTION("IF(COUNTA(C8:E8)=0, """", 
  TEXT(
    AVERAGE(
      FILTER(
        ARRAYFORMULA(
          IF(
            REGEXMATCH(C8:E8, ""^\d+:\d+\.\d+$""),
            VALUE(REGEXEXTRACT(C8:E8, ""^\d+"")) * 60 + VALUE(REGEXEXTRACT(C8:E8, "":(\d+\.\d+)$"")),
    "&amp;"        VALUE(C8:E8)
          )
        ),
        C8:E8 &lt;&gt; """"
      )
    ) / 86400,
    ""m:ss.0""
  )
)"),"")</f>
        <v/>
      </c>
      <c r="G8" s="17" t="str">
        <f>IFERROR(__xludf.DUMMYFUNCTION("IF(OR(A8="""",B8="""",F8=""""),"""", 
 IFNA(
   LET(
     currStyle, B8,
     currTimeStr, F8,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FILTER(F$3:F7, B$3:B7=currStyle, ISNUMBER(F$3:F7)+REGEXMATCH(F$3:F7,""^\d+:\d+\.\d+$"")),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sign&amp;""m:ss.0""))
  "&amp;" ),
   """"
 )
)"),"")</f>
        <v/>
      </c>
      <c r="H8" s="38"/>
    </row>
    <row r="9">
      <c r="A9" s="36"/>
      <c r="B9" s="17"/>
      <c r="C9" s="18"/>
      <c r="D9" s="18"/>
      <c r="E9" s="18"/>
      <c r="F9" s="19" t="str">
        <f>IFERROR(__xludf.DUMMYFUNCTION("IF(COUNTA(C9:E9)=0, """", 
  TEXT(
    AVERAGE(
      FILTER(
        ARRAYFORMULA(
          IF(
            REGEXMATCH(C9:E9, ""^\d+:\d+\.\d+$""),
            VALUE(REGEXEXTRACT(C9:E9, ""^\d+"")) * 60 + VALUE(REGEXEXTRACT(C9:E9, "":(\d+\.\d+)$"")),
    "&amp;"        VALUE(C9:E9)
          )
        ),
        C9:E9 &lt;&gt; """"
      )
    ) / 86400,
    ""m:ss.0""
  )
)"),"")</f>
        <v/>
      </c>
      <c r="G9" s="17" t="str">
        <f>IFERROR(__xludf.DUMMYFUNCTION("IF(OR(A9="""",B9="""",F9=""""),"""", 
 IFNA(
   LET(
     currStyle, B9,
     currTimeStr, F9,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FILTER(F$3:F8, B$3:B8=currStyle, ISNUMBER(F$3:F8)+REGEXMATCH(F$3:F8,""^\d+:\d+\.\d+$"")),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sign&amp;""m:ss.0""))
  "&amp;" ),
   """"
 )
)"),"")</f>
        <v/>
      </c>
      <c r="H9" s="38"/>
    </row>
    <row r="10">
      <c r="A10" s="36"/>
      <c r="B10" s="17"/>
      <c r="C10" s="18"/>
      <c r="D10" s="18"/>
      <c r="E10" s="18"/>
      <c r="F10" s="19" t="str">
        <f>IFERROR(__xludf.DUMMYFUNCTION("IF(COUNTA(C10:E10)=0, """", 
  TEXT(
    AVERAGE(
      FILTER(
        ARRAYFORMULA(
          IF(
            REGEXMATCH(C10:E10, ""^\d+:\d+\.\d+$""),
            VALUE(REGEXEXTRACT(C10:E10, ""^\d+"")) * 60 + VALUE(REGEXEXTRACT(C10:E10, "":(\d+\.\d+)$"""&amp;")),
            VALUE(C10:E10)
          )
        ),
        C10:E10 &lt;&gt; """"
      )
    ) / 86400,
    ""m:ss.0""
  )
)"),"")</f>
        <v/>
      </c>
      <c r="G10" s="17" t="str">
        <f>IFERROR(__xludf.DUMMYFUNCTION("IF(OR(A10="""",B10="""",F10=""""),"""", 
 IFNA(
   LET(
     currStyle, B10,
     currTimeStr, F10,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FILTER(F$3:F9, B$3:B9=currStyle, ISNUMBER(F$3:F9)+REGEXMATCH(F$3:F9,""^\d+:\d+\.\d+$"")),
     prevTimeS"&amp;"tr, IF(COUNTA(histTimes)=0,"""",INDEX(histTimes,COUNTA(histTimes))),
     prevTime, IF(ISNUMBER(prevTimeStr), prevTimeStr,
                 IF(REGEXMATCH(prevTimeStr,""^\d+:\d+\.\d+$""),
                    VALUE(LEFT(prevTimeStr,FIND("":"",prevTimeStr)-1"&amp;"))*60 + VALUE(MID(prevTimeStr,FIND("":"",prevTimeStr)+1,10)),
                    VALUE(prevTimeStr))),
     delta, currTime - prevTime,
     sign, IF(delta&gt;0,""+"",IF(delta&lt;0,""–"","""")),
     IF(prevTime="""","""",TEXT(ABS(delta)/86400, sign&amp;""m:ss.0"""&amp;"))
   ),
   """"
 )
)"),"")</f>
        <v/>
      </c>
      <c r="H10" s="38"/>
    </row>
    <row r="11">
      <c r="A11" s="39"/>
      <c r="B11" s="17"/>
      <c r="C11" s="40"/>
      <c r="D11" s="40"/>
      <c r="E11" s="40"/>
      <c r="F11" s="19" t="str">
        <f>IFERROR(__xludf.DUMMYFUNCTION("IF(COUNTA(C11:E11)=0, """", 
  TEXT(
    AVERAGE(
      FILTER(
        ARRAYFORMULA(
          IF(
            REGEXMATCH(C11:E11, ""^\d+:\d+\.\d+$""),
            VALUE(REGEXEXTRACT(C11:E11, ""^\d+"")) * 60 + VALUE(REGEXEXTRACT(C11:E11, "":(\d+\.\d+)$"""&amp;")),
            VALUE(C11:E11)
          )
        ),
        C11:E11 &lt;&gt; """"
      )
    ) / 86400,
    ""m:ss.0""
  )
)"),"")</f>
        <v/>
      </c>
      <c r="G11" s="17" t="str">
        <f>IFERROR(__xludf.DUMMYFUNCTION("IF(OR(A11="""",B11="""",F11=""""),"""", 
 IFNA(
   LET(
     currStyle, B11,
     currTimeStr, F11,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FILTER(F$3:F10, B$3:B10=currStyle, ISNUMBER(F$3:F10)+REGEXMATCH(F$3:F10,""^\d+:\d+\.\d+$"")),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11" s="38"/>
    </row>
    <row r="12">
      <c r="A12" s="39"/>
      <c r="B12" s="41"/>
      <c r="C12" s="40"/>
      <c r="D12" s="40"/>
      <c r="E12" s="40"/>
      <c r="F12" s="19" t="str">
        <f>IFERROR(__xludf.DUMMYFUNCTION("IF(COUNTA(C12:E12)=0, """", 
  TEXT(
    AVERAGE(
      FILTER(
        ARRAYFORMULA(
          IF(
            REGEXMATCH(C12:E12, ""^\d+:\d+\.\d+$""),
            VALUE(REGEXEXTRACT(C12:E12, ""^\d+"")) * 60 + VALUE(REGEXEXTRACT(C12:E12, "":(\d+\.\d+)$"""&amp;")),
            VALUE(C12:E12)
          )
        ),
        C12:E12 &lt;&gt; """"
      )
    ) / 86400,
    ""m:ss.0""
  )
)"),"")</f>
        <v/>
      </c>
      <c r="G12" s="17" t="str">
        <f>IFERROR(__xludf.DUMMYFUNCTION("IF(OR(A12="""",B12="""",F12=""""),"""", 
 IFNA(
   LET(
     currStyle, B12,
     currTimeStr, F12,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FILTER(F$3:F11, B$3:B11=currStyle, ISNUMBER(F$3:F11)+REGEXMATCH(F$3:F11,""^\d+:\d+\.\d+$"")),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12" s="38"/>
    </row>
    <row r="13">
      <c r="A13" s="39"/>
      <c r="B13" s="41"/>
      <c r="C13" s="40"/>
      <c r="D13" s="40"/>
      <c r="E13" s="40"/>
      <c r="F13" s="19" t="str">
        <f>IFERROR(__xludf.DUMMYFUNCTION("IF(COUNTA(C13:E13)=0, """", 
  TEXT(
    AVERAGE(
      FILTER(
        ARRAYFORMULA(
          IF(
            REGEXMATCH(C13:E13, ""^\d+:\d+\.\d+$""),
            VALUE(REGEXEXTRACT(C13:E13, ""^\d+"")) * 60 + VALUE(REGEXEXTRACT(C13:E13, "":(\d+\.\d+)$"""&amp;")),
            VALUE(C13:E13)
          )
        ),
        C13:E13 &lt;&gt; """"
      )
    ) / 86400,
    ""m:ss.0""
  )
)"),"")</f>
        <v/>
      </c>
      <c r="G13" s="17" t="str">
        <f>IFERROR(__xludf.DUMMYFUNCTION("IF(OR(A13="""",B13="""",F13=""""),"""", 
 IFNA(
   LET(
     currStyle, B13,
     currTimeStr, F13,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FILTER(F$3:F12, B$3:B12=currStyle, ISNUMBER(F$3:F12)+REGEXMATCH(F$3:F12,""^\d+:\d+\.\d+$"")),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13" s="38"/>
    </row>
    <row r="14">
      <c r="A14" s="36"/>
      <c r="B14" s="17"/>
      <c r="C14" s="40"/>
      <c r="D14" s="40"/>
      <c r="E14" s="40"/>
      <c r="F14" s="19" t="str">
        <f>IFERROR(__xludf.DUMMYFUNCTION("IF(COUNTA(C14:E14)=0, """", 
  TEXT(
    AVERAGE(
      FILTER(
        ARRAYFORMULA(
          IF(
            REGEXMATCH(C14:E14, ""^\d+:\d+\.\d+$""),
            VALUE(REGEXEXTRACT(C14:E14, ""^\d+"")) * 60 + VALUE(REGEXEXTRACT(C14:E14, "":(\d+\.\d+)$"""&amp;")),
            VALUE(C14:E14)
          )
        ),
        C14:E14 &lt;&gt; """"
      )
    ) / 86400,
    ""m:ss.0""
  )
)"),"")</f>
        <v/>
      </c>
      <c r="G14" s="17" t="str">
        <f>IFERROR(__xludf.DUMMYFUNCTION("IF(OR(A14="""",B14="""",F14=""""),"""", 
 IFNA(
   LET(
     currStyle, B14,
     currTimeStr, F14,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FILTER(F$3:F13, B$3:B13=currStyle, ISNUMBER(F$3:F13)+REGEXMATCH(F$3:F13,""^\d+:\d+\.\d+$"")),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14" s="38"/>
    </row>
    <row r="15">
      <c r="A15" s="39"/>
      <c r="B15" s="41"/>
      <c r="C15" s="40"/>
      <c r="D15" s="40"/>
      <c r="E15" s="40"/>
      <c r="F15" s="19" t="str">
        <f>IFERROR(__xludf.DUMMYFUNCTION("IF(COUNTA(C15:E15)=0, """", 
  TEXT(
    AVERAGE(
      FILTER(
        ARRAYFORMULA(
          IF(
            REGEXMATCH(C15:E15, ""^\d+:\d+\.\d+$""),
            VALUE(REGEXEXTRACT(C15:E15, ""^\d+"")) * 60 + VALUE(REGEXEXTRACT(C15:E15, "":(\d+\.\d+)$"""&amp;")),
            VALUE(C15:E15)
          )
        ),
        C15:E15 &lt;&gt; """"
      )
    ) / 86400,
    ""m:ss.0""
  )
)"),"")</f>
        <v/>
      </c>
      <c r="G15" s="17" t="str">
        <f>IFERROR(__xludf.DUMMYFUNCTION("IF(OR(A15="""",B15="""",F15=""""),"""", 
 IFNA(
   LET(
     currStyle, B15,
     currTimeStr, F15,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FILTER(F$3:F14, B$3:B14=currStyle, ISNUMBER(F$3:F14)+REGEXMATCH(F$3:F14,""^\d+:\d+\.\d+$"")),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15" s="38"/>
    </row>
    <row r="16">
      <c r="A16" s="39"/>
      <c r="B16" s="41"/>
      <c r="C16" s="40"/>
      <c r="D16" s="40"/>
      <c r="E16" s="40"/>
      <c r="F16" s="19" t="str">
        <f>IFERROR(__xludf.DUMMYFUNCTION("IF(COUNTA(C16:E16)=0, """", 
  TEXT(
    AVERAGE(
      FILTER(
        ARRAYFORMULA(
          IF(
            REGEXMATCH(C16:E16, ""^\d+:\d+\.\d+$""),
            VALUE(REGEXEXTRACT(C16:E16, ""^\d+"")) * 60 + VALUE(REGEXEXTRACT(C16:E16, "":(\d+\.\d+)$"""&amp;")),
            VALUE(C16:E16)
          )
        ),
        C16:E16 &lt;&gt; """"
      )
    ) / 86400,
    ""m:ss.0""
  )
)"),"")</f>
        <v/>
      </c>
      <c r="G16" s="17" t="str">
        <f>IFERROR(__xludf.DUMMYFUNCTION("IF(OR(A16="""",B16="""",F16=""""),"""", 
 IFNA(
   LET(
     currStyle, B16,
     currTimeStr, F16,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FILTER(F$3:F15, B$3:B15=currStyle, ISNUMBER(F$3:F15)+REGEXMATCH(F$3:F15,""^\d+:\d+\.\d+$"")),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16" s="38"/>
    </row>
    <row r="17">
      <c r="A17" s="39"/>
      <c r="B17" s="41"/>
      <c r="C17" s="40"/>
      <c r="D17" s="40"/>
      <c r="E17" s="40"/>
      <c r="F17" s="19" t="str">
        <f>IFERROR(__xludf.DUMMYFUNCTION("IF(COUNTA(C17:E17)=0, """", 
  TEXT(
    AVERAGE(
      FILTER(
        ARRAYFORMULA(
          IF(
            REGEXMATCH(C17:E17, ""^\d+:\d+\.\d+$""),
            VALUE(REGEXEXTRACT(C17:E17, ""^\d+"")) * 60 + VALUE(REGEXEXTRACT(C17:E17, "":(\d+\.\d+)$"""&amp;")),
            VALUE(C17:E17)
          )
        ),
        C17:E17 &lt;&gt; """"
      )
    ) / 86400,
    ""m:ss.0""
  )
)"),"")</f>
        <v/>
      </c>
      <c r="G17" s="17" t="str">
        <f>IFERROR(__xludf.DUMMYFUNCTION("IF(OR(A17="""",B17="""",F17=""""),"""", 
 IFNA(
   LET(
     currStyle, B17,
     currTimeStr, F17,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FILTER(F$3:F16, B$3:B16=currStyle, ISNUMBER(F$3:F16)+REGEXMATCH(F$3:F16,""^\d+:\d+\.\d+$"")),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17" s="38"/>
    </row>
    <row r="18">
      <c r="A18" s="39"/>
      <c r="B18" s="41"/>
      <c r="C18" s="40"/>
      <c r="D18" s="40"/>
      <c r="E18" s="40"/>
      <c r="F18" s="19" t="str">
        <f>IFERROR(__xludf.DUMMYFUNCTION("IF(COUNTA(C18:E18)=0, """", 
  TEXT(
    AVERAGE(
      FILTER(
        ARRAYFORMULA(
          IF(
            REGEXMATCH(C18:E18, ""^\d+:\d+\.\d+$""),
            VALUE(REGEXEXTRACT(C18:E18, ""^\d+"")) * 60 + VALUE(REGEXEXTRACT(C18:E18, "":(\d+\.\d+)$"""&amp;")),
            VALUE(C18:E18)
          )
        ),
        C18:E18 &lt;&gt; """"
      )
    ) / 86400,
    ""m:ss.0""
  )
)"),"")</f>
        <v/>
      </c>
      <c r="G18" s="17" t="str">
        <f>IFERROR(__xludf.DUMMYFUNCTION("IF(OR(A18="""",B18="""",F18=""""),"""", 
 IFNA(
   LET(
     currStyle, B18,
     currTimeStr, F18,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FILTER(F$3:F17, B$3:B17=currStyle, ISNUMBER(F$3:F17)+REGEXMATCH(F$3:F17,""^\d+:\d+\.\d+$"")),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18" s="38"/>
    </row>
    <row r="19">
      <c r="A19" s="39"/>
      <c r="B19" s="41"/>
      <c r="C19" s="40"/>
      <c r="D19" s="40"/>
      <c r="E19" s="40"/>
      <c r="F19" s="19" t="str">
        <f>IFERROR(__xludf.DUMMYFUNCTION("IF(COUNTA(C19:E19)=0, """", 
  TEXT(
    AVERAGE(
      FILTER(
        ARRAYFORMULA(
          IF(
            REGEXMATCH(C19:E19, ""^\d+:\d+\.\d+$""),
            VALUE(REGEXEXTRACT(C19:E19, ""^\d+"")) * 60 + VALUE(REGEXEXTRACT(C19:E19, "":(\d+\.\d+)$"""&amp;")),
            VALUE(C19:E19)
          )
        ),
        C19:E19 &lt;&gt; """"
      )
    ) / 86400,
    ""m:ss.0""
  )
)"),"")</f>
        <v/>
      </c>
      <c r="G19" s="17" t="str">
        <f>IFERROR(__xludf.DUMMYFUNCTION("IF(OR(A19="""",B19="""",F19=""""),"""", 
 IFNA(
   LET(
     currStyle, B19,
     currTimeStr, F19,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FILTER(F$3:F18, B$3:B18=currStyle, ISNUMBER(F$3:F18)+REGEXMATCH(F$3:F18,""^\d+:\d+\.\d+$"")),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19" s="38"/>
    </row>
    <row r="20">
      <c r="A20" s="39"/>
      <c r="B20" s="41"/>
      <c r="C20" s="40"/>
      <c r="D20" s="40"/>
      <c r="E20" s="40"/>
      <c r="F20" s="19" t="str">
        <f>IFERROR(__xludf.DUMMYFUNCTION("IF(COUNTA(C20:E20)=0, """", 
  TEXT(
    AVERAGE(
      FILTER(
        ARRAYFORMULA(
          IF(
            REGEXMATCH(C20:E20, ""^\d+:\d+\.\d+$""),
            VALUE(REGEXEXTRACT(C20:E20, ""^\d+"")) * 60 + VALUE(REGEXEXTRACT(C20:E20, "":(\d+\.\d+)$"""&amp;")),
            VALUE(C20:E20)
          )
        ),
        C20:E20 &lt;&gt; """"
      )
    ) / 86400,
    ""m:ss.0""
  )
)"),"")</f>
        <v/>
      </c>
      <c r="G20" s="17" t="str">
        <f>IFERROR(__xludf.DUMMYFUNCTION("IF(OR(A20="""",B20="""",F20=""""),"""", 
 IFNA(
   LET(
     currStyle, B20,
     currTimeStr, F20,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FILTER(F$3:F19, B$3:B19=currStyle, ISNUMBER(F$3:F19)+REGEXMATCH(F$3:F19,""^\d+:\d+\.\d+$"")),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20" s="38"/>
    </row>
    <row r="21">
      <c r="A21" s="39"/>
      <c r="B21" s="41"/>
      <c r="C21" s="40"/>
      <c r="D21" s="40"/>
      <c r="E21" s="40"/>
      <c r="F21" s="19" t="str">
        <f>IFERROR(__xludf.DUMMYFUNCTION("IF(COUNTA(C21:E21)=0, """", 
  TEXT(
    AVERAGE(
      FILTER(
        ARRAYFORMULA(
          IF(
            REGEXMATCH(C21:E21, ""^\d+:\d+\.\d+$""),
            VALUE(REGEXEXTRACT(C21:E21, ""^\d+"")) * 60 + VALUE(REGEXEXTRACT(C21:E21, "":(\d+\.\d+)$"""&amp;")),
            VALUE(C21:E21)
          )
        ),
        C21:E21 &lt;&gt; """"
      )
    ) / 86400,
    ""m:ss.0""
  )
)"),"")</f>
        <v/>
      </c>
      <c r="G21" s="17" t="str">
        <f>IFERROR(__xludf.DUMMYFUNCTION("IF(OR(A21="""",B21="""",F21=""""),"""", 
 IFNA(
   LET(
     currStyle, B21,
     currTimeStr, F21,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FILTER(F$3:F20, B$3:B20=currStyle, ISNUMBER(F$3:F20)+REGEXMATCH(F$3:F20,""^\d+:\d+\.\d+$"")),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21" s="38"/>
    </row>
    <row r="22">
      <c r="A22" s="39"/>
      <c r="B22" s="41"/>
      <c r="C22" s="40"/>
      <c r="D22" s="40"/>
      <c r="E22" s="40"/>
      <c r="F22" s="19" t="str">
        <f>IFERROR(__xludf.DUMMYFUNCTION("IF(COUNTA(C22:E22)=0, """", 
  TEXT(
    AVERAGE(
      FILTER(
        ARRAYFORMULA(
          IF(
            REGEXMATCH(C22:E22, ""^\d+:\d+\.\d+$""),
            VALUE(REGEXEXTRACT(C22:E22, ""^\d+"")) * 60 + VALUE(REGEXEXTRACT(C22:E22, "":(\d+\.\d+)$"""&amp;")),
            VALUE(C22:E22)
          )
        ),
        C22:E22 &lt;&gt; """"
      )
    ) / 86400,
    ""m:ss.0""
  )
)"),"")</f>
        <v/>
      </c>
      <c r="G22" s="17" t="str">
        <f>IFERROR(__xludf.DUMMYFUNCTION("IF(OR(A22="""",B22="""",F22=""""),"""", 
 IFNA(
   LET(
     currStyle, B22,
     currTimeStr, F22,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FILTER(F$3:F21, B$3:B21=currStyle, ISNUMBER(F$3:F21)+REGEXMATCH(F$3:F21,""^\d+:\d+\.\d+$"")),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22" s="38"/>
    </row>
    <row r="23">
      <c r="A23" s="39"/>
      <c r="B23" s="41"/>
      <c r="C23" s="40"/>
      <c r="D23" s="40"/>
      <c r="E23" s="40"/>
      <c r="F23" s="19" t="str">
        <f>IFERROR(__xludf.DUMMYFUNCTION("IF(COUNTA(C23:E23)=0, """", 
  TEXT(
    AVERAGE(
      FILTER(
        ARRAYFORMULA(
          IF(
            REGEXMATCH(C23:E23, ""^\d+:\d+\.\d+$""),
            VALUE(REGEXEXTRACT(C23:E23, ""^\d+"")) * 60 + VALUE(REGEXEXTRACT(C23:E23, "":(\d+\.\d+)$"""&amp;")),
            VALUE(C23:E23)
          )
        ),
        C23:E23 &lt;&gt; """"
      )
    ) / 86400,
    ""m:ss.0""
  )
)"),"")</f>
        <v/>
      </c>
      <c r="G23" s="17" t="str">
        <f>IFERROR(__xludf.DUMMYFUNCTION("IF(OR(A23="""",B23="""",F23=""""),"""", 
 IFNA(
   LET(
     currStyle, B23,
     currTimeStr, F23,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FILTER(F$3:F22, B$3:B22=currStyle, ISNUMBER(F$3:F22)+REGEXMATCH(F$3:F22,""^\d+:\d+\.\d+$"")),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23" s="38"/>
    </row>
    <row r="24">
      <c r="A24" s="39"/>
      <c r="B24" s="41"/>
      <c r="C24" s="40"/>
      <c r="D24" s="40"/>
      <c r="E24" s="40"/>
      <c r="F24" s="19" t="str">
        <f>IFERROR(__xludf.DUMMYFUNCTION("IF(COUNTA(C24:E24)=0, """", 
  TEXT(
    AVERAGE(
      FILTER(
        ARRAYFORMULA(
          IF(
            REGEXMATCH(C24:E24, ""^\d+:\d+\.\d+$""),
            VALUE(REGEXEXTRACT(C24:E24, ""^\d+"")) * 60 + VALUE(REGEXEXTRACT(C24:E24, "":(\d+\.\d+)$"""&amp;")),
            VALUE(C24:E24)
          )
        ),
        C24:E24 &lt;&gt; """"
      )
    ) / 86400,
    ""m:ss.0""
  )
)"),"")</f>
        <v/>
      </c>
      <c r="G24" s="17" t="str">
        <f>IFERROR(__xludf.DUMMYFUNCTION("IF(OR(A24="""",B24="""",F24=""""),"""", 
 IFNA(
   LET(
     currStyle, B24,
     currTimeStr, F24,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FILTER(F$3:F23, B$3:B23=currStyle, ISNUMBER(F$3:F23)+REGEXMATCH(F$3:F23,""^\d+:\d+\.\d+$"")),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24" s="38"/>
    </row>
    <row r="25">
      <c r="A25" s="39"/>
      <c r="B25" s="41"/>
      <c r="C25" s="40"/>
      <c r="D25" s="40"/>
      <c r="E25" s="40"/>
      <c r="F25" s="19" t="str">
        <f>IFERROR(__xludf.DUMMYFUNCTION("IF(COUNTA(C25:E25)=0, """", 
  TEXT(
    AVERAGE(
      FILTER(
        ARRAYFORMULA(
          IF(
            REGEXMATCH(C25:E25, ""^\d+:\d+\.\d+$""),
            VALUE(REGEXEXTRACT(C25:E25, ""^\d+"")) * 60 + VALUE(REGEXEXTRACT(C25:E25, "":(\d+\.\d+)$"""&amp;")),
            VALUE(C25:E25)
          )
        ),
        C25:E25 &lt;&gt; """"
      )
    ) / 86400,
    ""m:ss.0""
  )
)"),"")</f>
        <v/>
      </c>
      <c r="G25" s="17" t="str">
        <f>IFERROR(__xludf.DUMMYFUNCTION("IF(OR(A25="""",B25="""",F25=""""),"""", 
 IFNA(
   LET(
     currStyle, B25,
     currTimeStr, F25,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FILTER(F$3:F24, B$3:B24=currStyle, ISNUMBER(F$3:F24)+REGEXMATCH(F$3:F24,""^\d+:\d+\.\d+$"")),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25" s="38"/>
    </row>
    <row r="26">
      <c r="A26" s="39"/>
      <c r="B26" s="41"/>
      <c r="C26" s="40"/>
      <c r="D26" s="40"/>
      <c r="E26" s="40"/>
      <c r="F26" s="19" t="str">
        <f>IFERROR(__xludf.DUMMYFUNCTION("IF(COUNTA(C26:E26)=0, """", 
  TEXT(
    AVERAGE(
      FILTER(
        ARRAYFORMULA(
          IF(
            REGEXMATCH(C26:E26, ""^\d+:\d+\.\d+$""),
            VALUE(REGEXEXTRACT(C26:E26, ""^\d+"")) * 60 + VALUE(REGEXEXTRACT(C26:E26, "":(\d+\.\d+)$"""&amp;")),
            VALUE(C26:E26)
          )
        ),
        C26:E26 &lt;&gt; """"
      )
    ) / 86400,
    ""m:ss.0""
  )
)"),"")</f>
        <v/>
      </c>
      <c r="G26" s="17" t="str">
        <f>IFERROR(__xludf.DUMMYFUNCTION("IF(OR(A26="""",B26="""",F26=""""),"""", 
 IFNA(
   LET(
     currStyle, B26,
     currTimeStr, F26,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FILTER(F$3:F25, B$3:B25=currStyle, ISNUMBER(F$3:F25)+REGEXMATCH(F$3:F25,""^\d+:\d+\.\d+$"")),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26" s="38"/>
    </row>
    <row r="27">
      <c r="A27" s="39"/>
      <c r="B27" s="41"/>
      <c r="C27" s="40"/>
      <c r="D27" s="40"/>
      <c r="E27" s="40"/>
      <c r="F27" s="19" t="str">
        <f>IFERROR(__xludf.DUMMYFUNCTION("IF(COUNTA(C27:E27)=0, """", 
  TEXT(
    AVERAGE(
      FILTER(
        ARRAYFORMULA(
          IF(
            REGEXMATCH(C27:E27, ""^\d+:\d+\.\d+$""),
            VALUE(REGEXEXTRACT(C27:E27, ""^\d+"")) * 60 + VALUE(REGEXEXTRACT(C27:E27, "":(\d+\.\d+)$"""&amp;")),
            VALUE(C27:E27)
          )
        ),
        C27:E27 &lt;&gt; """"
      )
    ) / 86400,
    ""m:ss.0""
  )
)"),"")</f>
        <v/>
      </c>
      <c r="G27" s="17" t="str">
        <f>IFERROR(__xludf.DUMMYFUNCTION("IF(OR(A27="""",B27="""",F27=""""),"""", 
 IFNA(
   LET(
     currStyle, B27,
     currTimeStr, F27,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FILTER(F$3:F26, B$3:B26=currStyle, ISNUMBER(F$3:F26)+REGEXMATCH(F$3:F26,""^\d+:\d+\.\d+$"")),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27" s="38"/>
    </row>
    <row r="28">
      <c r="A28" s="39"/>
      <c r="B28" s="41"/>
      <c r="C28" s="40"/>
      <c r="D28" s="40"/>
      <c r="E28" s="40"/>
      <c r="F28" s="19" t="str">
        <f>IFERROR(__xludf.DUMMYFUNCTION("IF(COUNTA(C28:E28)=0, """", 
  TEXT(
    AVERAGE(
      FILTER(
        ARRAYFORMULA(
          IF(
            REGEXMATCH(C28:E28, ""^\d+:\d+\.\d+$""),
            VALUE(REGEXEXTRACT(C28:E28, ""^\d+"")) * 60 + VALUE(REGEXEXTRACT(C28:E28, "":(\d+\.\d+)$"""&amp;")),
            VALUE(C28:E28)
          )
        ),
        C28:E28 &lt;&gt; """"
      )
    ) / 86400,
    ""m:ss.0""
  )
)"),"")</f>
        <v/>
      </c>
      <c r="G28" s="17" t="str">
        <f>IFERROR(__xludf.DUMMYFUNCTION("IF(OR(A28="""",B28="""",F28=""""),"""", 
 IFNA(
   LET(
     currStyle, B28,
     currTimeStr, F28,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FILTER(F$3:F27, B$3:B27=currStyle, ISNUMBER(F$3:F27)+REGEXMATCH(F$3:F27,""^\d+:\d+\.\d+$"")),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28" s="38"/>
    </row>
    <row r="29">
      <c r="A29" s="39"/>
      <c r="B29" s="41"/>
      <c r="C29" s="40"/>
      <c r="D29" s="40"/>
      <c r="E29" s="40"/>
      <c r="F29" s="19" t="str">
        <f>IFERROR(__xludf.DUMMYFUNCTION("IF(COUNTA(C29:E29)=0, """", 
  TEXT(
    AVERAGE(
      FILTER(
        ARRAYFORMULA(
          IF(
            REGEXMATCH(C29:E29, ""^\d+:\d+\.\d+$""),
            VALUE(REGEXEXTRACT(C29:E29, ""^\d+"")) * 60 + VALUE(REGEXEXTRACT(C29:E29, "":(\d+\.\d+)$"""&amp;")),
            VALUE(C29:E29)
          )
        ),
        C29:E29 &lt;&gt; """"
      )
    ) / 86400,
    ""m:ss.0""
  )
)"),"")</f>
        <v/>
      </c>
      <c r="G29" s="17" t="str">
        <f>IFERROR(__xludf.DUMMYFUNCTION("IF(OR(A29="""",B29="""",F29=""""),"""", 
 IFNA(
   LET(
     currStyle, B29,
     currTimeStr, F29,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FILTER(F$3:F28, B$3:B28=currStyle, ISNUMBER(F$3:F28)+REGEXMATCH(F$3:F28,""^\d+:\d+\.\d+$"")),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29" s="38"/>
    </row>
    <row r="30">
      <c r="A30" s="39"/>
      <c r="B30" s="41"/>
      <c r="C30" s="40"/>
      <c r="D30" s="40"/>
      <c r="E30" s="40"/>
      <c r="F30" s="19" t="str">
        <f>IFERROR(__xludf.DUMMYFUNCTION("IF(COUNTA(C30:E30)=0, """", 
  TEXT(
    AVERAGE(
      FILTER(
        ARRAYFORMULA(
          IF(
            REGEXMATCH(C30:E30, ""^\d+:\d+\.\d+$""),
            VALUE(REGEXEXTRACT(C30:E30, ""^\d+"")) * 60 + VALUE(REGEXEXTRACT(C30:E30, "":(\d+\.\d+)$"""&amp;")),
            VALUE(C30:E30)
          )
        ),
        C30:E30 &lt;&gt; """"
      )
    ) / 86400,
    ""m:ss.0""
  )
)"),"")</f>
        <v/>
      </c>
      <c r="G30" s="17" t="str">
        <f>IFERROR(__xludf.DUMMYFUNCTION("IF(OR(A30="""",B30="""",F30=""""),"""", 
 IFNA(
   LET(
     currStyle, B30,
     currTimeStr, F30,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FILTER(F$3:F29, B$3:B29=currStyle, ISNUMBER(F$3:F29)+REGEXMATCH(F$3:F29,""^\d+:\d+\.\d+$"")),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30" s="38"/>
    </row>
    <row r="31">
      <c r="A31" s="39"/>
      <c r="B31" s="41"/>
      <c r="C31" s="40"/>
      <c r="D31" s="40"/>
      <c r="E31" s="40"/>
      <c r="F31" s="19" t="str">
        <f>IFERROR(__xludf.DUMMYFUNCTION("IF(COUNTA(C31:E31)=0, """", 
  TEXT(
    AVERAGE(
      FILTER(
        ARRAYFORMULA(
          IF(
            REGEXMATCH(C31:E31, ""^\d+:\d+\.\d+$""),
            VALUE(REGEXEXTRACT(C31:E31, ""^\d+"")) * 60 + VALUE(REGEXEXTRACT(C31:E31, "":(\d+\.\d+)$"""&amp;")),
            VALUE(C31:E31)
          )
        ),
        C31:E31 &lt;&gt; """"
      )
    ) / 86400,
    ""m:ss.0""
  )
)"),"")</f>
        <v/>
      </c>
      <c r="G31" s="17" t="str">
        <f>IFERROR(__xludf.DUMMYFUNCTION("IF(OR(A31="""",B31="""",F31=""""),"""", 
 IFNA(
   LET(
     currStyle, B31,
     currTimeStr, F31,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FILTER(F$3:F30, B$3:B30=currStyle, ISNUMBER(F$3:F30)+REGEXMATCH(F$3:F30,""^\d+:\d+\.\d+$"")),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31" s="38"/>
    </row>
    <row r="32">
      <c r="A32" s="39"/>
      <c r="B32" s="41"/>
      <c r="C32" s="40"/>
      <c r="D32" s="40"/>
      <c r="E32" s="40"/>
      <c r="F32" s="19" t="str">
        <f>IFERROR(__xludf.DUMMYFUNCTION("IF(COUNTA(C32:E32)=0, """", 
  TEXT(
    AVERAGE(
      FILTER(
        ARRAYFORMULA(
          IF(
            REGEXMATCH(C32:E32, ""^\d+:\d+\.\d+$""),
            VALUE(REGEXEXTRACT(C32:E32, ""^\d+"")) * 60 + VALUE(REGEXEXTRACT(C32:E32, "":(\d+\.\d+)$"""&amp;")),
            VALUE(C32:E32)
          )
        ),
        C32:E32 &lt;&gt; """"
      )
    ) / 86400,
    ""m:ss.0""
  )
)"),"")</f>
        <v/>
      </c>
      <c r="G32" s="17" t="str">
        <f>IFERROR(__xludf.DUMMYFUNCTION("IF(OR(A32="""",B32="""",F32=""""),"""", 
 IFNA(
   LET(
     currStyle, B32,
     currTimeStr, F32,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FILTER(F$3:F31, B$3:B31=currStyle, ISNUMBER(F$3:F31)+REGEXMATCH(F$3:F31,""^\d+:\d+\.\d+$"")),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32" s="38"/>
    </row>
    <row r="33">
      <c r="A33" s="39"/>
      <c r="B33" s="41"/>
      <c r="C33" s="40"/>
      <c r="D33" s="40"/>
      <c r="E33" s="40"/>
      <c r="F33" s="19" t="str">
        <f>IFERROR(__xludf.DUMMYFUNCTION("IF(COUNTA(C33:E33)=0, """", 
  TEXT(
    AVERAGE(
      FILTER(
        ARRAYFORMULA(
          IF(
            REGEXMATCH(C33:E33, ""^\d+:\d+\.\d+$""),
            VALUE(REGEXEXTRACT(C33:E33, ""^\d+"")) * 60 + VALUE(REGEXEXTRACT(C33:E33, "":(\d+\.\d+)$"""&amp;")),
            VALUE(C33:E33)
          )
        ),
        C33:E33 &lt;&gt; """"
      )
    ) / 86400,
    ""m:ss.0""
  )
)"),"")</f>
        <v/>
      </c>
      <c r="G33" s="17" t="str">
        <f>IFERROR(__xludf.DUMMYFUNCTION("IF(OR(A33="""",B33="""",F33=""""),"""", 
 IFNA(
   LET(
     currStyle, B33,
     currTimeStr, F33,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FILTER(F$3:F32, B$3:B32=currStyle, ISNUMBER(F$3:F32)+REGEXMATCH(F$3:F32,""^\d+:\d+\.\d+$"")),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33" s="38"/>
    </row>
    <row r="34">
      <c r="A34" s="39"/>
      <c r="B34" s="41"/>
      <c r="C34" s="40"/>
      <c r="D34" s="40"/>
      <c r="E34" s="40"/>
      <c r="F34" s="19" t="str">
        <f>IFERROR(__xludf.DUMMYFUNCTION("IF(COUNTA(C34:E34)=0, """", 
  TEXT(
    AVERAGE(
      FILTER(
        ARRAYFORMULA(
          IF(
            REGEXMATCH(C34:E34, ""^\d+:\d+\.\d+$""),
            VALUE(REGEXEXTRACT(C34:E34, ""^\d+"")) * 60 + VALUE(REGEXEXTRACT(C34:E34, "":(\d+\.\d+)$"""&amp;")),
            VALUE(C34:E34)
          )
        ),
        C34:E34 &lt;&gt; """"
      )
    ) / 86400,
    ""m:ss.0""
  )
)"),"")</f>
        <v/>
      </c>
      <c r="G34" s="17" t="str">
        <f>IFERROR(__xludf.DUMMYFUNCTION("IF(OR(A34="""",B34="""",F34=""""),"""", 
 IFNA(
   LET(
     currStyle, B34,
     currTimeStr, F34,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FILTER(F$3:F33, B$3:B33=currStyle, ISNUMBER(F$3:F33)+REGEXMATCH(F$3:F33,""^\d+:\d+\.\d+$"")),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34" s="38"/>
    </row>
    <row r="35">
      <c r="A35" s="39"/>
      <c r="B35" s="41"/>
      <c r="C35" s="40"/>
      <c r="D35" s="40"/>
      <c r="E35" s="40"/>
      <c r="F35" s="19" t="str">
        <f>IFERROR(__xludf.DUMMYFUNCTION("IF(COUNTA(C35:E35)=0, """", 
  TEXT(
    AVERAGE(
      FILTER(
        ARRAYFORMULA(
          IF(
            REGEXMATCH(C35:E35, ""^\d+:\d+\.\d+$""),
            VALUE(REGEXEXTRACT(C35:E35, ""^\d+"")) * 60 + VALUE(REGEXEXTRACT(C35:E35, "":(\d+\.\d+)$"""&amp;")),
            VALUE(C35:E35)
          )
        ),
        C35:E35 &lt;&gt; """"
      )
    ) / 86400,
    ""m:ss.0""
  )
)"),"")</f>
        <v/>
      </c>
      <c r="G35" s="17" t="str">
        <f>IFERROR(__xludf.DUMMYFUNCTION("IF(OR(A35="""",B35="""",F35=""""),"""", 
 IFNA(
   LET(
     currStyle, B35,
     currTimeStr, F35,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FILTER(F$3:F34, B$3:B34=currStyle, ISNUMBER(F$3:F34)+REGEXMATCH(F$3:F34,""^\d+:\d+\.\d+$"")),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35" s="38"/>
    </row>
    <row r="36">
      <c r="A36" s="39"/>
      <c r="B36" s="41"/>
      <c r="C36" s="40"/>
      <c r="D36" s="40"/>
      <c r="E36" s="40"/>
      <c r="F36" s="19" t="str">
        <f>IFERROR(__xludf.DUMMYFUNCTION("IF(COUNTA(C36:E36)=0, """", 
  TEXT(
    AVERAGE(
      FILTER(
        ARRAYFORMULA(
          IF(
            REGEXMATCH(C36:E36, ""^\d+:\d+\.\d+$""),
            VALUE(REGEXEXTRACT(C36:E36, ""^\d+"")) * 60 + VALUE(REGEXEXTRACT(C36:E36, "":(\d+\.\d+)$"""&amp;")),
            VALUE(C36:E36)
          )
        ),
        C36:E36 &lt;&gt; """"
      )
    ) / 86400,
    ""m:ss.0""
  )
)"),"")</f>
        <v/>
      </c>
      <c r="G36" s="17" t="str">
        <f>IFERROR(__xludf.DUMMYFUNCTION("IF(OR(A36="""",B36="""",F36=""""),"""", 
 IFNA(
   LET(
     currStyle, B36,
     currTimeStr, F36,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FILTER(F$3:F35, B$3:B35=currStyle, ISNUMBER(F$3:F35)+REGEXMATCH(F$3:F35,""^\d+:\d+\.\d+$"")),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36" s="38"/>
    </row>
    <row r="37">
      <c r="A37" s="39"/>
      <c r="B37" s="41"/>
      <c r="C37" s="40"/>
      <c r="D37" s="40"/>
      <c r="E37" s="40"/>
      <c r="F37" s="19" t="str">
        <f>IFERROR(__xludf.DUMMYFUNCTION("IF(COUNTA(C37:E37)=0, """", 
  TEXT(
    AVERAGE(
      FILTER(
        ARRAYFORMULA(
          IF(
            REGEXMATCH(C37:E37, ""^\d+:\d+\.\d+$""),
            VALUE(REGEXEXTRACT(C37:E37, ""^\d+"")) * 60 + VALUE(REGEXEXTRACT(C37:E37, "":(\d+\.\d+)$"""&amp;")),
            VALUE(C37:E37)
          )
        ),
        C37:E37 &lt;&gt; """"
      )
    ) / 86400,
    ""m:ss.0""
  )
)"),"")</f>
        <v/>
      </c>
      <c r="G37" s="17" t="str">
        <f>IFERROR(__xludf.DUMMYFUNCTION("IF(OR(A37="""",B37="""",F37=""""),"""", 
 IFNA(
   LET(
     currStyle, B37,
     currTimeStr, F37,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FILTER(F$3:F36, B$3:B36=currStyle, ISNUMBER(F$3:F36)+REGEXMATCH(F$3:F36,""^\d+:\d+\.\d+$"")),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37" s="38"/>
    </row>
    <row r="38">
      <c r="A38" s="39"/>
      <c r="B38" s="41"/>
      <c r="C38" s="40"/>
      <c r="D38" s="40"/>
      <c r="E38" s="40"/>
      <c r="F38" s="19" t="str">
        <f>IFERROR(__xludf.DUMMYFUNCTION("IF(COUNTA(C38:E38)=0, """", 
  TEXT(
    AVERAGE(
      FILTER(
        ARRAYFORMULA(
          IF(
            REGEXMATCH(C38:E38, ""^\d+:\d+\.\d+$""),
            VALUE(REGEXEXTRACT(C38:E38, ""^\d+"")) * 60 + VALUE(REGEXEXTRACT(C38:E38, "":(\d+\.\d+)$"""&amp;")),
            VALUE(C38:E38)
          )
        ),
        C38:E38 &lt;&gt; """"
      )
    ) / 86400,
    ""m:ss.0""
  )
)"),"")</f>
        <v/>
      </c>
      <c r="G38" s="17" t="str">
        <f>IFERROR(__xludf.DUMMYFUNCTION("IF(OR(A38="""",B38="""",F38=""""),"""", 
 IFNA(
   LET(
     currStyle, B38,
     currTimeStr, F38,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FILTER(F$3:F37, B$3:B37=currStyle, ISNUMBER(F$3:F37)+REGEXMATCH(F$3:F37,""^\d+:\d+\.\d+$"")),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38" s="38"/>
    </row>
    <row r="39">
      <c r="A39" s="39"/>
      <c r="B39" s="41"/>
      <c r="C39" s="40"/>
      <c r="D39" s="40"/>
      <c r="E39" s="40"/>
      <c r="F39" s="19" t="str">
        <f>IFERROR(__xludf.DUMMYFUNCTION("IF(COUNTA(C39:E39)=0, """", 
  TEXT(
    AVERAGE(
      FILTER(
        ARRAYFORMULA(
          IF(
            REGEXMATCH(C39:E39, ""^\d+:\d+\.\d+$""),
            VALUE(REGEXEXTRACT(C39:E39, ""^\d+"")) * 60 + VALUE(REGEXEXTRACT(C39:E39, "":(\d+\.\d+)$"""&amp;")),
            VALUE(C39:E39)
          )
        ),
        C39:E39 &lt;&gt; """"
      )
    ) / 86400,
    ""m:ss.0""
  )
)"),"")</f>
        <v/>
      </c>
      <c r="G39" s="17" t="str">
        <f>IFERROR(__xludf.DUMMYFUNCTION("IF(OR(A39="""",B39="""",F39=""""),"""", 
 IFNA(
   LET(
     currStyle, B39,
     currTimeStr, F39,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FILTER(F$3:F38, B$3:B38=currStyle, ISNUMBER(F$3:F38)+REGEXMATCH(F$3:F38,""^\d+:\d+\.\d+$"")),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39" s="38"/>
    </row>
    <row r="40">
      <c r="A40" s="39"/>
      <c r="B40" s="41"/>
      <c r="C40" s="40"/>
      <c r="D40" s="40"/>
      <c r="E40" s="40"/>
      <c r="F40" s="19" t="str">
        <f>IFERROR(__xludf.DUMMYFUNCTION("IF(COUNTA(C40:E40)=0, """", 
  TEXT(
    AVERAGE(
      FILTER(
        ARRAYFORMULA(
          IF(
            REGEXMATCH(C40:E40, ""^\d+:\d+\.\d+$""),
            VALUE(REGEXEXTRACT(C40:E40, ""^\d+"")) * 60 + VALUE(REGEXEXTRACT(C40:E40, "":(\d+\.\d+)$"""&amp;")),
            VALUE(C40:E40)
          )
        ),
        C40:E40 &lt;&gt; """"
      )
    ) / 86400,
    ""m:ss.0""
  )
)"),"")</f>
        <v/>
      </c>
      <c r="G40" s="17" t="str">
        <f>IFERROR(__xludf.DUMMYFUNCTION("IF(OR(A40="""",B40="""",F40=""""),"""", 
 IFNA(
   LET(
     currStyle, B40,
     currTimeStr, F40,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FILTER(F$3:F39, B$3:B39=currStyle, ISNUMBER(F$3:F39)+REGEXMATCH(F$3:F39,""^\d+:\d+\.\d+$"")),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40" s="38"/>
    </row>
    <row r="41">
      <c r="A41" s="39"/>
      <c r="B41" s="41"/>
      <c r="C41" s="40"/>
      <c r="D41" s="40"/>
      <c r="E41" s="40"/>
      <c r="F41" s="19" t="str">
        <f>IFERROR(__xludf.DUMMYFUNCTION("IF(COUNTA(C41:E41)=0, """", 
  TEXT(
    AVERAGE(
      FILTER(
        ARRAYFORMULA(
          IF(
            REGEXMATCH(C41:E41, ""^\d+:\d+\.\d+$""),
            VALUE(REGEXEXTRACT(C41:E41, ""^\d+"")) * 60 + VALUE(REGEXEXTRACT(C41:E41, "":(\d+\.\d+)$"""&amp;")),
            VALUE(C41:E41)
          )
        ),
        C41:E41 &lt;&gt; """"
      )
    ) / 86400,
    ""m:ss.0""
  )
)"),"")</f>
        <v/>
      </c>
      <c r="G41" s="17" t="str">
        <f>IFERROR(__xludf.DUMMYFUNCTION("IF(OR(A41="""",B41="""",F41=""""),"""", 
 IFNA(
   LET(
     currStyle, B41,
     currTimeStr, F41,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FILTER(F$3:F40, B$3:B40=currStyle, ISNUMBER(F$3:F40)+REGEXMATCH(F$3:F40,""^\d+:\d+\.\d+$"")),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41" s="38"/>
    </row>
    <row r="42">
      <c r="A42" s="39"/>
      <c r="B42" s="41"/>
      <c r="C42" s="40"/>
      <c r="D42" s="40"/>
      <c r="E42" s="40"/>
      <c r="F42" s="19" t="str">
        <f>IFERROR(__xludf.DUMMYFUNCTION("IF(COUNTA(C42:E42)=0, """", 
  TEXT(
    AVERAGE(
      FILTER(
        ARRAYFORMULA(
          IF(
            REGEXMATCH(C42:E42, ""^\d+:\d+\.\d+$""),
            VALUE(REGEXEXTRACT(C42:E42, ""^\d+"")) * 60 + VALUE(REGEXEXTRACT(C42:E42, "":(\d+\.\d+)$"""&amp;")),
            VALUE(C42:E42)
          )
        ),
        C42:E42 &lt;&gt; """"
      )
    ) / 86400,
    ""m:ss.0""
  )
)"),"")</f>
        <v/>
      </c>
      <c r="G42" s="17" t="str">
        <f>IFERROR(__xludf.DUMMYFUNCTION("IF(OR(A42="""",B42="""",F42=""""),"""", 
 IFNA(
   LET(
     currStyle, B42,
     currTimeStr, F42,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FILTER(F$3:F41, B$3:B41=currStyle, ISNUMBER(F$3:F41)+REGEXMATCH(F$3:F41,""^\d+:\d+\.\d+$"")),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42" s="38"/>
    </row>
    <row r="43">
      <c r="A43" s="39"/>
      <c r="B43" s="41"/>
      <c r="C43" s="40"/>
      <c r="D43" s="40"/>
      <c r="E43" s="40"/>
      <c r="F43" s="19" t="str">
        <f>IFERROR(__xludf.DUMMYFUNCTION("IF(COUNTA(C43:E43)=0, """", 
  TEXT(
    AVERAGE(
      FILTER(
        ARRAYFORMULA(
          IF(
            REGEXMATCH(C43:E43, ""^\d+:\d+\.\d+$""),
            VALUE(REGEXEXTRACT(C43:E43, ""^\d+"")) * 60 + VALUE(REGEXEXTRACT(C43:E43, "":(\d+\.\d+)$"""&amp;")),
            VALUE(C43:E43)
          )
        ),
        C43:E43 &lt;&gt; """"
      )
    ) / 86400,
    ""m:ss.0""
  )
)"),"")</f>
        <v/>
      </c>
      <c r="G43" s="17" t="str">
        <f>IFERROR(__xludf.DUMMYFUNCTION("IF(OR(A43="""",B43="""",F43=""""),"""", 
 IFNA(
   LET(
     currStyle, B43,
     currTimeStr, F43,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FILTER(F$3:F42, B$3:B42=currStyle, ISNUMBER(F$3:F42)+REGEXMATCH(F$3:F42,""^\d+:\d+\.\d+$"")),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43" s="38"/>
    </row>
    <row r="44">
      <c r="A44" s="39"/>
      <c r="B44" s="41"/>
      <c r="C44" s="40"/>
      <c r="D44" s="40"/>
      <c r="E44" s="40"/>
      <c r="F44" s="19" t="str">
        <f>IFERROR(__xludf.DUMMYFUNCTION("IF(COUNTA(C44:E44)=0, """", 
  TEXT(
    AVERAGE(
      FILTER(
        ARRAYFORMULA(
          IF(
            REGEXMATCH(C44:E44, ""^\d+:\d+\.\d+$""),
            VALUE(REGEXEXTRACT(C44:E44, ""^\d+"")) * 60 + VALUE(REGEXEXTRACT(C44:E44, "":(\d+\.\d+)$"""&amp;")),
            VALUE(C44:E44)
          )
        ),
        C44:E44 &lt;&gt; """"
      )
    ) / 86400,
    ""m:ss.0""
  )
)"),"")</f>
        <v/>
      </c>
      <c r="G44" s="17" t="str">
        <f>IFERROR(__xludf.DUMMYFUNCTION("IF(OR(A44="""",B44="""",F44=""""),"""", 
 IFNA(
   LET(
     currStyle, B44,
     currTimeStr, F44,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FILTER(F$3:F43, B$3:B43=currStyle, ISNUMBER(F$3:F43)+REGEXMATCH(F$3:F43,""^\d+:\d+\.\d+$"")),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44" s="38"/>
    </row>
    <row r="45">
      <c r="A45" s="39"/>
      <c r="B45" s="41"/>
      <c r="C45" s="40"/>
      <c r="D45" s="40"/>
      <c r="E45" s="40"/>
      <c r="F45" s="19" t="str">
        <f>IFERROR(__xludf.DUMMYFUNCTION("IF(COUNTA(C45:E45)=0, """", 
  TEXT(
    AVERAGE(
      FILTER(
        ARRAYFORMULA(
          IF(
            REGEXMATCH(C45:E45, ""^\d+:\d+\.\d+$""),
            VALUE(REGEXEXTRACT(C45:E45, ""^\d+"")) * 60 + VALUE(REGEXEXTRACT(C45:E45, "":(\d+\.\d+)$"""&amp;")),
            VALUE(C45:E45)
          )
        ),
        C45:E45 &lt;&gt; """"
      )
    ) / 86400,
    ""m:ss.0""
  )
)"),"")</f>
        <v/>
      </c>
      <c r="G45" s="17" t="str">
        <f>IFERROR(__xludf.DUMMYFUNCTION("IF(OR(A45="""",B45="""",F45=""""),"""", 
 IFNA(
   LET(
     currStyle, B45,
     currTimeStr, F45,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FILTER(F$3:F44, B$3:B44=currStyle, ISNUMBER(F$3:F44)+REGEXMATCH(F$3:F44,""^\d+:\d+\.\d+$"")),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45" s="38"/>
    </row>
    <row r="46">
      <c r="A46" s="39"/>
      <c r="B46" s="41"/>
      <c r="C46" s="40"/>
      <c r="D46" s="40"/>
      <c r="E46" s="40"/>
      <c r="F46" s="19" t="str">
        <f>IFERROR(__xludf.DUMMYFUNCTION("IF(COUNTA(C46:E46)=0, """", 
  TEXT(
    AVERAGE(
      FILTER(
        ARRAYFORMULA(
          IF(
            REGEXMATCH(C46:E46, ""^\d+:\d+\.\d+$""),
            VALUE(REGEXEXTRACT(C46:E46, ""^\d+"")) * 60 + VALUE(REGEXEXTRACT(C46:E46, "":(\d+\.\d+)$"""&amp;")),
            VALUE(C46:E46)
          )
        ),
        C46:E46 &lt;&gt; """"
      )
    ) / 86400,
    ""m:ss.0""
  )
)"),"")</f>
        <v/>
      </c>
      <c r="G46" s="17" t="str">
        <f>IFERROR(__xludf.DUMMYFUNCTION("IF(OR(A46="""",B46="""",F46=""""),"""", 
 IFNA(
   LET(
     currStyle, B46,
     currTimeStr, F46,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FILTER(F$3:F45, B$3:B45=currStyle, ISNUMBER(F$3:F45)+REGEXMATCH(F$3:F45,""^\d+:\d+\.\d+$"")),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46" s="38"/>
    </row>
    <row r="47">
      <c r="A47" s="39"/>
      <c r="B47" s="41"/>
      <c r="C47" s="40"/>
      <c r="D47" s="40"/>
      <c r="E47" s="40"/>
      <c r="F47" s="19" t="str">
        <f>IFERROR(__xludf.DUMMYFUNCTION("IF(COUNTA(C47:E47)=0, """", 
  TEXT(
    AVERAGE(
      FILTER(
        ARRAYFORMULA(
          IF(
            REGEXMATCH(C47:E47, ""^\d+:\d+\.\d+$""),
            VALUE(REGEXEXTRACT(C47:E47, ""^\d+"")) * 60 + VALUE(REGEXEXTRACT(C47:E47, "":(\d+\.\d+)$"""&amp;")),
            VALUE(C47:E47)
          )
        ),
        C47:E47 &lt;&gt; """"
      )
    ) / 86400,
    ""m:ss.0""
  )
)"),"")</f>
        <v/>
      </c>
      <c r="G47" s="17" t="str">
        <f>IFERROR(__xludf.DUMMYFUNCTION("IF(OR(A47="""",B47="""",F47=""""),"""", 
 IFNA(
   LET(
     currStyle, B47,
     currTimeStr, F47,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FILTER(F$3:F46, B$3:B46=currStyle, ISNUMBER(F$3:F46)+REGEXMATCH(F$3:F46,""^\d+:\d+\.\d+$"")),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47" s="38"/>
    </row>
    <row r="48">
      <c r="A48" s="39"/>
      <c r="B48" s="41"/>
      <c r="C48" s="40"/>
      <c r="D48" s="40"/>
      <c r="E48" s="40"/>
      <c r="F48" s="19" t="str">
        <f>IFERROR(__xludf.DUMMYFUNCTION("IF(COUNTA(C48:E48)=0, """", 
  TEXT(
    AVERAGE(
      FILTER(
        ARRAYFORMULA(
          IF(
            REGEXMATCH(C48:E48, ""^\d+:\d+\.\d+$""),
            VALUE(REGEXEXTRACT(C48:E48, ""^\d+"")) * 60 + VALUE(REGEXEXTRACT(C48:E48, "":(\d+\.\d+)$"""&amp;")),
            VALUE(C48:E48)
          )
        ),
        C48:E48 &lt;&gt; """"
      )
    ) / 86400,
    ""m:ss.0""
  )
)"),"")</f>
        <v/>
      </c>
      <c r="G48" s="17" t="str">
        <f>IFERROR(__xludf.DUMMYFUNCTION("IF(OR(A48="""",B48="""",F48=""""),"""", 
 IFNA(
   LET(
     currStyle, B48,
     currTimeStr, F48,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FILTER(F$3:F47, B$3:B47=currStyle, ISNUMBER(F$3:F47)+REGEXMATCH(F$3:F47,""^\d+:\d+\.\d+$"")),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48" s="38"/>
    </row>
    <row r="49">
      <c r="A49" s="39"/>
      <c r="B49" s="41"/>
      <c r="C49" s="40"/>
      <c r="D49" s="40"/>
      <c r="E49" s="40"/>
      <c r="F49" s="19" t="str">
        <f>IFERROR(__xludf.DUMMYFUNCTION("IF(COUNTA(C49:E49)=0, """", 
  TEXT(
    AVERAGE(
      FILTER(
        ARRAYFORMULA(
          IF(
            REGEXMATCH(C49:E49, ""^\d+:\d+\.\d+$""),
            VALUE(REGEXEXTRACT(C49:E49, ""^\d+"")) * 60 + VALUE(REGEXEXTRACT(C49:E49, "":(\d+\.\d+)$"""&amp;")),
            VALUE(C49:E49)
          )
        ),
        C49:E49 &lt;&gt; """"
      )
    ) / 86400,
    ""m:ss.0""
  )
)"),"")</f>
        <v/>
      </c>
      <c r="G49" s="17" t="str">
        <f>IFERROR(__xludf.DUMMYFUNCTION("IF(OR(A49="""",B49="""",F49=""""),"""", 
 IFNA(
   LET(
     currStyle, B49,
     currTimeStr, F49,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FILTER(F$3:F48, B$3:B48=currStyle, ISNUMBER(F$3:F48)+REGEXMATCH(F$3:F48,""^\d+:\d+\.\d+$"")),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49" s="38"/>
    </row>
    <row r="50">
      <c r="A50" s="39"/>
      <c r="B50" s="41"/>
      <c r="C50" s="40"/>
      <c r="D50" s="40"/>
      <c r="E50" s="40"/>
      <c r="F50" s="19" t="str">
        <f>IFERROR(__xludf.DUMMYFUNCTION("IF(COUNTA(C50:E50)=0, """", 
  TEXT(
    AVERAGE(
      FILTER(
        ARRAYFORMULA(
          IF(
            REGEXMATCH(C50:E50, ""^\d+:\d+\.\d+$""),
            VALUE(REGEXEXTRACT(C50:E50, ""^\d+"")) * 60 + VALUE(REGEXEXTRACT(C50:E50, "":(\d+\.\d+)$"""&amp;")),
            VALUE(C50:E50)
          )
        ),
        C50:E50 &lt;&gt; """"
      )
    ) / 86400,
    ""m:ss.0""
  )
)"),"")</f>
        <v/>
      </c>
      <c r="G50" s="17" t="str">
        <f>IFERROR(__xludf.DUMMYFUNCTION("IF(OR(A50="""",B50="""",F50=""""),"""", 
 IFNA(
   LET(
     currStyle, B50,
     currTimeStr, F50,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FILTER(F$3:F49, B$3:B49=currStyle, ISNUMBER(F$3:F49)+REGEXMATCH(F$3:F49,""^\d+:\d+\.\d+$"")),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50" s="38"/>
    </row>
    <row r="51">
      <c r="A51" s="39"/>
      <c r="B51" s="41"/>
      <c r="C51" s="40"/>
      <c r="D51" s="40"/>
      <c r="E51" s="40"/>
      <c r="F51" s="19" t="str">
        <f>IFERROR(__xludf.DUMMYFUNCTION("IF(COUNTA(C51:E51)=0, """", 
  TEXT(
    AVERAGE(
      FILTER(
        ARRAYFORMULA(
          IF(
            REGEXMATCH(C51:E51, ""^\d+:\d+\.\d+$""),
            VALUE(REGEXEXTRACT(C51:E51, ""^\d+"")) * 60 + VALUE(REGEXEXTRACT(C51:E51, "":(\d+\.\d+)$"""&amp;")),
            VALUE(C51:E51)
          )
        ),
        C51:E51 &lt;&gt; """"
      )
    ) / 86400,
    ""m:ss.0""
  )
)"),"")</f>
        <v/>
      </c>
      <c r="G51" s="17" t="str">
        <f>IFERROR(__xludf.DUMMYFUNCTION("IF(OR(A51="""",B51="""",F51=""""),"""", 
 IFNA(
   LET(
     currStyle, B51,
     currTimeStr, F51,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FILTER(F$3:F50, B$3:B50=currStyle, ISNUMBER(F$3:F50)+REGEXMATCH(F$3:F50,""^\d+:\d+\.\d+$"")),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51" s="38"/>
    </row>
    <row r="52">
      <c r="A52" s="39"/>
      <c r="B52" s="41"/>
      <c r="C52" s="40"/>
      <c r="D52" s="40"/>
      <c r="E52" s="40"/>
      <c r="F52" s="19" t="str">
        <f>IFERROR(__xludf.DUMMYFUNCTION("IF(COUNTA(C52:E52)=0, """", 
  TEXT(
    AVERAGE(
      FILTER(
        ARRAYFORMULA(
          IF(
            REGEXMATCH(C52:E52, ""^\d+:\d+\.\d+$""),
            VALUE(REGEXEXTRACT(C52:E52, ""^\d+"")) * 60 + VALUE(REGEXEXTRACT(C52:E52, "":(\d+\.\d+)$"""&amp;")),
            VALUE(C52:E52)
          )
        ),
        C52:E52 &lt;&gt; """"
      )
    ) / 86400,
    ""m:ss.0""
  )
)"),"")</f>
        <v/>
      </c>
      <c r="G52" s="17" t="str">
        <f>IFERROR(__xludf.DUMMYFUNCTION("IF(OR(A52="""",B52="""",F52=""""),"""", 
 IFNA(
   LET(
     currStyle, B52,
     currTimeStr, F52,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FILTER(F$3:F51, B$3:B51=currStyle, ISNUMBER(F$3:F51)+REGEXMATCH(F$3:F51,""^\d+:\d+\.\d+$"")),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52" s="38"/>
    </row>
    <row r="53">
      <c r="A53" s="39"/>
      <c r="B53" s="41"/>
      <c r="C53" s="40"/>
      <c r="D53" s="40"/>
      <c r="E53" s="40"/>
      <c r="F53" s="19" t="str">
        <f>IFERROR(__xludf.DUMMYFUNCTION("IF(COUNTA(C53:E53)=0, """", 
  TEXT(
    AVERAGE(
      FILTER(
        ARRAYFORMULA(
          IF(
            REGEXMATCH(C53:E53, ""^\d+:\d+\.\d+$""),
            VALUE(REGEXEXTRACT(C53:E53, ""^\d+"")) * 60 + VALUE(REGEXEXTRACT(C53:E53, "":(\d+\.\d+)$"""&amp;")),
            VALUE(C53:E53)
          )
        ),
        C53:E53 &lt;&gt; """"
      )
    ) / 86400,
    ""m:ss.0""
  )
)"),"")</f>
        <v/>
      </c>
      <c r="G53" s="17" t="str">
        <f>IFERROR(__xludf.DUMMYFUNCTION("IF(OR(A53="""",B53="""",F53=""""),"""", 
 IFNA(
   LET(
     currStyle, B53,
     currTimeStr, F53,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FILTER(F$3:F52, B$3:B52=currStyle, ISNUMBER(F$3:F52)+REGEXMATCH(F$3:F52,""^\d+:\d+\.\d+$"")),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53" s="38"/>
    </row>
    <row r="54">
      <c r="A54" s="39"/>
      <c r="B54" s="41"/>
      <c r="C54" s="40"/>
      <c r="D54" s="40"/>
      <c r="E54" s="40"/>
      <c r="F54" s="19" t="str">
        <f>IFERROR(__xludf.DUMMYFUNCTION("IF(COUNTA(C54:E54)=0, """", 
  TEXT(
    AVERAGE(
      FILTER(
        ARRAYFORMULA(
          IF(
            REGEXMATCH(C54:E54, ""^\d+:\d+\.\d+$""),
            VALUE(REGEXEXTRACT(C54:E54, ""^\d+"")) * 60 + VALUE(REGEXEXTRACT(C54:E54, "":(\d+\.\d+)$"""&amp;")),
            VALUE(C54:E54)
          )
        ),
        C54:E54 &lt;&gt; """"
      )
    ) / 86400,
    ""m:ss.0""
  )
)"),"")</f>
        <v/>
      </c>
      <c r="G54" s="17" t="str">
        <f>IFERROR(__xludf.DUMMYFUNCTION("IF(OR(A54="""",B54="""",F54=""""),"""", 
 IFNA(
   LET(
     currStyle, B54,
     currTimeStr, F54,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FILTER(F$3:F53, B$3:B53=currStyle, ISNUMBER(F$3:F53)+REGEXMATCH(F$3:F53,""^\d+:\d+\.\d+$"")),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54" s="38"/>
    </row>
    <row r="55">
      <c r="A55" s="39"/>
      <c r="B55" s="41"/>
      <c r="C55" s="40"/>
      <c r="D55" s="40"/>
      <c r="E55" s="40"/>
      <c r="F55" s="19" t="str">
        <f>IFERROR(__xludf.DUMMYFUNCTION("IF(COUNTA(C55:E55)=0, """", 
  TEXT(
    AVERAGE(
      FILTER(
        ARRAYFORMULA(
          IF(
            REGEXMATCH(C55:E55, ""^\d+:\d+\.\d+$""),
            VALUE(REGEXEXTRACT(C55:E55, ""^\d+"")) * 60 + VALUE(REGEXEXTRACT(C55:E55, "":(\d+\.\d+)$"""&amp;")),
            VALUE(C55:E55)
          )
        ),
        C55:E55 &lt;&gt; """"
      )
    ) / 86400,
    ""m:ss.0""
  )
)"),"")</f>
        <v/>
      </c>
      <c r="G55" s="17" t="str">
        <f>IFERROR(__xludf.DUMMYFUNCTION("IF(OR(A55="""",B55="""",F55=""""),"""", 
 IFNA(
   LET(
     currStyle, B55,
     currTimeStr, F55,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FILTER(F$3:F54, B$3:B54=currStyle, ISNUMBER(F$3:F54)+REGEXMATCH(F$3:F54,""^\d+:\d+\.\d+$"")),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55" s="38"/>
    </row>
    <row r="56">
      <c r="A56" s="39"/>
      <c r="B56" s="41"/>
      <c r="C56" s="40"/>
      <c r="D56" s="40"/>
      <c r="E56" s="40"/>
      <c r="F56" s="19" t="str">
        <f>IFERROR(__xludf.DUMMYFUNCTION("IF(COUNTA(C56:E56)=0, """", 
  TEXT(
    AVERAGE(
      FILTER(
        ARRAYFORMULA(
          IF(
            REGEXMATCH(C56:E56, ""^\d+:\d+\.\d+$""),
            VALUE(REGEXEXTRACT(C56:E56, ""^\d+"")) * 60 + VALUE(REGEXEXTRACT(C56:E56, "":(\d+\.\d+)$"""&amp;")),
            VALUE(C56:E56)
          )
        ),
        C56:E56 &lt;&gt; """"
      )
    ) / 86400,
    ""m:ss.0""
  )
)"),"")</f>
        <v/>
      </c>
      <c r="G56" s="17" t="str">
        <f>IFERROR(__xludf.DUMMYFUNCTION("IF(OR(A56="""",B56="""",F56=""""),"""", 
 IFNA(
   LET(
     currStyle, B56,
     currTimeStr, F56,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FILTER(F$3:F55, B$3:B55=currStyle, ISNUMBER(F$3:F55)+REGEXMATCH(F$3:F55,""^\d+:\d+\.\d+$"")),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56" s="38"/>
    </row>
    <row r="57">
      <c r="A57" s="39"/>
      <c r="B57" s="41"/>
      <c r="C57" s="40"/>
      <c r="D57" s="40"/>
      <c r="E57" s="40"/>
      <c r="F57" s="19" t="str">
        <f>IFERROR(__xludf.DUMMYFUNCTION("IF(COUNTA(C57:E57)=0, """", 
  TEXT(
    AVERAGE(
      FILTER(
        ARRAYFORMULA(
          IF(
            REGEXMATCH(C57:E57, ""^\d+:\d+\.\d+$""),
            VALUE(REGEXEXTRACT(C57:E57, ""^\d+"")) * 60 + VALUE(REGEXEXTRACT(C57:E57, "":(\d+\.\d+)$"""&amp;")),
            VALUE(C57:E57)
          )
        ),
        C57:E57 &lt;&gt; """"
      )
    ) / 86400,
    ""m:ss.0""
  )
)"),"")</f>
        <v/>
      </c>
      <c r="G57" s="17" t="str">
        <f>IFERROR(__xludf.DUMMYFUNCTION("IF(OR(A57="""",B57="""",F57=""""),"""", 
 IFNA(
   LET(
     currStyle, B57,
     currTimeStr, F57,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FILTER(F$3:F56, B$3:B56=currStyle, ISNUMBER(F$3:F56)+REGEXMATCH(F$3:F56,""^\d+:\d+\.\d+$"")),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57" s="38"/>
    </row>
    <row r="58">
      <c r="A58" s="39"/>
      <c r="B58" s="41"/>
      <c r="C58" s="40"/>
      <c r="D58" s="40"/>
      <c r="E58" s="40"/>
      <c r="F58" s="19" t="str">
        <f>IFERROR(__xludf.DUMMYFUNCTION("IF(COUNTA(C58:E58)=0, """", 
  TEXT(
    AVERAGE(
      FILTER(
        ARRAYFORMULA(
          IF(
            REGEXMATCH(C58:E58, ""^\d+:\d+\.\d+$""),
            VALUE(REGEXEXTRACT(C58:E58, ""^\d+"")) * 60 + VALUE(REGEXEXTRACT(C58:E58, "":(\d+\.\d+)$"""&amp;")),
            VALUE(C58:E58)
          )
        ),
        C58:E58 &lt;&gt; """"
      )
    ) / 86400,
    ""m:ss.0""
  )
)"),"")</f>
        <v/>
      </c>
      <c r="G58" s="17" t="str">
        <f>IFERROR(__xludf.DUMMYFUNCTION("IF(OR(A58="""",B58="""",F58=""""),"""", 
 IFNA(
   LET(
     currStyle, B58,
     currTimeStr, F58,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FILTER(F$3:F57, B$3:B57=currStyle, ISNUMBER(F$3:F57)+REGEXMATCH(F$3:F57,""^\d+:\d+\.\d+$"")),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58" s="38"/>
    </row>
    <row r="59">
      <c r="A59" s="39"/>
      <c r="B59" s="41"/>
      <c r="C59" s="40"/>
      <c r="D59" s="40"/>
      <c r="E59" s="40"/>
      <c r="F59" s="19" t="str">
        <f>IFERROR(__xludf.DUMMYFUNCTION("IF(COUNTA(C59:E59)=0, """", 
  TEXT(
    AVERAGE(
      FILTER(
        ARRAYFORMULA(
          IF(
            REGEXMATCH(C59:E59, ""^\d+:\d+\.\d+$""),
            VALUE(REGEXEXTRACT(C59:E59, ""^\d+"")) * 60 + VALUE(REGEXEXTRACT(C59:E59, "":(\d+\.\d+)$"""&amp;")),
            VALUE(C59:E59)
          )
        ),
        C59:E59 &lt;&gt; """"
      )
    ) / 86400,
    ""m:ss.0""
  )
)"),"")</f>
        <v/>
      </c>
      <c r="G59" s="17" t="str">
        <f>IFERROR(__xludf.DUMMYFUNCTION("IF(OR(A59="""",B59="""",F59=""""),"""", 
 IFNA(
   LET(
     currStyle, B59,
     currTimeStr, F59,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FILTER(F$3:F58, B$3:B58=currStyle, ISNUMBER(F$3:F58)+REGEXMATCH(F$3:F58,""^\d+:\d+\.\d+$"")),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59" s="38"/>
    </row>
    <row r="60">
      <c r="A60" s="39"/>
      <c r="B60" s="41"/>
      <c r="C60" s="40"/>
      <c r="D60" s="40"/>
      <c r="E60" s="40"/>
      <c r="F60" s="19" t="str">
        <f>IFERROR(__xludf.DUMMYFUNCTION("IF(COUNTA(C60:E60)=0, """", 
  TEXT(
    AVERAGE(
      FILTER(
        ARRAYFORMULA(
          IF(
            REGEXMATCH(C60:E60, ""^\d+:\d+\.\d+$""),
            VALUE(REGEXEXTRACT(C60:E60, ""^\d+"")) * 60 + VALUE(REGEXEXTRACT(C60:E60, "":(\d+\.\d+)$"""&amp;")),
            VALUE(C60:E60)
          )
        ),
        C60:E60 &lt;&gt; """"
      )
    ) / 86400,
    ""m:ss.0""
  )
)"),"")</f>
        <v/>
      </c>
      <c r="G60" s="17" t="str">
        <f>IFERROR(__xludf.DUMMYFUNCTION("IF(OR(A60="""",B60="""",F60=""""),"""", 
 IFNA(
   LET(
     currStyle, B60,
     currTimeStr, F60,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FILTER(F$3:F59, B$3:B59=currStyle, ISNUMBER(F$3:F59)+REGEXMATCH(F$3:F59,""^\d+:\d+\.\d+$"")),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60" s="38"/>
    </row>
    <row r="61">
      <c r="A61" s="39"/>
      <c r="B61" s="41"/>
      <c r="C61" s="40"/>
      <c r="D61" s="40"/>
      <c r="E61" s="40"/>
      <c r="F61" s="19" t="str">
        <f>IFERROR(__xludf.DUMMYFUNCTION("IF(COUNTA(C61:E61)=0, """", 
  TEXT(
    AVERAGE(
      FILTER(
        ARRAYFORMULA(
          IF(
            REGEXMATCH(C61:E61, ""^\d+:\d+\.\d+$""),
            VALUE(REGEXEXTRACT(C61:E61, ""^\d+"")) * 60 + VALUE(REGEXEXTRACT(C61:E61, "":(\d+\.\d+)$"""&amp;")),
            VALUE(C61:E61)
          )
        ),
        C61:E61 &lt;&gt; """"
      )
    ) / 86400,
    ""m:ss.0""
  )
)"),"")</f>
        <v/>
      </c>
      <c r="G61" s="17" t="str">
        <f>IFERROR(__xludf.DUMMYFUNCTION("IF(OR(A61="""",B61="""",F61=""""),"""", 
 IFNA(
   LET(
     currStyle, B61,
     currTimeStr, F61,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FILTER(F$3:F60, B$3:B60=currStyle, ISNUMBER(F$3:F60)+REGEXMATCH(F$3:F60,""^\d+:\d+\.\d+$"")),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61" s="38"/>
    </row>
    <row r="62">
      <c r="A62" s="39"/>
      <c r="B62" s="41"/>
      <c r="C62" s="40"/>
      <c r="D62" s="40"/>
      <c r="E62" s="40"/>
      <c r="F62" s="19" t="str">
        <f>IFERROR(__xludf.DUMMYFUNCTION("IF(COUNTA(C62:E62)=0, """", 
  TEXT(
    AVERAGE(
      FILTER(
        ARRAYFORMULA(
          IF(
            REGEXMATCH(C62:E62, ""^\d+:\d+\.\d+$""),
            VALUE(REGEXEXTRACT(C62:E62, ""^\d+"")) * 60 + VALUE(REGEXEXTRACT(C62:E62, "":(\d+\.\d+)$"""&amp;")),
            VALUE(C62:E62)
          )
        ),
        C62:E62 &lt;&gt; """"
      )
    ) / 86400,
    ""m:ss.0""
  )
)"),"")</f>
        <v/>
      </c>
      <c r="G62" s="17" t="str">
        <f>IFERROR(__xludf.DUMMYFUNCTION("IF(OR(A62="""",B62="""",F62=""""),"""", 
 IFNA(
   LET(
     currStyle, B62,
     currTimeStr, F62,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FILTER(F$3:F61, B$3:B61=currStyle, ISNUMBER(F$3:F61)+REGEXMATCH(F$3:F61,""^\d+:\d+\.\d+$"")),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62" s="38"/>
    </row>
    <row r="63">
      <c r="A63" s="39"/>
      <c r="B63" s="41"/>
      <c r="C63" s="40"/>
      <c r="D63" s="40"/>
      <c r="E63" s="40"/>
      <c r="F63" s="19" t="str">
        <f>IFERROR(__xludf.DUMMYFUNCTION("IF(COUNTA(C63:E63)=0, """", 
  TEXT(
    AVERAGE(
      FILTER(
        ARRAYFORMULA(
          IF(
            REGEXMATCH(C63:E63, ""^\d+:\d+\.\d+$""),
            VALUE(REGEXEXTRACT(C63:E63, ""^\d+"")) * 60 + VALUE(REGEXEXTRACT(C63:E63, "":(\d+\.\d+)$"""&amp;")),
            VALUE(C63:E63)
          )
        ),
        C63:E63 &lt;&gt; """"
      )
    ) / 86400,
    ""m:ss.0""
  )
)"),"")</f>
        <v/>
      </c>
      <c r="G63" s="17" t="str">
        <f>IFERROR(__xludf.DUMMYFUNCTION("IF(OR(A63="""",B63="""",F63=""""),"""", 
 IFNA(
   LET(
     currStyle, B63,
     currTimeStr, F63,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FILTER(F$3:F62, B$3:B62=currStyle, ISNUMBER(F$3:F62)+REGEXMATCH(F$3:F62,""^\d+:\d+\.\d+$"")),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63" s="38"/>
    </row>
    <row r="64">
      <c r="A64" s="39"/>
      <c r="B64" s="41"/>
      <c r="C64" s="40"/>
      <c r="D64" s="40"/>
      <c r="E64" s="40"/>
      <c r="F64" s="19" t="str">
        <f>IFERROR(__xludf.DUMMYFUNCTION("IF(COUNTA(C64:E64)=0, """", 
  TEXT(
    AVERAGE(
      FILTER(
        ARRAYFORMULA(
          IF(
            REGEXMATCH(C64:E64, ""^\d+:\d+\.\d+$""),
            VALUE(REGEXEXTRACT(C64:E64, ""^\d+"")) * 60 + VALUE(REGEXEXTRACT(C64:E64, "":(\d+\.\d+)$"""&amp;")),
            VALUE(C64:E64)
          )
        ),
        C64:E64 &lt;&gt; """"
      )
    ) / 86400,
    ""m:ss.0""
  )
)"),"")</f>
        <v/>
      </c>
      <c r="G64" s="17" t="str">
        <f>IFERROR(__xludf.DUMMYFUNCTION("IF(OR(A64="""",B64="""",F64=""""),"""", 
 IFNA(
   LET(
     currStyle, B64,
     currTimeStr, F64,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FILTER(F$3:F63, B$3:B63=currStyle, ISNUMBER(F$3:F63)+REGEXMATCH(F$3:F63,""^\d+:\d+\.\d+$"")),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64" s="38"/>
    </row>
    <row r="65">
      <c r="A65" s="39"/>
      <c r="B65" s="41"/>
      <c r="C65" s="40"/>
      <c r="D65" s="40"/>
      <c r="E65" s="40"/>
      <c r="F65" s="19" t="str">
        <f>IFERROR(__xludf.DUMMYFUNCTION("IF(COUNTA(C65:E65)=0, """", 
  TEXT(
    AVERAGE(
      FILTER(
        ARRAYFORMULA(
          IF(
            REGEXMATCH(C65:E65, ""^\d+:\d+\.\d+$""),
            VALUE(REGEXEXTRACT(C65:E65, ""^\d+"")) * 60 + VALUE(REGEXEXTRACT(C65:E65, "":(\d+\.\d+)$"""&amp;")),
            VALUE(C65:E65)
          )
        ),
        C65:E65 &lt;&gt; """"
      )
    ) / 86400,
    ""m:ss.0""
  )
)"),"")</f>
        <v/>
      </c>
      <c r="G65" s="17" t="str">
        <f>IFERROR(__xludf.DUMMYFUNCTION("IF(OR(A65="""",B65="""",F65=""""),"""", 
 IFNA(
   LET(
     currStyle, B65,
     currTimeStr, F65,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FILTER(F$3:F64, B$3:B64=currStyle, ISNUMBER(F$3:F64)+REGEXMATCH(F$3:F64,""^\d+:\d+\.\d+$"")),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65" s="38"/>
    </row>
    <row r="66">
      <c r="A66" s="39"/>
      <c r="B66" s="41"/>
      <c r="C66" s="40"/>
      <c r="D66" s="40"/>
      <c r="E66" s="40"/>
      <c r="F66" s="19" t="str">
        <f>IFERROR(__xludf.DUMMYFUNCTION("IF(COUNTA(C66:E66)=0, """", 
  TEXT(
    AVERAGE(
      FILTER(
        ARRAYFORMULA(
          IF(
            REGEXMATCH(C66:E66, ""^\d+:\d+\.\d+$""),
            VALUE(REGEXEXTRACT(C66:E66, ""^\d+"")) * 60 + VALUE(REGEXEXTRACT(C66:E66, "":(\d+\.\d+)$"""&amp;")),
            VALUE(C66:E66)
          )
        ),
        C66:E66 &lt;&gt; """"
      )
    ) / 86400,
    ""m:ss.0""
  )
)"),"")</f>
        <v/>
      </c>
      <c r="G66" s="17" t="str">
        <f>IFERROR(__xludf.DUMMYFUNCTION("IF(OR(A66="""",B66="""",F66=""""),"""", 
 IFNA(
   LET(
     currStyle, B66,
     currTimeStr, F66,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FILTER(F$3:F65, B$3:B65=currStyle, ISNUMBER(F$3:F65)+REGEXMATCH(F$3:F65,""^\d+:\d+\.\d+$"")),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66" s="38"/>
    </row>
    <row r="67">
      <c r="A67" s="39"/>
      <c r="B67" s="41"/>
      <c r="C67" s="40"/>
      <c r="D67" s="40"/>
      <c r="E67" s="40"/>
      <c r="F67" s="19" t="str">
        <f>IFERROR(__xludf.DUMMYFUNCTION("IF(COUNTA(C67:E67)=0, """", 
  TEXT(
    AVERAGE(
      FILTER(
        ARRAYFORMULA(
          IF(
            REGEXMATCH(C67:E67, ""^\d+:\d+\.\d+$""),
            VALUE(REGEXEXTRACT(C67:E67, ""^\d+"")) * 60 + VALUE(REGEXEXTRACT(C67:E67, "":(\d+\.\d+)$"""&amp;")),
            VALUE(C67:E67)
          )
        ),
        C67:E67 &lt;&gt; """"
      )
    ) / 86400,
    ""m:ss.0""
  )
)"),"")</f>
        <v/>
      </c>
      <c r="G67" s="17" t="str">
        <f>IFERROR(__xludf.DUMMYFUNCTION("IF(OR(A67="""",B67="""",F67=""""),"""", 
 IFNA(
   LET(
     currStyle, B67,
     currTimeStr, F67,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FILTER(F$3:F66, B$3:B66=currStyle, ISNUMBER(F$3:F66)+REGEXMATCH(F$3:F66,""^\d+:\d+\.\d+$"")),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67" s="38"/>
    </row>
    <row r="68">
      <c r="A68" s="39"/>
      <c r="B68" s="41"/>
      <c r="C68" s="40"/>
      <c r="D68" s="40"/>
      <c r="E68" s="40"/>
      <c r="F68" s="19" t="str">
        <f>IFERROR(__xludf.DUMMYFUNCTION("IF(COUNTA(C68:E68)=0, """", 
  TEXT(
    AVERAGE(
      FILTER(
        ARRAYFORMULA(
          IF(
            REGEXMATCH(C68:E68, ""^\d+:\d+\.\d+$""),
            VALUE(REGEXEXTRACT(C68:E68, ""^\d+"")) * 60 + VALUE(REGEXEXTRACT(C68:E68, "":(\d+\.\d+)$"""&amp;")),
            VALUE(C68:E68)
          )
        ),
        C68:E68 &lt;&gt; """"
      )
    ) / 86400,
    ""m:ss.0""
  )
)"),"")</f>
        <v/>
      </c>
      <c r="G68" s="17" t="str">
        <f>IFERROR(__xludf.DUMMYFUNCTION("IF(OR(A68="""",B68="""",F68=""""),"""", 
 IFNA(
   LET(
     currStyle, B68,
     currTimeStr, F68,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FILTER(F$3:F67, B$3:B67=currStyle, ISNUMBER(F$3:F67)+REGEXMATCH(F$3:F67,""^\d+:\d+\.\d+$"")),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68" s="38"/>
    </row>
    <row r="69">
      <c r="A69" s="39"/>
      <c r="B69" s="41"/>
      <c r="C69" s="40"/>
      <c r="D69" s="40"/>
      <c r="E69" s="40"/>
      <c r="F69" s="19" t="str">
        <f>IFERROR(__xludf.DUMMYFUNCTION("IF(COUNTA(C69:E69)=0, """", 
  TEXT(
    AVERAGE(
      FILTER(
        ARRAYFORMULA(
          IF(
            REGEXMATCH(C69:E69, ""^\d+:\d+\.\d+$""),
            VALUE(REGEXEXTRACT(C69:E69, ""^\d+"")) * 60 + VALUE(REGEXEXTRACT(C69:E69, "":(\d+\.\d+)$"""&amp;")),
            VALUE(C69:E69)
          )
        ),
        C69:E69 &lt;&gt; """"
      )
    ) / 86400,
    ""m:ss.0""
  )
)"),"")</f>
        <v/>
      </c>
      <c r="G69" s="17" t="str">
        <f>IFERROR(__xludf.DUMMYFUNCTION("IF(OR(A69="""",B69="""",F69=""""),"""", 
 IFNA(
   LET(
     currStyle, B69,
     currTimeStr, F69,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FILTER(F$3:F68, B$3:B68=currStyle, ISNUMBER(F$3:F68)+REGEXMATCH(F$3:F68,""^\d+:\d+\.\d+$"")),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69" s="38"/>
    </row>
    <row r="70">
      <c r="A70" s="39"/>
      <c r="B70" s="41"/>
      <c r="C70" s="40"/>
      <c r="D70" s="40"/>
      <c r="E70" s="40"/>
      <c r="F70" s="19" t="str">
        <f>IFERROR(__xludf.DUMMYFUNCTION("IF(COUNTA(C70:E70)=0, """", 
  TEXT(
    AVERAGE(
      FILTER(
        ARRAYFORMULA(
          IF(
            REGEXMATCH(C70:E70, ""^\d+:\d+\.\d+$""),
            VALUE(REGEXEXTRACT(C70:E70, ""^\d+"")) * 60 + VALUE(REGEXEXTRACT(C70:E70, "":(\d+\.\d+)$"""&amp;")),
            VALUE(C70:E70)
          )
        ),
        C70:E70 &lt;&gt; """"
      )
    ) / 86400,
    ""m:ss.0""
  )
)"),"")</f>
        <v/>
      </c>
      <c r="G70" s="17" t="str">
        <f>IFERROR(__xludf.DUMMYFUNCTION("IF(OR(A70="""",B70="""",F70=""""),"""", 
 IFNA(
   LET(
     currStyle, B70,
     currTimeStr, F70,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FILTER(F$3:F69, B$3:B69=currStyle, ISNUMBER(F$3:F69)+REGEXMATCH(F$3:F69,""^\d+:\d+\.\d+$"")),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70" s="38"/>
    </row>
    <row r="71">
      <c r="A71" s="39"/>
      <c r="B71" s="41"/>
      <c r="C71" s="40"/>
      <c r="D71" s="40"/>
      <c r="E71" s="40"/>
      <c r="F71" s="19" t="str">
        <f>IFERROR(__xludf.DUMMYFUNCTION("IF(COUNTA(C71:E71)=0, """", 
  TEXT(
    AVERAGE(
      FILTER(
        ARRAYFORMULA(
          IF(
            REGEXMATCH(C71:E71, ""^\d+:\d+\.\d+$""),
            VALUE(REGEXEXTRACT(C71:E71, ""^\d+"")) * 60 + VALUE(REGEXEXTRACT(C71:E71, "":(\d+\.\d+)$"""&amp;")),
            VALUE(C71:E71)
          )
        ),
        C71:E71 &lt;&gt; """"
      )
    ) / 86400,
    ""m:ss.0""
  )
)"),"")</f>
        <v/>
      </c>
      <c r="G71" s="17" t="str">
        <f>IFERROR(__xludf.DUMMYFUNCTION("IF(OR(A71="""",B71="""",F71=""""),"""", 
 IFNA(
   LET(
     currStyle, B71,
     currTimeStr, F71,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FILTER(F$3:F70, B$3:B70=currStyle, ISNUMBER(F$3:F70)+REGEXMATCH(F$3:F70,""^\d+:\d+\.\d+$"")),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71" s="38"/>
    </row>
    <row r="72">
      <c r="A72" s="39"/>
      <c r="B72" s="41"/>
      <c r="C72" s="40"/>
      <c r="D72" s="40"/>
      <c r="E72" s="40"/>
      <c r="F72" s="19" t="str">
        <f>IFERROR(__xludf.DUMMYFUNCTION("IF(COUNTA(C72:E72)=0, """", 
  TEXT(
    AVERAGE(
      FILTER(
        ARRAYFORMULA(
          IF(
            REGEXMATCH(C72:E72, ""^\d+:\d+\.\d+$""),
            VALUE(REGEXEXTRACT(C72:E72, ""^\d+"")) * 60 + VALUE(REGEXEXTRACT(C72:E72, "":(\d+\.\d+)$"""&amp;")),
            VALUE(C72:E72)
          )
        ),
        C72:E72 &lt;&gt; """"
      )
    ) / 86400,
    ""m:ss.0""
  )
)"),"")</f>
        <v/>
      </c>
      <c r="G72" s="17" t="str">
        <f>IFERROR(__xludf.DUMMYFUNCTION("IF(OR(A72="""",B72="""",F72=""""),"""", 
 IFNA(
   LET(
     currStyle, B72,
     currTimeStr, F72,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FILTER(F$3:F71, B$3:B71=currStyle, ISNUMBER(F$3:F71)+REGEXMATCH(F$3:F71,""^\d+:\d+\.\d+$"")),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72" s="38"/>
    </row>
    <row r="73">
      <c r="A73" s="39"/>
      <c r="B73" s="41"/>
      <c r="C73" s="40"/>
      <c r="D73" s="40"/>
      <c r="E73" s="40"/>
      <c r="F73" s="19" t="str">
        <f>IFERROR(__xludf.DUMMYFUNCTION("IF(COUNTA(C73:E73)=0, """", 
  TEXT(
    AVERAGE(
      FILTER(
        ARRAYFORMULA(
          IF(
            REGEXMATCH(C73:E73, ""^\d+:\d+\.\d+$""),
            VALUE(REGEXEXTRACT(C73:E73, ""^\d+"")) * 60 + VALUE(REGEXEXTRACT(C73:E73, "":(\d+\.\d+)$"""&amp;")),
            VALUE(C73:E73)
          )
        ),
        C73:E73 &lt;&gt; """"
      )
    ) / 86400,
    ""m:ss.0""
  )
)"),"")</f>
        <v/>
      </c>
      <c r="G73" s="17" t="str">
        <f>IFERROR(__xludf.DUMMYFUNCTION("IF(OR(A73="""",B73="""",F73=""""),"""", 
 IFNA(
   LET(
     currStyle, B73,
     currTimeStr, F73,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FILTER(F$3:F72, B$3:B72=currStyle, ISNUMBER(F$3:F72)+REGEXMATCH(F$3:F72,""^\d+:\d+\.\d+$"")),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73" s="38"/>
    </row>
    <row r="74">
      <c r="A74" s="39"/>
      <c r="B74" s="41"/>
      <c r="C74" s="40"/>
      <c r="D74" s="40"/>
      <c r="E74" s="40"/>
      <c r="F74" s="19" t="str">
        <f>IFERROR(__xludf.DUMMYFUNCTION("IF(COUNTA(C74:E74)=0, """", 
  TEXT(
    AVERAGE(
      FILTER(
        ARRAYFORMULA(
          IF(
            REGEXMATCH(C74:E74, ""^\d+:\d+\.\d+$""),
            VALUE(REGEXEXTRACT(C74:E74, ""^\d+"")) * 60 + VALUE(REGEXEXTRACT(C74:E74, "":(\d+\.\d+)$"""&amp;")),
            VALUE(C74:E74)
          )
        ),
        C74:E74 &lt;&gt; """"
      )
    ) / 86400,
    ""m:ss.0""
  )
)"),"")</f>
        <v/>
      </c>
      <c r="G74" s="17" t="str">
        <f>IFERROR(__xludf.DUMMYFUNCTION("IF(OR(A74="""",B74="""",F74=""""),"""", 
 IFNA(
   LET(
     currStyle, B74,
     currTimeStr, F74,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FILTER(F$3:F73, B$3:B73=currStyle, ISNUMBER(F$3:F73)+REGEXMATCH(F$3:F73,""^\d+:\d+\.\d+$"")),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74" s="38"/>
    </row>
    <row r="75">
      <c r="A75" s="39"/>
      <c r="B75" s="41"/>
      <c r="C75" s="40"/>
      <c r="D75" s="40"/>
      <c r="E75" s="40"/>
      <c r="F75" s="19" t="str">
        <f>IFERROR(__xludf.DUMMYFUNCTION("IF(COUNTA(C75:E75)=0, """", 
  TEXT(
    AVERAGE(
      FILTER(
        ARRAYFORMULA(
          IF(
            REGEXMATCH(C75:E75, ""^\d+:\d+\.\d+$""),
            VALUE(REGEXEXTRACT(C75:E75, ""^\d+"")) * 60 + VALUE(REGEXEXTRACT(C75:E75, "":(\d+\.\d+)$"""&amp;")),
            VALUE(C75:E75)
          )
        ),
        C75:E75 &lt;&gt; """"
      )
    ) / 86400,
    ""m:ss.0""
  )
)"),"")</f>
        <v/>
      </c>
      <c r="G75" s="17" t="str">
        <f>IFERROR(__xludf.DUMMYFUNCTION("IF(OR(A75="""",B75="""",F75=""""),"""", 
 IFNA(
   LET(
     currStyle, B75,
     currTimeStr, F75,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FILTER(F$3:F74, B$3:B74=currStyle, ISNUMBER(F$3:F74)+REGEXMATCH(F$3:F74,""^\d+:\d+\.\d+$"")),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75" s="38"/>
    </row>
    <row r="76">
      <c r="A76" s="39"/>
      <c r="B76" s="41"/>
      <c r="C76" s="40"/>
      <c r="D76" s="40"/>
      <c r="E76" s="40"/>
      <c r="F76" s="19" t="str">
        <f>IFERROR(__xludf.DUMMYFUNCTION("IF(COUNTA(C76:E76)=0, """", 
  TEXT(
    AVERAGE(
      FILTER(
        ARRAYFORMULA(
          IF(
            REGEXMATCH(C76:E76, ""^\d+:\d+\.\d+$""),
            VALUE(REGEXEXTRACT(C76:E76, ""^\d+"")) * 60 + VALUE(REGEXEXTRACT(C76:E76, "":(\d+\.\d+)$"""&amp;")),
            VALUE(C76:E76)
          )
        ),
        C76:E76 &lt;&gt; """"
      )
    ) / 86400,
    ""m:ss.0""
  )
)"),"")</f>
        <v/>
      </c>
      <c r="G76" s="17" t="str">
        <f>IFERROR(__xludf.DUMMYFUNCTION("IF(OR(A76="""",B76="""",F76=""""),"""", 
 IFNA(
   LET(
     currStyle, B76,
     currTimeStr, F76,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FILTER(F$3:F75, B$3:B75=currStyle, ISNUMBER(F$3:F75)+REGEXMATCH(F$3:F75,""^\d+:\d+\.\d+$"")),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76" s="38"/>
    </row>
    <row r="77">
      <c r="A77" s="39"/>
      <c r="B77" s="41"/>
      <c r="C77" s="40"/>
      <c r="D77" s="40"/>
      <c r="E77" s="40"/>
      <c r="F77" s="19" t="str">
        <f>IFERROR(__xludf.DUMMYFUNCTION("IF(COUNTA(C77:E77)=0, """", 
  TEXT(
    AVERAGE(
      FILTER(
        ARRAYFORMULA(
          IF(
            REGEXMATCH(C77:E77, ""^\d+:\d+\.\d+$""),
            VALUE(REGEXEXTRACT(C77:E77, ""^\d+"")) * 60 + VALUE(REGEXEXTRACT(C77:E77, "":(\d+\.\d+)$"""&amp;")),
            VALUE(C77:E77)
          )
        ),
        C77:E77 &lt;&gt; """"
      )
    ) / 86400,
    ""m:ss.0""
  )
)"),"")</f>
        <v/>
      </c>
      <c r="G77" s="17" t="str">
        <f>IFERROR(__xludf.DUMMYFUNCTION("IF(OR(A77="""",B77="""",F77=""""),"""", 
 IFNA(
   LET(
     currStyle, B77,
     currTimeStr, F77,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FILTER(F$3:F76, B$3:B76=currStyle, ISNUMBER(F$3:F76)+REGEXMATCH(F$3:F76,""^\d+:\d+\.\d+$"")),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77" s="38"/>
    </row>
    <row r="78">
      <c r="A78" s="39"/>
      <c r="B78" s="41"/>
      <c r="C78" s="40"/>
      <c r="D78" s="40"/>
      <c r="E78" s="40"/>
      <c r="F78" s="19" t="str">
        <f>IFERROR(__xludf.DUMMYFUNCTION("IF(COUNTA(C78:E78)=0, """", 
  TEXT(
    AVERAGE(
      FILTER(
        ARRAYFORMULA(
          IF(
            REGEXMATCH(C78:E78, ""^\d+:\d+\.\d+$""),
            VALUE(REGEXEXTRACT(C78:E78, ""^\d+"")) * 60 + VALUE(REGEXEXTRACT(C78:E78, "":(\d+\.\d+)$"""&amp;")),
            VALUE(C78:E78)
          )
        ),
        C78:E78 &lt;&gt; """"
      )
    ) / 86400,
    ""m:ss.0""
  )
)"),"")</f>
        <v/>
      </c>
      <c r="G78" s="17" t="str">
        <f>IFERROR(__xludf.DUMMYFUNCTION("IF(OR(A78="""",B78="""",F78=""""),"""", 
 IFNA(
   LET(
     currStyle, B78,
     currTimeStr, F78,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FILTER(F$3:F77, B$3:B77=currStyle, ISNUMBER(F$3:F77)+REGEXMATCH(F$3:F77,""^\d+:\d+\.\d+$"")),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78" s="38"/>
    </row>
    <row r="79">
      <c r="A79" s="39"/>
      <c r="B79" s="41"/>
      <c r="C79" s="40"/>
      <c r="D79" s="40"/>
      <c r="E79" s="40"/>
      <c r="F79" s="19" t="str">
        <f>IFERROR(__xludf.DUMMYFUNCTION("IF(COUNTA(C79:E79)=0, """", 
  TEXT(
    AVERAGE(
      FILTER(
        ARRAYFORMULA(
          IF(
            REGEXMATCH(C79:E79, ""^\d+:\d+\.\d+$""),
            VALUE(REGEXEXTRACT(C79:E79, ""^\d+"")) * 60 + VALUE(REGEXEXTRACT(C79:E79, "":(\d+\.\d+)$"""&amp;")),
            VALUE(C79:E79)
          )
        ),
        C79:E79 &lt;&gt; """"
      )
    ) / 86400,
    ""m:ss.0""
  )
)"),"")</f>
        <v/>
      </c>
      <c r="G79" s="17" t="str">
        <f>IFERROR(__xludf.DUMMYFUNCTION("IF(OR(A79="""",B79="""",F79=""""),"""", 
 IFNA(
   LET(
     currStyle, B79,
     currTimeStr, F79,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FILTER(F$3:F78, B$3:B78=currStyle, ISNUMBER(F$3:F78)+REGEXMATCH(F$3:F78,""^\d+:\d+\.\d+$"")),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79" s="38"/>
    </row>
    <row r="80">
      <c r="A80" s="39"/>
      <c r="B80" s="41"/>
      <c r="C80" s="40"/>
      <c r="D80" s="40"/>
      <c r="E80" s="40"/>
      <c r="F80" s="19" t="str">
        <f>IFERROR(__xludf.DUMMYFUNCTION("IF(COUNTA(C80:E80)=0, """", 
  TEXT(
    AVERAGE(
      FILTER(
        ARRAYFORMULA(
          IF(
            REGEXMATCH(C80:E80, ""^\d+:\d+\.\d+$""),
            VALUE(REGEXEXTRACT(C80:E80, ""^\d+"")) * 60 + VALUE(REGEXEXTRACT(C80:E80, "":(\d+\.\d+)$"""&amp;")),
            VALUE(C80:E80)
          )
        ),
        C80:E80 &lt;&gt; """"
      )
    ) / 86400,
    ""m:ss.0""
  )
)"),"")</f>
        <v/>
      </c>
      <c r="G80" s="17" t="str">
        <f>IFERROR(__xludf.DUMMYFUNCTION("IF(OR(A80="""",B80="""",F80=""""),"""", 
 IFNA(
   LET(
     currStyle, B80,
     currTimeStr, F80,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FILTER(F$3:F79, B$3:B79=currStyle, ISNUMBER(F$3:F79)+REGEXMATCH(F$3:F79,""^\d+:\d+\.\d+$"")),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80" s="38"/>
    </row>
    <row r="81">
      <c r="A81" s="39"/>
      <c r="B81" s="41"/>
      <c r="C81" s="40"/>
      <c r="D81" s="40"/>
      <c r="E81" s="40"/>
      <c r="F81" s="19" t="str">
        <f>IFERROR(__xludf.DUMMYFUNCTION("IF(COUNTA(C81:E81)=0, """", 
  TEXT(
    AVERAGE(
      FILTER(
        ARRAYFORMULA(
          IF(
            REGEXMATCH(C81:E81, ""^\d+:\d+\.\d+$""),
            VALUE(REGEXEXTRACT(C81:E81, ""^\d+"")) * 60 + VALUE(REGEXEXTRACT(C81:E81, "":(\d+\.\d+)$"""&amp;")),
            VALUE(C81:E81)
          )
        ),
        C81:E81 &lt;&gt; """"
      )
    ) / 86400,
    ""m:ss.0""
  )
)"),"")</f>
        <v/>
      </c>
      <c r="G81" s="17" t="str">
        <f>IFERROR(__xludf.DUMMYFUNCTION("IF(OR(A81="""",B81="""",F81=""""),"""", 
 IFNA(
   LET(
     currStyle, B81,
     currTimeStr, F81,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FILTER(F$3:F80, B$3:B80=currStyle, ISNUMBER(F$3:F80)+REGEXMATCH(F$3:F80,""^\d+:\d+\.\d+$"")),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81" s="38"/>
    </row>
    <row r="82">
      <c r="A82" s="39"/>
      <c r="B82" s="41"/>
      <c r="C82" s="40"/>
      <c r="D82" s="40"/>
      <c r="E82" s="40"/>
      <c r="F82" s="19" t="str">
        <f>IFERROR(__xludf.DUMMYFUNCTION("IF(COUNTA(C82:E82)=0, """", 
  TEXT(
    AVERAGE(
      FILTER(
        ARRAYFORMULA(
          IF(
            REGEXMATCH(C82:E82, ""^\d+:\d+\.\d+$""),
            VALUE(REGEXEXTRACT(C82:E82, ""^\d+"")) * 60 + VALUE(REGEXEXTRACT(C82:E82, "":(\d+\.\d+)$"""&amp;")),
            VALUE(C82:E82)
          )
        ),
        C82:E82 &lt;&gt; """"
      )
    ) / 86400,
    ""m:ss.0""
  )
)"),"")</f>
        <v/>
      </c>
      <c r="G82" s="17" t="str">
        <f>IFERROR(__xludf.DUMMYFUNCTION("IF(OR(A82="""",B82="""",F82=""""),"""", 
 IFNA(
   LET(
     currStyle, B82,
     currTimeStr, F82,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FILTER(F$3:F81, B$3:B81=currStyle, ISNUMBER(F$3:F81)+REGEXMATCH(F$3:F81,""^\d+:\d+\.\d+$"")),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82" s="38"/>
    </row>
    <row r="83">
      <c r="A83" s="39"/>
      <c r="B83" s="41"/>
      <c r="C83" s="40"/>
      <c r="D83" s="40"/>
      <c r="E83" s="40"/>
      <c r="F83" s="19" t="str">
        <f>IFERROR(__xludf.DUMMYFUNCTION("IF(COUNTA(C83:E83)=0, """", 
  TEXT(
    AVERAGE(
      FILTER(
        ARRAYFORMULA(
          IF(
            REGEXMATCH(C83:E83, ""^\d+:\d+\.\d+$""),
            VALUE(REGEXEXTRACT(C83:E83, ""^\d+"")) * 60 + VALUE(REGEXEXTRACT(C83:E83, "":(\d+\.\d+)$"""&amp;")),
            VALUE(C83:E83)
          )
        ),
        C83:E83 &lt;&gt; """"
      )
    ) / 86400,
    ""m:ss.0""
  )
)"),"")</f>
        <v/>
      </c>
      <c r="G83" s="17" t="str">
        <f>IFERROR(__xludf.DUMMYFUNCTION("IF(OR(A83="""",B83="""",F83=""""),"""", 
 IFNA(
   LET(
     currStyle, B83,
     currTimeStr, F83,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FILTER(F$3:F82, B$3:B82=currStyle, ISNUMBER(F$3:F82)+REGEXMATCH(F$3:F82,""^\d+:\d+\.\d+$"")),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83" s="38"/>
    </row>
    <row r="84">
      <c r="A84" s="39"/>
      <c r="B84" s="41"/>
      <c r="C84" s="40"/>
      <c r="D84" s="40"/>
      <c r="E84" s="40"/>
      <c r="F84" s="19" t="str">
        <f>IFERROR(__xludf.DUMMYFUNCTION("IF(COUNTA(C84:E84)=0, """", 
  TEXT(
    AVERAGE(
      FILTER(
        ARRAYFORMULA(
          IF(
            REGEXMATCH(C84:E84, ""^\d+:\d+\.\d+$""),
            VALUE(REGEXEXTRACT(C84:E84, ""^\d+"")) * 60 + VALUE(REGEXEXTRACT(C84:E84, "":(\d+\.\d+)$"""&amp;")),
            VALUE(C84:E84)
          )
        ),
        C84:E84 &lt;&gt; """"
      )
    ) / 86400,
    ""m:ss.0""
  )
)"),"")</f>
        <v/>
      </c>
      <c r="G84" s="17" t="str">
        <f>IFERROR(__xludf.DUMMYFUNCTION("IF(OR(A84="""",B84="""",F84=""""),"""", 
 IFNA(
   LET(
     currStyle, B84,
     currTimeStr, F84,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FILTER(F$3:F83, B$3:B83=currStyle, ISNUMBER(F$3:F83)+REGEXMATCH(F$3:F83,""^\d+:\d+\.\d+$"")),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84" s="38"/>
    </row>
    <row r="85">
      <c r="A85" s="39"/>
      <c r="B85" s="41"/>
      <c r="C85" s="40"/>
      <c r="D85" s="40"/>
      <c r="E85" s="40"/>
      <c r="F85" s="19" t="str">
        <f>IFERROR(__xludf.DUMMYFUNCTION("IF(COUNTA(C85:E85)=0, """", 
  TEXT(
    AVERAGE(
      FILTER(
        ARRAYFORMULA(
          IF(
            REGEXMATCH(C85:E85, ""^\d+:\d+\.\d+$""),
            VALUE(REGEXEXTRACT(C85:E85, ""^\d+"")) * 60 + VALUE(REGEXEXTRACT(C85:E85, "":(\d+\.\d+)$"""&amp;")),
            VALUE(C85:E85)
          )
        ),
        C85:E85 &lt;&gt; """"
      )
    ) / 86400,
    ""m:ss.0""
  )
)"),"")</f>
        <v/>
      </c>
      <c r="G85" s="17" t="str">
        <f>IFERROR(__xludf.DUMMYFUNCTION("IF(OR(A85="""",B85="""",F85=""""),"""", 
 IFNA(
   LET(
     currStyle, B85,
     currTimeStr, F85,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FILTER(F$3:F84, B$3:B84=currStyle, ISNUMBER(F$3:F84)+REGEXMATCH(F$3:F84,""^\d+:\d+\.\d+$"")),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85" s="38"/>
    </row>
    <row r="86">
      <c r="A86" s="39"/>
      <c r="B86" s="41"/>
      <c r="C86" s="40"/>
      <c r="D86" s="40"/>
      <c r="E86" s="40"/>
      <c r="F86" s="19" t="str">
        <f>IFERROR(__xludf.DUMMYFUNCTION("IF(COUNTA(C86:E86)=0, """", 
  TEXT(
    AVERAGE(
      FILTER(
        ARRAYFORMULA(
          IF(
            REGEXMATCH(C86:E86, ""^\d+:\d+\.\d+$""),
            VALUE(REGEXEXTRACT(C86:E86, ""^\d+"")) * 60 + VALUE(REGEXEXTRACT(C86:E86, "":(\d+\.\d+)$"""&amp;")),
            VALUE(C86:E86)
          )
        ),
        C86:E86 &lt;&gt; """"
      )
    ) / 86400,
    ""m:ss.0""
  )
)"),"")</f>
        <v/>
      </c>
      <c r="G86" s="17" t="str">
        <f>IFERROR(__xludf.DUMMYFUNCTION("IF(OR(A86="""",B86="""",F86=""""),"""", 
 IFNA(
   LET(
     currStyle, B86,
     currTimeStr, F86,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FILTER(F$3:F85, B$3:B85=currStyle, ISNUMBER(F$3:F85)+REGEXMATCH(F$3:F85,""^\d+:\d+\.\d+$"")),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86" s="38"/>
    </row>
    <row r="87">
      <c r="A87" s="39"/>
      <c r="B87" s="41"/>
      <c r="C87" s="40"/>
      <c r="D87" s="40"/>
      <c r="E87" s="40"/>
      <c r="F87" s="19" t="str">
        <f>IFERROR(__xludf.DUMMYFUNCTION("IF(COUNTA(C87:E87)=0, """", 
  TEXT(
    AVERAGE(
      FILTER(
        ARRAYFORMULA(
          IF(
            REGEXMATCH(C87:E87, ""^\d+:\d+\.\d+$""),
            VALUE(REGEXEXTRACT(C87:E87, ""^\d+"")) * 60 + VALUE(REGEXEXTRACT(C87:E87, "":(\d+\.\d+)$"""&amp;")),
            VALUE(C87:E87)
          )
        ),
        C87:E87 &lt;&gt; """"
      )
    ) / 86400,
    ""m:ss.0""
  )
)"),"")</f>
        <v/>
      </c>
      <c r="G87" s="17" t="str">
        <f>IFERROR(__xludf.DUMMYFUNCTION("IF(OR(A87="""",B87="""",F87=""""),"""", 
 IFNA(
   LET(
     currStyle, B87,
     currTimeStr, F87,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FILTER(F$3:F86, B$3:B86=currStyle, ISNUMBER(F$3:F86)+REGEXMATCH(F$3:F86,""^\d+:\d+\.\d+$"")),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87" s="38"/>
    </row>
    <row r="88">
      <c r="A88" s="39"/>
      <c r="B88" s="41"/>
      <c r="C88" s="40"/>
      <c r="D88" s="40"/>
      <c r="E88" s="40"/>
      <c r="F88" s="19" t="str">
        <f>IFERROR(__xludf.DUMMYFUNCTION("IF(COUNTA(C88:E88)=0, """", 
  TEXT(
    AVERAGE(
      FILTER(
        ARRAYFORMULA(
          IF(
            REGEXMATCH(C88:E88, ""^\d+:\d+\.\d+$""),
            VALUE(REGEXEXTRACT(C88:E88, ""^\d+"")) * 60 + VALUE(REGEXEXTRACT(C88:E88, "":(\d+\.\d+)$"""&amp;")),
            VALUE(C88:E88)
          )
        ),
        C88:E88 &lt;&gt; """"
      )
    ) / 86400,
    ""m:ss.0""
  )
)"),"")</f>
        <v/>
      </c>
      <c r="G88" s="17" t="str">
        <f>IFERROR(__xludf.DUMMYFUNCTION("IF(OR(A88="""",B88="""",F88=""""),"""", 
 IFNA(
   LET(
     currStyle, B88,
     currTimeStr, F88,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FILTER(F$3:F87, B$3:B87=currStyle, ISNUMBER(F$3:F87)+REGEXMATCH(F$3:F87,""^\d+:\d+\.\d+$"")),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88" s="38"/>
    </row>
    <row r="89">
      <c r="A89" s="39"/>
      <c r="B89" s="41"/>
      <c r="C89" s="40"/>
      <c r="D89" s="40"/>
      <c r="E89" s="40"/>
      <c r="F89" s="19" t="str">
        <f>IFERROR(__xludf.DUMMYFUNCTION("IF(COUNTA(C89:E89)=0, """", 
  TEXT(
    AVERAGE(
      FILTER(
        ARRAYFORMULA(
          IF(
            REGEXMATCH(C89:E89, ""^\d+:\d+\.\d+$""),
            VALUE(REGEXEXTRACT(C89:E89, ""^\d+"")) * 60 + VALUE(REGEXEXTRACT(C89:E89, "":(\d+\.\d+)$"""&amp;")),
            VALUE(C89:E89)
          )
        ),
        C89:E89 &lt;&gt; """"
      )
    ) / 86400,
    ""m:ss.0""
  )
)"),"")</f>
        <v/>
      </c>
      <c r="G89" s="17" t="str">
        <f>IFERROR(__xludf.DUMMYFUNCTION("IF(OR(A89="""",B89="""",F89=""""),"""", 
 IFNA(
   LET(
     currStyle, B89,
     currTimeStr, F89,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FILTER(F$3:F88, B$3:B88=currStyle, ISNUMBER(F$3:F88)+REGEXMATCH(F$3:F88,""^\d+:\d+\.\d+$"")),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89" s="38"/>
    </row>
    <row r="90">
      <c r="A90" s="39"/>
      <c r="B90" s="41"/>
      <c r="C90" s="40"/>
      <c r="D90" s="40"/>
      <c r="E90" s="40"/>
      <c r="F90" s="19" t="str">
        <f>IFERROR(__xludf.DUMMYFUNCTION("IF(COUNTA(C90:E90)=0, """", 
  TEXT(
    AVERAGE(
      FILTER(
        ARRAYFORMULA(
          IF(
            REGEXMATCH(C90:E90, ""^\d+:\d+\.\d+$""),
            VALUE(REGEXEXTRACT(C90:E90, ""^\d+"")) * 60 + VALUE(REGEXEXTRACT(C90:E90, "":(\d+\.\d+)$"""&amp;")),
            VALUE(C90:E90)
          )
        ),
        C90:E90 &lt;&gt; """"
      )
    ) / 86400,
    ""m:ss.0""
  )
)"),"")</f>
        <v/>
      </c>
      <c r="G90" s="17" t="str">
        <f>IFERROR(__xludf.DUMMYFUNCTION("IF(OR(A90="""",B90="""",F90=""""),"""", 
 IFNA(
   LET(
     currStyle, B90,
     currTimeStr, F90,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FILTER(F$3:F89, B$3:B89=currStyle, ISNUMBER(F$3:F89)+REGEXMATCH(F$3:F89,""^\d+:\d+\.\d+$"")),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90" s="38"/>
    </row>
    <row r="91">
      <c r="A91" s="39"/>
      <c r="B91" s="41"/>
      <c r="C91" s="40"/>
      <c r="D91" s="40"/>
      <c r="E91" s="40"/>
      <c r="F91" s="19" t="str">
        <f>IFERROR(__xludf.DUMMYFUNCTION("IF(COUNTA(C91:E91)=0, """", 
  TEXT(
    AVERAGE(
      FILTER(
        ARRAYFORMULA(
          IF(
            REGEXMATCH(C91:E91, ""^\d+:\d+\.\d+$""),
            VALUE(REGEXEXTRACT(C91:E91, ""^\d+"")) * 60 + VALUE(REGEXEXTRACT(C91:E91, "":(\d+\.\d+)$"""&amp;")),
            VALUE(C91:E91)
          )
        ),
        C91:E91 &lt;&gt; """"
      )
    ) / 86400,
    ""m:ss.0""
  )
)"),"")</f>
        <v/>
      </c>
      <c r="G91" s="17" t="str">
        <f>IFERROR(__xludf.DUMMYFUNCTION("IF(OR(A91="""",B91="""",F91=""""),"""", 
 IFNA(
   LET(
     currStyle, B91,
     currTimeStr, F91,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FILTER(F$3:F90, B$3:B90=currStyle, ISNUMBER(F$3:F90)+REGEXMATCH(F$3:F90,""^\d+:\d+\.\d+$"")),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91" s="38"/>
    </row>
    <row r="92">
      <c r="A92" s="39"/>
      <c r="B92" s="41"/>
      <c r="C92" s="40"/>
      <c r="D92" s="40"/>
      <c r="E92" s="40"/>
      <c r="F92" s="19" t="str">
        <f>IFERROR(__xludf.DUMMYFUNCTION("IF(COUNTA(C92:E92)=0, """", 
  TEXT(
    AVERAGE(
      FILTER(
        ARRAYFORMULA(
          IF(
            REGEXMATCH(C92:E92, ""^\d+:\d+\.\d+$""),
            VALUE(REGEXEXTRACT(C92:E92, ""^\d+"")) * 60 + VALUE(REGEXEXTRACT(C92:E92, "":(\d+\.\d+)$"""&amp;")),
            VALUE(C92:E92)
          )
        ),
        C92:E92 &lt;&gt; """"
      )
    ) / 86400,
    ""m:ss.0""
  )
)"),"")</f>
        <v/>
      </c>
      <c r="G92" s="17" t="str">
        <f>IFERROR(__xludf.DUMMYFUNCTION("IF(OR(A92="""",B92="""",F92=""""),"""", 
 IFNA(
   LET(
     currStyle, B92,
     currTimeStr, F92,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FILTER(F$3:F91, B$3:B91=currStyle, ISNUMBER(F$3:F91)+REGEXMATCH(F$3:F91,""^\d+:\d+\.\d+$"")),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92" s="38"/>
    </row>
    <row r="93">
      <c r="A93" s="39"/>
      <c r="B93" s="41"/>
      <c r="C93" s="40"/>
      <c r="D93" s="40"/>
      <c r="E93" s="40"/>
      <c r="F93" s="19" t="str">
        <f>IFERROR(__xludf.DUMMYFUNCTION("IF(COUNTA(C93:E93)=0, """", 
  TEXT(
    AVERAGE(
      FILTER(
        ARRAYFORMULA(
          IF(
            REGEXMATCH(C93:E93, ""^\d+:\d+\.\d+$""),
            VALUE(REGEXEXTRACT(C93:E93, ""^\d+"")) * 60 + VALUE(REGEXEXTRACT(C93:E93, "":(\d+\.\d+)$"""&amp;")),
            VALUE(C93:E93)
          )
        ),
        C93:E93 &lt;&gt; """"
      )
    ) / 86400,
    ""m:ss.0""
  )
)"),"")</f>
        <v/>
      </c>
      <c r="G93" s="17" t="str">
        <f>IFERROR(__xludf.DUMMYFUNCTION("IF(OR(A93="""",B93="""",F93=""""),"""", 
 IFNA(
   LET(
     currStyle, B93,
     currTimeStr, F93,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FILTER(F$3:F92, B$3:B92=currStyle, ISNUMBER(F$3:F92)+REGEXMATCH(F$3:F92,""^\d+:\d+\.\d+$"")),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93" s="38"/>
    </row>
    <row r="94">
      <c r="A94" s="39"/>
      <c r="B94" s="41"/>
      <c r="C94" s="40"/>
      <c r="D94" s="40"/>
      <c r="E94" s="40"/>
      <c r="F94" s="19" t="str">
        <f>IFERROR(__xludf.DUMMYFUNCTION("IF(COUNTA(C94:E94)=0, """", 
  TEXT(
    AVERAGE(
      FILTER(
        ARRAYFORMULA(
          IF(
            REGEXMATCH(C94:E94, ""^\d+:\d+\.\d+$""),
            VALUE(REGEXEXTRACT(C94:E94, ""^\d+"")) * 60 + VALUE(REGEXEXTRACT(C94:E94, "":(\d+\.\d+)$"""&amp;")),
            VALUE(C94:E94)
          )
        ),
        C94:E94 &lt;&gt; """"
      )
    ) / 86400,
    ""m:ss.0""
  )
)"),"")</f>
        <v/>
      </c>
      <c r="G94" s="17" t="str">
        <f>IFERROR(__xludf.DUMMYFUNCTION("IF(OR(A94="""",B94="""",F94=""""),"""", 
 IFNA(
   LET(
     currStyle, B94,
     currTimeStr, F94,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FILTER(F$3:F93, B$3:B93=currStyle, ISNUMBER(F$3:F93)+REGEXMATCH(F$3:F93,""^\d+:\d+\.\d+$"")),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94" s="38"/>
    </row>
    <row r="95">
      <c r="A95" s="39"/>
      <c r="B95" s="41"/>
      <c r="C95" s="40"/>
      <c r="D95" s="40"/>
      <c r="E95" s="40"/>
      <c r="F95" s="19" t="str">
        <f>IFERROR(__xludf.DUMMYFUNCTION("IF(COUNTA(C95:E95)=0, """", 
  TEXT(
    AVERAGE(
      FILTER(
        ARRAYFORMULA(
          IF(
            REGEXMATCH(C95:E95, ""^\d+:\d+\.\d+$""),
            VALUE(REGEXEXTRACT(C95:E95, ""^\d+"")) * 60 + VALUE(REGEXEXTRACT(C95:E95, "":(\d+\.\d+)$"""&amp;")),
            VALUE(C95:E95)
          )
        ),
        C95:E95 &lt;&gt; """"
      )
    ) / 86400,
    ""m:ss.0""
  )
)"),"")</f>
        <v/>
      </c>
      <c r="G95" s="17" t="str">
        <f>IFERROR(__xludf.DUMMYFUNCTION("IF(OR(A95="""",B95="""",F95=""""),"""", 
 IFNA(
   LET(
     currStyle, B95,
     currTimeStr, F95,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FILTER(F$3:F94, B$3:B94=currStyle, ISNUMBER(F$3:F94)+REGEXMATCH(F$3:F94,""^\d+:\d+\.\d+$"")),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95" s="38"/>
    </row>
    <row r="96">
      <c r="A96" s="39"/>
      <c r="B96" s="41"/>
      <c r="C96" s="40"/>
      <c r="D96" s="40"/>
      <c r="E96" s="40"/>
      <c r="F96" s="19" t="str">
        <f>IFERROR(__xludf.DUMMYFUNCTION("IF(COUNTA(C96:E96)=0, """", 
  TEXT(
    AVERAGE(
      FILTER(
        ARRAYFORMULA(
          IF(
            REGEXMATCH(C96:E96, ""^\d+:\d+\.\d+$""),
            VALUE(REGEXEXTRACT(C96:E96, ""^\d+"")) * 60 + VALUE(REGEXEXTRACT(C96:E96, "":(\d+\.\d+)$"""&amp;")),
            VALUE(C96:E96)
          )
        ),
        C96:E96 &lt;&gt; """"
      )
    ) / 86400,
    ""m:ss.0""
  )
)"),"")</f>
        <v/>
      </c>
      <c r="G96" s="17" t="str">
        <f>IFERROR(__xludf.DUMMYFUNCTION("IF(OR(A96="""",B96="""",F96=""""),"""", 
 IFNA(
   LET(
     currStyle, B96,
     currTimeStr, F96,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FILTER(F$3:F95, B$3:B95=currStyle, ISNUMBER(F$3:F95)+REGEXMATCH(F$3:F95,""^\d+:\d+\.\d+$"")),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96" s="38"/>
    </row>
    <row r="97">
      <c r="A97" s="39"/>
      <c r="B97" s="41"/>
      <c r="C97" s="40"/>
      <c r="D97" s="40"/>
      <c r="E97" s="40"/>
      <c r="F97" s="19" t="str">
        <f>IFERROR(__xludf.DUMMYFUNCTION("IF(COUNTA(C97:E97)=0, """", 
  TEXT(
    AVERAGE(
      FILTER(
        ARRAYFORMULA(
          IF(
            REGEXMATCH(C97:E97, ""^\d+:\d+\.\d+$""),
            VALUE(REGEXEXTRACT(C97:E97, ""^\d+"")) * 60 + VALUE(REGEXEXTRACT(C97:E97, "":(\d+\.\d+)$"""&amp;")),
            VALUE(C97:E97)
          )
        ),
        C97:E97 &lt;&gt; """"
      )
    ) / 86400,
    ""m:ss.0""
  )
)"),"")</f>
        <v/>
      </c>
      <c r="G97" s="17" t="str">
        <f>IFERROR(__xludf.DUMMYFUNCTION("IF(OR(A97="""",B97="""",F97=""""),"""", 
 IFNA(
   LET(
     currStyle, B97,
     currTimeStr, F97,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FILTER(F$3:F96, B$3:B96=currStyle, ISNUMBER(F$3:F96)+REGEXMATCH(F$3:F96,""^\d+:\d+\.\d+$"")),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97" s="38"/>
    </row>
    <row r="98">
      <c r="A98" s="39"/>
      <c r="B98" s="41"/>
      <c r="C98" s="40"/>
      <c r="D98" s="40"/>
      <c r="E98" s="40"/>
      <c r="F98" s="19" t="str">
        <f>IFERROR(__xludf.DUMMYFUNCTION("IF(COUNTA(C98:E98)=0, """", 
  TEXT(
    AVERAGE(
      FILTER(
        ARRAYFORMULA(
          IF(
            REGEXMATCH(C98:E98, ""^\d+:\d+\.\d+$""),
            VALUE(REGEXEXTRACT(C98:E98, ""^\d+"")) * 60 + VALUE(REGEXEXTRACT(C98:E98, "":(\d+\.\d+)$"""&amp;")),
            VALUE(C98:E98)
          )
        ),
        C98:E98 &lt;&gt; """"
      )
    ) / 86400,
    ""m:ss.0""
  )
)"),"")</f>
        <v/>
      </c>
      <c r="G98" s="17" t="str">
        <f>IFERROR(__xludf.DUMMYFUNCTION("IF(OR(A98="""",B98="""",F98=""""),"""", 
 IFNA(
   LET(
     currStyle, B98,
     currTimeStr, F98,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FILTER(F$3:F97, B$3:B97=currStyle, ISNUMBER(F$3:F97)+REGEXMATCH(F$3:F97,""^\d+:\d+\.\d+$"")),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98" s="38"/>
    </row>
    <row r="99">
      <c r="A99" s="39"/>
      <c r="B99" s="41"/>
      <c r="C99" s="40"/>
      <c r="D99" s="40"/>
      <c r="E99" s="40"/>
      <c r="F99" s="19" t="str">
        <f>IFERROR(__xludf.DUMMYFUNCTION("IF(COUNTA(C99:E99)=0, """", 
  TEXT(
    AVERAGE(
      FILTER(
        ARRAYFORMULA(
          IF(
            REGEXMATCH(C99:E99, ""^\d+:\d+\.\d+$""),
            VALUE(REGEXEXTRACT(C99:E99, ""^\d+"")) * 60 + VALUE(REGEXEXTRACT(C99:E99, "":(\d+\.\d+)$"""&amp;")),
            VALUE(C99:E99)
          )
        ),
        C99:E99 &lt;&gt; """"
      )
    ) / 86400,
    ""m:ss.0""
  )
)"),"")</f>
        <v/>
      </c>
      <c r="G99" s="17" t="str">
        <f>IFERROR(__xludf.DUMMYFUNCTION("IF(OR(A99="""",B99="""",F99=""""),"""", 
 IFNA(
   LET(
     currStyle, B99,
     currTimeStr, F99,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FILTER(F$3:F98, B$3:B98=currStyle, ISNUMBER(F$3:F98)+REGEXMATCH(F$3:F98,""^\d+:\d+\.\d+$"")),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99" s="38"/>
    </row>
    <row r="100">
      <c r="A100" s="39"/>
      <c r="B100" s="41"/>
      <c r="C100" s="40"/>
      <c r="D100" s="40"/>
      <c r="E100" s="40"/>
      <c r="F100" s="19" t="str">
        <f>IFERROR(__xludf.DUMMYFUNCTION("IF(COUNTA(C100:E100)=0, """", 
  TEXT(
    AVERAGE(
      FILTER(
        ARRAYFORMULA(
          IF(
            REGEXMATCH(C100:E100, ""^\d+:\d+\.\d+$""),
            VALUE(REGEXEXTRACT(C100:E100, ""^\d+"")) * 60 + VALUE(REGEXEXTRACT(C100:E100, "":(\d+\"&amp;".\d+)$"")),
            VALUE(C100:E100)
          )
        ),
        C100:E100 &lt;&gt; """"
      )
    ) / 86400,
    ""m:ss.0""
  )
)"),"")</f>
        <v/>
      </c>
      <c r="G100" s="17" t="str">
        <f>IFERROR(__xludf.DUMMYFUNCTION("IF(OR(A100="""",B100="""",F100=""""),"""", 
 IFNA(
   LET(
     currStyle, B100,
     currTimeStr, F100,
     currTime, IF(ISNUMBER(currTimeStr), currTimeStr,
                 IF(REGEXMATCH(currTimeStr,""^\d+:\d+\.\d+$""),
                    VALUE(LEFT(c"&amp;"urrTimeStr,FIND("":"",currTimeStr)-1))*60 + VALUE(MID(currTimeStr,FIND("":"",currTimeStr)+1,10)),
                    VALUE(currTimeStr))),
     histTimes, FILTER(F$3:F99, B$3:B99=currStyle, ISNUMBER(F$3:F99)+REGEXMATCH(F$3:F99,""^\d+:\d+\.\d+$"")),
     "&amp;"prevTimeStr, IF(COUNTA(histTimes)=0,"""",INDEX(histTimes,COUNTA(histTimes))),
     prevTime, IF(ISNUMBER(prevTimeStr), prevTimeStr,
                 IF(REGEXMATCH(prevTimeStr,""^\d+:\d+\.\d+$""),
                    VALUE(LEFT(prevTimeStr,FIND("":"",prevT"&amp;"imeStr)-1))*60 + VALUE(MID(prevTimeStr,FIND("":"",prevTimeStr)+1,10)),
                    VALUE(prevTimeStr))),
     delta, currTime - prevTime,
     sign, IF(delta&gt;0,""+"",IF(delta&lt;0,""–"","""")),
     IF(prevTime="""","""",TEXT(ABS(delta)/86400, sign&amp;"&amp;"""m:ss.0""))
   ),
   """"
 )
)"),"")</f>
        <v/>
      </c>
      <c r="H100" s="38"/>
    </row>
  </sheetData>
  <mergeCells count="2">
    <mergeCell ref="A1:B1"/>
    <mergeCell ref="C1:G1"/>
  </mergeCells>
  <conditionalFormatting sqref="G4:G100">
    <cfRule type="containsText" dxfId="0" priority="1" operator="containsText" text="–">
      <formula>NOT(ISERROR(SEARCH(("–"),(G4))))</formula>
    </cfRule>
  </conditionalFormatting>
  <conditionalFormatting sqref="G4:G100">
    <cfRule type="containsText" dxfId="1" priority="2" operator="containsText" text="+">
      <formula>NOT(ISERROR(SEARCH(("+"),(G4))))</formula>
    </cfRule>
  </conditionalFormatting>
  <dataValidations>
    <dataValidation type="list" allowBlank="1" showErrorMessage="1" sqref="B4:B100">
      <formula1>"Кроль,Батерфляй,На спині,Брас"</formula1>
    </dataValidation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EE0077"/>
    <outlinePr summaryBelow="0" summaryRight="0"/>
  </sheetPr>
  <sheetViews>
    <sheetView workbookViewId="0"/>
  </sheetViews>
  <sheetFormatPr customHeight="1" defaultColWidth="12.63" defaultRowHeight="15.75"/>
  <cols>
    <col customWidth="1" min="1" max="1" width="10.63"/>
    <col customWidth="1" min="2" max="2" width="17.38"/>
    <col customWidth="1" min="3" max="4" width="12.63"/>
    <col customWidth="1" min="7" max="7" width="50.88"/>
  </cols>
  <sheetData>
    <row r="1" ht="52.5" customHeight="1">
      <c r="A1" s="29" t="s">
        <v>39</v>
      </c>
      <c r="C1" s="30" t="s">
        <v>40</v>
      </c>
      <c r="G1" s="30" t="s">
        <v>21</v>
      </c>
    </row>
    <row r="2">
      <c r="A2" s="31"/>
      <c r="B2" s="31"/>
      <c r="C2" s="31"/>
      <c r="D2" s="31"/>
      <c r="E2" s="31"/>
      <c r="F2" s="31"/>
      <c r="G2" s="31"/>
    </row>
    <row r="3">
      <c r="A3" s="32" t="s">
        <v>2</v>
      </c>
      <c r="B3" s="32" t="s">
        <v>3</v>
      </c>
      <c r="C3" s="32">
        <v>1.0</v>
      </c>
      <c r="D3" s="32">
        <v>2.0</v>
      </c>
      <c r="E3" s="33" t="s">
        <v>4</v>
      </c>
      <c r="F3" s="34" t="s">
        <v>5</v>
      </c>
      <c r="G3" s="35" t="s">
        <v>22</v>
      </c>
    </row>
    <row r="4">
      <c r="A4" s="36"/>
      <c r="B4" s="17"/>
      <c r="C4" s="18"/>
      <c r="D4" s="18"/>
      <c r="E4" s="19" t="str">
        <f>IFERROR(__xludf.DUMMYFUNCTION("IF(COUNTA(C4:D4)=0, """", 
  TEXT(
    AVERAGE(
      FILTER(
        ARRAYFORMULA(
          IF(
            REGEXMATCH(C4:D4, ""^\d+:\d+\.\d+$""),
            VALUE(REGEXEXTRACT(C4:D4, ""^\d+"")) * 60 + VALUE(REGEXEXTRACT(C4:D4, "":(\d+\.\d+)$"")),
    "&amp;"        VALUE(C4:D4)
          )
        ),
        C4:D4 &lt;&gt; """"
      )
    ) / 86400,
    ""m:ss.0""
  )
)"),"")</f>
        <v/>
      </c>
      <c r="F4" s="17" t="str">
        <f>IFERROR(__xludf.DUMMYFUNCTION("IF(OR(A4="""",B4="""",E4=""""),"""", 
 IFNA(
   LET(
     currStyle, B4,
     currTimeStr, E4,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FILTER(E$3:E3, B$3:B3=currStyle, ISNUMBER(E$3:E3)+REGEXMATCH(E$3:E3,""^\d+:\d+\.\d+$"")),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sign&amp;""m:ss.0""))
  "&amp;" ),
   """"
 )
)"),"")</f>
        <v/>
      </c>
      <c r="G4" s="37"/>
    </row>
    <row r="5">
      <c r="A5" s="36"/>
      <c r="B5" s="17"/>
      <c r="C5" s="18"/>
      <c r="D5" s="18"/>
      <c r="E5" s="19" t="str">
        <f>IFERROR(__xludf.DUMMYFUNCTION("IF(COUNTA(C5:D5)=0, """", 
  TEXT(
    AVERAGE(
      FILTER(
        ARRAYFORMULA(
          IF(
            REGEXMATCH(C5:D5, ""^\d+:\d+\.\d+$""),
            VALUE(REGEXEXTRACT(C5:D5, ""^\d+"")) * 60 + VALUE(REGEXEXTRACT(C5:D5, "":(\d+\.\d+)$"")),
    "&amp;"        VALUE(C5:D5)
          )
        ),
        C5:D5 &lt;&gt; """"
      )
    ) / 86400,
    ""m:ss.0""
  )
)"),"")</f>
        <v/>
      </c>
      <c r="F5" s="17" t="str">
        <f>IFERROR(__xludf.DUMMYFUNCTION("IF(OR(A5="""",B5="""",E5=""""),"""", 
 IFNA(
   LET(
     currStyle, B5,
     currTimeStr, E5,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FILTER(E$3:E4, B$3:B4=currStyle, ISNUMBER(E$3:E4)+REGEXMATCH(E$3:E4,""^\d+:\d+\.\d+$"")),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sign&amp;""m:ss.0""))
  "&amp;" ),
   """"
 )
)"),"")</f>
        <v/>
      </c>
      <c r="G5" s="38"/>
    </row>
    <row r="6">
      <c r="A6" s="36"/>
      <c r="B6" s="17"/>
      <c r="C6" s="18"/>
      <c r="D6" s="18"/>
      <c r="E6" s="19" t="str">
        <f>IFERROR(__xludf.DUMMYFUNCTION("IF(COUNTA(C6:D6)=0, """", 
  TEXT(
    AVERAGE(
      FILTER(
        ARRAYFORMULA(
          IF(
            REGEXMATCH(C6:D6, ""^\d+:\d+\.\d+$""),
            VALUE(REGEXEXTRACT(C6:D6, ""^\d+"")) * 60 + VALUE(REGEXEXTRACT(C6:D6, "":(\d+\.\d+)$"")),
    "&amp;"        VALUE(C6:D6)
          )
        ),
        C6:D6 &lt;&gt; """"
      )
    ) / 86400,
    ""m:ss.0""
  )
)"),"")</f>
        <v/>
      </c>
      <c r="F6" s="17" t="str">
        <f>IFERROR(__xludf.DUMMYFUNCTION("IF(OR(A6="""",B6="""",E6=""""),"""", 
 IFNA(
   LET(
     currStyle, B6,
     currTimeStr, E6,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FILTER(E$3:E5, B$3:B5=currStyle, ISNUMBER(E$3:E5)+REGEXMATCH(E$3:E5,""^\d+:\d+\.\d+$"")),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sign&amp;""m:ss.0""))
  "&amp;" ),
   """"
 )
)"),"")</f>
        <v/>
      </c>
      <c r="G6" s="38"/>
    </row>
    <row r="7">
      <c r="A7" s="36"/>
      <c r="B7" s="17"/>
      <c r="C7" s="18"/>
      <c r="D7" s="18"/>
      <c r="E7" s="19" t="str">
        <f>IFERROR(__xludf.DUMMYFUNCTION("IF(COUNTA(C7:D7)=0, """", 
  TEXT(
    AVERAGE(
      FILTER(
        ARRAYFORMULA(
          IF(
            REGEXMATCH(C7:D7, ""^\d+:\d+\.\d+$""),
            VALUE(REGEXEXTRACT(C7:D7, ""^\d+"")) * 60 + VALUE(REGEXEXTRACT(C7:D7, "":(\d+\.\d+)$"")),
    "&amp;"        VALUE(C7:D7)
          )
        ),
        C7:D7 &lt;&gt; """"
      )
    ) / 86400,
    ""m:ss.0""
  )
)"),"")</f>
        <v/>
      </c>
      <c r="F7" s="17" t="str">
        <f>IFERROR(__xludf.DUMMYFUNCTION("IF(OR(A7="""",B7="""",E7=""""),"""", 
 IFNA(
   LET(
     currStyle, B7,
     currTimeStr, E7,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FILTER(E$3:E6, B$3:B6=currStyle, ISNUMBER(E$3:E6)+REGEXMATCH(E$3:E6,""^\d+:\d+\.\d+$"")),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sign&amp;""m:ss.0""))
  "&amp;" ),
   """"
 )
)"),"")</f>
        <v/>
      </c>
      <c r="G7" s="38"/>
    </row>
    <row r="8">
      <c r="A8" s="36"/>
      <c r="B8" s="17"/>
      <c r="C8" s="18"/>
      <c r="D8" s="18"/>
      <c r="E8" s="19" t="str">
        <f>IFERROR(__xludf.DUMMYFUNCTION("IF(COUNTA(C8:D8)=0, """", 
  TEXT(
    AVERAGE(
      FILTER(
        ARRAYFORMULA(
          IF(
            REGEXMATCH(C8:D8, ""^\d+:\d+\.\d+$""),
            VALUE(REGEXEXTRACT(C8:D8, ""^\d+"")) * 60 + VALUE(REGEXEXTRACT(C8:D8, "":(\d+\.\d+)$"")),
    "&amp;"        VALUE(C8:D8)
          )
        ),
        C8:D8 &lt;&gt; """"
      )
    ) / 86400,
    ""m:ss.0""
  )
)"),"")</f>
        <v/>
      </c>
      <c r="F8" s="17" t="str">
        <f>IFERROR(__xludf.DUMMYFUNCTION("IF(OR(A8="""",B8="""",E8=""""),"""", 
 IFNA(
   LET(
     currStyle, B8,
     currTimeStr, E8,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FILTER(E$3:E7, B$3:B7=currStyle, ISNUMBER(E$3:E7)+REGEXMATCH(E$3:E7,""^\d+:\d+\.\d+$"")),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sign&amp;""m:ss.0""))
  "&amp;" ),
   """"
 )
)"),"")</f>
        <v/>
      </c>
      <c r="G8" s="38"/>
    </row>
    <row r="9">
      <c r="A9" s="36"/>
      <c r="B9" s="17"/>
      <c r="C9" s="18"/>
      <c r="D9" s="18"/>
      <c r="E9" s="19" t="str">
        <f>IFERROR(__xludf.DUMMYFUNCTION("IF(COUNTA(C9:D9)=0, """", 
  TEXT(
    AVERAGE(
      FILTER(
        ARRAYFORMULA(
          IF(
            REGEXMATCH(C9:D9, ""^\d+:\d+\.\d+$""),
            VALUE(REGEXEXTRACT(C9:D9, ""^\d+"")) * 60 + VALUE(REGEXEXTRACT(C9:D9, "":(\d+\.\d+)$"")),
    "&amp;"        VALUE(C9:D9)
          )
        ),
        C9:D9 &lt;&gt; """"
      )
    ) / 86400,
    ""m:ss.0""
  )
)"),"")</f>
        <v/>
      </c>
      <c r="F9" s="17" t="str">
        <f>IFERROR(__xludf.DUMMYFUNCTION("IF(OR(A9="""",B9="""",E9=""""),"""", 
 IFNA(
   LET(
     currStyle, B9,
     currTimeStr, E9,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FILTER(E$3:E8, B$3:B8=currStyle, ISNUMBER(E$3:E8)+REGEXMATCH(E$3:E8,""^\d+:\d+\.\d+$"")),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sign&amp;""m:ss.0""))
  "&amp;" ),
   """"
 )
)"),"")</f>
        <v/>
      </c>
      <c r="G9" s="38"/>
    </row>
    <row r="10">
      <c r="A10" s="36"/>
      <c r="B10" s="17"/>
      <c r="C10" s="18"/>
      <c r="D10" s="18"/>
      <c r="E10" s="19" t="str">
        <f>IFERROR(__xludf.DUMMYFUNCTION("IF(COUNTA(C10:D10)=0, """", 
  TEXT(
    AVERAGE(
      FILTER(
        ARRAYFORMULA(
          IF(
            REGEXMATCH(C10:D10, ""^\d+:\d+\.\d+$""),
            VALUE(REGEXEXTRACT(C10:D10, ""^\d+"")) * 60 + VALUE(REGEXEXTRACT(C10:D10, "":(\d+\.\d+)$"""&amp;")),
            VALUE(C10:D10)
          )
        ),
        C10:D10 &lt;&gt; """"
      )
    ) / 86400,
    ""m:ss.0""
  )
)"),"")</f>
        <v/>
      </c>
      <c r="F10" s="17" t="str">
        <f>IFERROR(__xludf.DUMMYFUNCTION("IF(OR(A10="""",B10="""",E10=""""),"""", 
 IFNA(
   LET(
     currStyle, B10,
     currTimeStr, E10,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FILTER(E$3:E9, B$3:B9=currStyle, ISNUMBER(E$3:E9)+REGEXMATCH(E$3:E9,""^\d+:\d+\.\d+$"")),
     prevTimeS"&amp;"tr, IF(COUNTA(histTimes)=0,"""",INDEX(histTimes,COUNTA(histTimes))),
     prevTime, IF(ISNUMBER(prevTimeStr), prevTimeStr,
                 IF(REGEXMATCH(prevTimeStr,""^\d+:\d+\.\d+$""),
                    VALUE(LEFT(prevTimeStr,FIND("":"",prevTimeStr)-1"&amp;"))*60 + VALUE(MID(prevTimeStr,FIND("":"",prevTimeStr)+1,10)),
                    VALUE(prevTimeStr))),
     delta, currTime - prevTime,
     sign, IF(delta&gt;0,""+"",IF(delta&lt;0,""–"","""")),
     IF(prevTime="""","""",TEXT(ABS(delta)/86400, sign&amp;""m:ss.0"""&amp;"))
   ),
   """"
 )
)"),"")</f>
        <v/>
      </c>
      <c r="G10" s="38"/>
    </row>
    <row r="11">
      <c r="A11" s="39"/>
      <c r="B11" s="17"/>
      <c r="C11" s="40"/>
      <c r="D11" s="40"/>
      <c r="E11" s="19" t="str">
        <f>IFERROR(__xludf.DUMMYFUNCTION("IF(COUNTA(C11:D11)=0, """", 
  TEXT(
    AVERAGE(
      FILTER(
        ARRAYFORMULA(
          IF(
            REGEXMATCH(C11:D11, ""^\d+:\d+\.\d+$""),
            VALUE(REGEXEXTRACT(C11:D11, ""^\d+"")) * 60 + VALUE(REGEXEXTRACT(C11:D11, "":(\d+\.\d+)$"""&amp;")),
            VALUE(C11:D11)
          )
        ),
        C11:D11 &lt;&gt; """"
      )
    ) / 86400,
    ""m:ss.0""
  )
)"),"")</f>
        <v/>
      </c>
      <c r="F11" s="17" t="str">
        <f>IFERROR(__xludf.DUMMYFUNCTION("IF(OR(A11="""",B11="""",E11=""""),"""", 
 IFNA(
   LET(
     currStyle, B11,
     currTimeStr, E11,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FILTER(E$3:E10, B$3:B10=currStyle, ISNUMBER(E$3:E10)+REGEXMATCH(E$3:E10,""^\d+:\d+\.\d+$"")),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11" s="38"/>
    </row>
    <row r="12">
      <c r="A12" s="39"/>
      <c r="B12" s="41"/>
      <c r="C12" s="40"/>
      <c r="D12" s="40"/>
      <c r="E12" s="19" t="str">
        <f>IFERROR(__xludf.DUMMYFUNCTION("IF(COUNTA(C12:D12)=0, """", 
  TEXT(
    AVERAGE(
      FILTER(
        ARRAYFORMULA(
          IF(
            REGEXMATCH(C12:D12, ""^\d+:\d+\.\d+$""),
            VALUE(REGEXEXTRACT(C12:D12, ""^\d+"")) * 60 + VALUE(REGEXEXTRACT(C12:D12, "":(\d+\.\d+)$"""&amp;")),
            VALUE(C12:D12)
          )
        ),
        C12:D12 &lt;&gt; """"
      )
    ) / 86400,
    ""m:ss.0""
  )
)"),"")</f>
        <v/>
      </c>
      <c r="F12" s="17" t="str">
        <f>IFERROR(__xludf.DUMMYFUNCTION("IF(OR(A12="""",B12="""",E12=""""),"""", 
 IFNA(
   LET(
     currStyle, B12,
     currTimeStr, E12,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FILTER(E$3:E11, B$3:B11=currStyle, ISNUMBER(E$3:E11)+REGEXMATCH(E$3:E11,""^\d+:\d+\.\d+$"")),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12" s="38"/>
    </row>
    <row r="13">
      <c r="A13" s="39"/>
      <c r="B13" s="41"/>
      <c r="C13" s="40"/>
      <c r="D13" s="40"/>
      <c r="E13" s="19" t="str">
        <f>IFERROR(__xludf.DUMMYFUNCTION("IF(COUNTA(C13:D13)=0, """", 
  TEXT(
    AVERAGE(
      FILTER(
        ARRAYFORMULA(
          IF(
            REGEXMATCH(C13:D13, ""^\d+:\d+\.\d+$""),
            VALUE(REGEXEXTRACT(C13:D13, ""^\d+"")) * 60 + VALUE(REGEXEXTRACT(C13:D13, "":(\d+\.\d+)$"""&amp;")),
            VALUE(C13:D13)
          )
        ),
        C13:D13 &lt;&gt; """"
      )
    ) / 86400,
    ""m:ss.0""
  )
)"),"")</f>
        <v/>
      </c>
      <c r="F13" s="17" t="str">
        <f>IFERROR(__xludf.DUMMYFUNCTION("IF(OR(A13="""",B13="""",E13=""""),"""", 
 IFNA(
   LET(
     currStyle, B13,
     currTimeStr, E13,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FILTER(E$3:E12, B$3:B12=currStyle, ISNUMBER(E$3:E12)+REGEXMATCH(E$3:E12,""^\d+:\d+\.\d+$"")),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13" s="38"/>
    </row>
    <row r="14">
      <c r="A14" s="36"/>
      <c r="B14" s="17"/>
      <c r="C14" s="40"/>
      <c r="D14" s="40"/>
      <c r="E14" s="19" t="str">
        <f>IFERROR(__xludf.DUMMYFUNCTION("IF(COUNTA(C14:D14)=0, """", 
  TEXT(
    AVERAGE(
      FILTER(
        ARRAYFORMULA(
          IF(
            REGEXMATCH(C14:D14, ""^\d+:\d+\.\d+$""),
            VALUE(REGEXEXTRACT(C14:D14, ""^\d+"")) * 60 + VALUE(REGEXEXTRACT(C14:D14, "":(\d+\.\d+)$"""&amp;")),
            VALUE(C14:D14)
          )
        ),
        C14:D14 &lt;&gt; """"
      )
    ) / 86400,
    ""m:ss.0""
  )
)"),"")</f>
        <v/>
      </c>
      <c r="F14" s="17" t="str">
        <f>IFERROR(__xludf.DUMMYFUNCTION("IF(OR(A14="""",B14="""",E14=""""),"""", 
 IFNA(
   LET(
     currStyle, B14,
     currTimeStr, E14,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FILTER(E$3:E13, B$3:B13=currStyle, ISNUMBER(E$3:E13)+REGEXMATCH(E$3:E13,""^\d+:\d+\.\d+$"")),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14" s="38"/>
    </row>
    <row r="15">
      <c r="A15" s="39"/>
      <c r="B15" s="41"/>
      <c r="C15" s="40"/>
      <c r="D15" s="40"/>
      <c r="E15" s="19" t="str">
        <f>IFERROR(__xludf.DUMMYFUNCTION("IF(COUNTA(C15:D15)=0, """", 
  TEXT(
    AVERAGE(
      FILTER(
        ARRAYFORMULA(
          IF(
            REGEXMATCH(C15:D15, ""^\d+:\d+\.\d+$""),
            VALUE(REGEXEXTRACT(C15:D15, ""^\d+"")) * 60 + VALUE(REGEXEXTRACT(C15:D15, "":(\d+\.\d+)$"""&amp;")),
            VALUE(C15:D15)
          )
        ),
        C15:D15 &lt;&gt; """"
      )
    ) / 86400,
    ""m:ss.0""
  )
)"),"")</f>
        <v/>
      </c>
      <c r="F15" s="17" t="str">
        <f>IFERROR(__xludf.DUMMYFUNCTION("IF(OR(A15="""",B15="""",E15=""""),"""", 
 IFNA(
   LET(
     currStyle, B15,
     currTimeStr, E15,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FILTER(E$3:E14, B$3:B14=currStyle, ISNUMBER(E$3:E14)+REGEXMATCH(E$3:E14,""^\d+:\d+\.\d+$"")),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15" s="38"/>
    </row>
    <row r="16">
      <c r="A16" s="39"/>
      <c r="B16" s="41"/>
      <c r="C16" s="40"/>
      <c r="D16" s="40"/>
      <c r="E16" s="19" t="str">
        <f>IFERROR(__xludf.DUMMYFUNCTION("IF(COUNTA(C16:D16)=0, """", 
  TEXT(
    AVERAGE(
      FILTER(
        ARRAYFORMULA(
          IF(
            REGEXMATCH(C16:D16, ""^\d+:\d+\.\d+$""),
            VALUE(REGEXEXTRACT(C16:D16, ""^\d+"")) * 60 + VALUE(REGEXEXTRACT(C16:D16, "":(\d+\.\d+)$"""&amp;")),
            VALUE(C16:D16)
          )
        ),
        C16:D16 &lt;&gt; """"
      )
    ) / 86400,
    ""m:ss.0""
  )
)"),"")</f>
        <v/>
      </c>
      <c r="F16" s="17" t="str">
        <f>IFERROR(__xludf.DUMMYFUNCTION("IF(OR(A16="""",B16="""",E16=""""),"""", 
 IFNA(
   LET(
     currStyle, B16,
     currTimeStr, E16,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FILTER(E$3:E15, B$3:B15=currStyle, ISNUMBER(E$3:E15)+REGEXMATCH(E$3:E15,""^\d+:\d+\.\d+$"")),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16" s="38"/>
    </row>
    <row r="17">
      <c r="A17" s="39"/>
      <c r="B17" s="41"/>
      <c r="C17" s="40"/>
      <c r="D17" s="40"/>
      <c r="E17" s="19" t="str">
        <f>IFERROR(__xludf.DUMMYFUNCTION("IF(COUNTA(C17:D17)=0, """", 
  TEXT(
    AVERAGE(
      FILTER(
        ARRAYFORMULA(
          IF(
            REGEXMATCH(C17:D17, ""^\d+:\d+\.\d+$""),
            VALUE(REGEXEXTRACT(C17:D17, ""^\d+"")) * 60 + VALUE(REGEXEXTRACT(C17:D17, "":(\d+\.\d+)$"""&amp;")),
            VALUE(C17:D17)
          )
        ),
        C17:D17 &lt;&gt; """"
      )
    ) / 86400,
    ""m:ss.0""
  )
)"),"")</f>
        <v/>
      </c>
      <c r="F17" s="17" t="str">
        <f>IFERROR(__xludf.DUMMYFUNCTION("IF(OR(A17="""",B17="""",E17=""""),"""", 
 IFNA(
   LET(
     currStyle, B17,
     currTimeStr, E17,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FILTER(E$3:E16, B$3:B16=currStyle, ISNUMBER(E$3:E16)+REGEXMATCH(E$3:E16,""^\d+:\d+\.\d+$"")),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17" s="38"/>
    </row>
    <row r="18">
      <c r="A18" s="39"/>
      <c r="B18" s="41"/>
      <c r="C18" s="40"/>
      <c r="D18" s="40"/>
      <c r="E18" s="19" t="str">
        <f>IFERROR(__xludf.DUMMYFUNCTION("IF(COUNTA(C18:D18)=0, """", 
  TEXT(
    AVERAGE(
      FILTER(
        ARRAYFORMULA(
          IF(
            REGEXMATCH(C18:D18, ""^\d+:\d+\.\d+$""),
            VALUE(REGEXEXTRACT(C18:D18, ""^\d+"")) * 60 + VALUE(REGEXEXTRACT(C18:D18, "":(\d+\.\d+)$"""&amp;")),
            VALUE(C18:D18)
          )
        ),
        C18:D18 &lt;&gt; """"
      )
    ) / 86400,
    ""m:ss.0""
  )
)"),"")</f>
        <v/>
      </c>
      <c r="F18" s="17" t="str">
        <f>IFERROR(__xludf.DUMMYFUNCTION("IF(OR(A18="""",B18="""",E18=""""),"""", 
 IFNA(
   LET(
     currStyle, B18,
     currTimeStr, E18,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FILTER(E$3:E17, B$3:B17=currStyle, ISNUMBER(E$3:E17)+REGEXMATCH(E$3:E17,""^\d+:\d+\.\d+$"")),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18" s="38"/>
    </row>
    <row r="19">
      <c r="A19" s="39"/>
      <c r="B19" s="41"/>
      <c r="C19" s="40"/>
      <c r="D19" s="40"/>
      <c r="E19" s="19" t="str">
        <f>IFERROR(__xludf.DUMMYFUNCTION("IF(COUNTA(C19:D19)=0, """", 
  TEXT(
    AVERAGE(
      FILTER(
        ARRAYFORMULA(
          IF(
            REGEXMATCH(C19:D19, ""^\d+:\d+\.\d+$""),
            VALUE(REGEXEXTRACT(C19:D19, ""^\d+"")) * 60 + VALUE(REGEXEXTRACT(C19:D19, "":(\d+\.\d+)$"""&amp;")),
            VALUE(C19:D19)
          )
        ),
        C19:D19 &lt;&gt; """"
      )
    ) / 86400,
    ""m:ss.0""
  )
)"),"")</f>
        <v/>
      </c>
      <c r="F19" s="17" t="str">
        <f>IFERROR(__xludf.DUMMYFUNCTION("IF(OR(A19="""",B19="""",E19=""""),"""", 
 IFNA(
   LET(
     currStyle, B19,
     currTimeStr, E19,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FILTER(E$3:E18, B$3:B18=currStyle, ISNUMBER(E$3:E18)+REGEXMATCH(E$3:E18,""^\d+:\d+\.\d+$"")),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19" s="38"/>
    </row>
    <row r="20">
      <c r="A20" s="39"/>
      <c r="B20" s="41"/>
      <c r="C20" s="40"/>
      <c r="D20" s="40"/>
      <c r="E20" s="19" t="str">
        <f>IFERROR(__xludf.DUMMYFUNCTION("IF(COUNTA(C20:D20)=0, """", 
  TEXT(
    AVERAGE(
      FILTER(
        ARRAYFORMULA(
          IF(
            REGEXMATCH(C20:D20, ""^\d+:\d+\.\d+$""),
            VALUE(REGEXEXTRACT(C20:D20, ""^\d+"")) * 60 + VALUE(REGEXEXTRACT(C20:D20, "":(\d+\.\d+)$"""&amp;")),
            VALUE(C20:D20)
          )
        ),
        C20:D20 &lt;&gt; """"
      )
    ) / 86400,
    ""m:ss.0""
  )
)"),"")</f>
        <v/>
      </c>
      <c r="F20" s="17" t="str">
        <f>IFERROR(__xludf.DUMMYFUNCTION("IF(OR(A20="""",B20="""",E20=""""),"""", 
 IFNA(
   LET(
     currStyle, B20,
     currTimeStr, E20,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FILTER(E$3:E19, B$3:B19=currStyle, ISNUMBER(E$3:E19)+REGEXMATCH(E$3:E19,""^\d+:\d+\.\d+$"")),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20" s="38"/>
    </row>
    <row r="21">
      <c r="A21" s="39"/>
      <c r="B21" s="41"/>
      <c r="C21" s="40"/>
      <c r="D21" s="40"/>
      <c r="E21" s="19" t="str">
        <f>IFERROR(__xludf.DUMMYFUNCTION("IF(COUNTA(C21:D21)=0, """", 
  TEXT(
    AVERAGE(
      FILTER(
        ARRAYFORMULA(
          IF(
            REGEXMATCH(C21:D21, ""^\d+:\d+\.\d+$""),
            VALUE(REGEXEXTRACT(C21:D21, ""^\d+"")) * 60 + VALUE(REGEXEXTRACT(C21:D21, "":(\d+\.\d+)$"""&amp;")),
            VALUE(C21:D21)
          )
        ),
        C21:D21 &lt;&gt; """"
      )
    ) / 86400,
    ""m:ss.0""
  )
)"),"")</f>
        <v/>
      </c>
      <c r="F21" s="17" t="str">
        <f>IFERROR(__xludf.DUMMYFUNCTION("IF(OR(A21="""",B21="""",E21=""""),"""", 
 IFNA(
   LET(
     currStyle, B21,
     currTimeStr, E21,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FILTER(E$3:E20, B$3:B20=currStyle, ISNUMBER(E$3:E20)+REGEXMATCH(E$3:E20,""^\d+:\d+\.\d+$"")),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21" s="38"/>
    </row>
    <row r="22">
      <c r="A22" s="39"/>
      <c r="B22" s="41"/>
      <c r="C22" s="40"/>
      <c r="D22" s="40"/>
      <c r="E22" s="19" t="str">
        <f>IFERROR(__xludf.DUMMYFUNCTION("IF(COUNTA(C22:D22)=0, """", 
  TEXT(
    AVERAGE(
      FILTER(
        ARRAYFORMULA(
          IF(
            REGEXMATCH(C22:D22, ""^\d+:\d+\.\d+$""),
            VALUE(REGEXEXTRACT(C22:D22, ""^\d+"")) * 60 + VALUE(REGEXEXTRACT(C22:D22, "":(\d+\.\d+)$"""&amp;")),
            VALUE(C22:D22)
          )
        ),
        C22:D22 &lt;&gt; """"
      )
    ) / 86400,
    ""m:ss.0""
  )
)"),"")</f>
        <v/>
      </c>
      <c r="F22" s="17" t="str">
        <f>IFERROR(__xludf.DUMMYFUNCTION("IF(OR(A22="""",B22="""",E22=""""),"""", 
 IFNA(
   LET(
     currStyle, B22,
     currTimeStr, E22,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FILTER(E$3:E21, B$3:B21=currStyle, ISNUMBER(E$3:E21)+REGEXMATCH(E$3:E21,""^\d+:\d+\.\d+$"")),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22" s="38"/>
    </row>
    <row r="23">
      <c r="A23" s="39"/>
      <c r="B23" s="41"/>
      <c r="C23" s="40"/>
      <c r="D23" s="40"/>
      <c r="E23" s="19" t="str">
        <f>IFERROR(__xludf.DUMMYFUNCTION("IF(COUNTA(C23:D23)=0, """", 
  TEXT(
    AVERAGE(
      FILTER(
        ARRAYFORMULA(
          IF(
            REGEXMATCH(C23:D23, ""^\d+:\d+\.\d+$""),
            VALUE(REGEXEXTRACT(C23:D23, ""^\d+"")) * 60 + VALUE(REGEXEXTRACT(C23:D23, "":(\d+\.\d+)$"""&amp;")),
            VALUE(C23:D23)
          )
        ),
        C23:D23 &lt;&gt; """"
      )
    ) / 86400,
    ""m:ss.0""
  )
)"),"")</f>
        <v/>
      </c>
      <c r="F23" s="17" t="str">
        <f>IFERROR(__xludf.DUMMYFUNCTION("IF(OR(A23="""",B23="""",E23=""""),"""", 
 IFNA(
   LET(
     currStyle, B23,
     currTimeStr, E23,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FILTER(E$3:E22, B$3:B22=currStyle, ISNUMBER(E$3:E22)+REGEXMATCH(E$3:E22,""^\d+:\d+\.\d+$"")),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23" s="38"/>
    </row>
    <row r="24">
      <c r="A24" s="39"/>
      <c r="B24" s="41"/>
      <c r="C24" s="40"/>
      <c r="D24" s="40"/>
      <c r="E24" s="19" t="str">
        <f>IFERROR(__xludf.DUMMYFUNCTION("IF(COUNTA(C24:D24)=0, """", 
  TEXT(
    AVERAGE(
      FILTER(
        ARRAYFORMULA(
          IF(
            REGEXMATCH(C24:D24, ""^\d+:\d+\.\d+$""),
            VALUE(REGEXEXTRACT(C24:D24, ""^\d+"")) * 60 + VALUE(REGEXEXTRACT(C24:D24, "":(\d+\.\d+)$"""&amp;")),
            VALUE(C24:D24)
          )
        ),
        C24:D24 &lt;&gt; """"
      )
    ) / 86400,
    ""m:ss.0""
  )
)"),"")</f>
        <v/>
      </c>
      <c r="F24" s="17" t="str">
        <f>IFERROR(__xludf.DUMMYFUNCTION("IF(OR(A24="""",B24="""",E24=""""),"""", 
 IFNA(
   LET(
     currStyle, B24,
     currTimeStr, E24,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FILTER(E$3:E23, B$3:B23=currStyle, ISNUMBER(E$3:E23)+REGEXMATCH(E$3:E23,""^\d+:\d+\.\d+$"")),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24" s="38"/>
    </row>
    <row r="25">
      <c r="A25" s="39"/>
      <c r="B25" s="41"/>
      <c r="C25" s="40"/>
      <c r="D25" s="40"/>
      <c r="E25" s="19" t="str">
        <f>IFERROR(__xludf.DUMMYFUNCTION("IF(COUNTA(C25:D25)=0, """", 
  TEXT(
    AVERAGE(
      FILTER(
        ARRAYFORMULA(
          IF(
            REGEXMATCH(C25:D25, ""^\d+:\d+\.\d+$""),
            VALUE(REGEXEXTRACT(C25:D25, ""^\d+"")) * 60 + VALUE(REGEXEXTRACT(C25:D25, "":(\d+\.\d+)$"""&amp;")),
            VALUE(C25:D25)
          )
        ),
        C25:D25 &lt;&gt; """"
      )
    ) / 86400,
    ""m:ss.0""
  )
)"),"")</f>
        <v/>
      </c>
      <c r="F25" s="17" t="str">
        <f>IFERROR(__xludf.DUMMYFUNCTION("IF(OR(A25="""",B25="""",E25=""""),"""", 
 IFNA(
   LET(
     currStyle, B25,
     currTimeStr, E25,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FILTER(E$3:E24, B$3:B24=currStyle, ISNUMBER(E$3:E24)+REGEXMATCH(E$3:E24,""^\d+:\d+\.\d+$"")),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25" s="38"/>
    </row>
    <row r="26">
      <c r="A26" s="39"/>
      <c r="B26" s="41"/>
      <c r="C26" s="40"/>
      <c r="D26" s="40"/>
      <c r="E26" s="19" t="str">
        <f>IFERROR(__xludf.DUMMYFUNCTION("IF(COUNTA(C26:D26)=0, """", 
  TEXT(
    AVERAGE(
      FILTER(
        ARRAYFORMULA(
          IF(
            REGEXMATCH(C26:D26, ""^\d+:\d+\.\d+$""),
            VALUE(REGEXEXTRACT(C26:D26, ""^\d+"")) * 60 + VALUE(REGEXEXTRACT(C26:D26, "":(\d+\.\d+)$"""&amp;")),
            VALUE(C26:D26)
          )
        ),
        C26:D26 &lt;&gt; """"
      )
    ) / 86400,
    ""m:ss.0""
  )
)"),"")</f>
        <v/>
      </c>
      <c r="F26" s="17" t="str">
        <f>IFERROR(__xludf.DUMMYFUNCTION("IF(OR(A26="""",B26="""",E26=""""),"""", 
 IFNA(
   LET(
     currStyle, B26,
     currTimeStr, E26,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FILTER(E$3:E25, B$3:B25=currStyle, ISNUMBER(E$3:E25)+REGEXMATCH(E$3:E25,""^\d+:\d+\.\d+$"")),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26" s="38"/>
    </row>
    <row r="27">
      <c r="A27" s="39"/>
      <c r="B27" s="41"/>
      <c r="C27" s="40"/>
      <c r="D27" s="40"/>
      <c r="E27" s="19" t="str">
        <f>IFERROR(__xludf.DUMMYFUNCTION("IF(COUNTA(C27:D27)=0, """", 
  TEXT(
    AVERAGE(
      FILTER(
        ARRAYFORMULA(
          IF(
            REGEXMATCH(C27:D27, ""^\d+:\d+\.\d+$""),
            VALUE(REGEXEXTRACT(C27:D27, ""^\d+"")) * 60 + VALUE(REGEXEXTRACT(C27:D27, "":(\d+\.\d+)$"""&amp;")),
            VALUE(C27:D27)
          )
        ),
        C27:D27 &lt;&gt; """"
      )
    ) / 86400,
    ""m:ss.0""
  )
)"),"")</f>
        <v/>
      </c>
      <c r="F27" s="17" t="str">
        <f>IFERROR(__xludf.DUMMYFUNCTION("IF(OR(A27="""",B27="""",E27=""""),"""", 
 IFNA(
   LET(
     currStyle, B27,
     currTimeStr, E27,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FILTER(E$3:E26, B$3:B26=currStyle, ISNUMBER(E$3:E26)+REGEXMATCH(E$3:E26,""^\d+:\d+\.\d+$"")),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27" s="38"/>
    </row>
    <row r="28">
      <c r="A28" s="39"/>
      <c r="B28" s="41"/>
      <c r="C28" s="40"/>
      <c r="D28" s="40"/>
      <c r="E28" s="19" t="str">
        <f>IFERROR(__xludf.DUMMYFUNCTION("IF(COUNTA(C28:D28)=0, """", 
  TEXT(
    AVERAGE(
      FILTER(
        ARRAYFORMULA(
          IF(
            REGEXMATCH(C28:D28, ""^\d+:\d+\.\d+$""),
            VALUE(REGEXEXTRACT(C28:D28, ""^\d+"")) * 60 + VALUE(REGEXEXTRACT(C28:D28, "":(\d+\.\d+)$"""&amp;")),
            VALUE(C28:D28)
          )
        ),
        C28:D28 &lt;&gt; """"
      )
    ) / 86400,
    ""m:ss.0""
  )
)"),"")</f>
        <v/>
      </c>
      <c r="F28" s="17" t="str">
        <f>IFERROR(__xludf.DUMMYFUNCTION("IF(OR(A28="""",B28="""",E28=""""),"""", 
 IFNA(
   LET(
     currStyle, B28,
     currTimeStr, E28,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FILTER(E$3:E27, B$3:B27=currStyle, ISNUMBER(E$3:E27)+REGEXMATCH(E$3:E27,""^\d+:\d+\.\d+$"")),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28" s="38"/>
    </row>
    <row r="29">
      <c r="A29" s="39"/>
      <c r="B29" s="41"/>
      <c r="C29" s="40"/>
      <c r="D29" s="40"/>
      <c r="E29" s="19" t="str">
        <f>IFERROR(__xludf.DUMMYFUNCTION("IF(COUNTA(C29:D29)=0, """", 
  TEXT(
    AVERAGE(
      FILTER(
        ARRAYFORMULA(
          IF(
            REGEXMATCH(C29:D29, ""^\d+:\d+\.\d+$""),
            VALUE(REGEXEXTRACT(C29:D29, ""^\d+"")) * 60 + VALUE(REGEXEXTRACT(C29:D29, "":(\d+\.\d+)$"""&amp;")),
            VALUE(C29:D29)
          )
        ),
        C29:D29 &lt;&gt; """"
      )
    ) / 86400,
    ""m:ss.0""
  )
)"),"")</f>
        <v/>
      </c>
      <c r="F29" s="17" t="str">
        <f>IFERROR(__xludf.DUMMYFUNCTION("IF(OR(A29="""",B29="""",E29=""""),"""", 
 IFNA(
   LET(
     currStyle, B29,
     currTimeStr, E29,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FILTER(E$3:E28, B$3:B28=currStyle, ISNUMBER(E$3:E28)+REGEXMATCH(E$3:E28,""^\d+:\d+\.\d+$"")),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29" s="38"/>
    </row>
    <row r="30">
      <c r="A30" s="39"/>
      <c r="B30" s="41"/>
      <c r="C30" s="40"/>
      <c r="D30" s="40"/>
      <c r="E30" s="19" t="str">
        <f>IFERROR(__xludf.DUMMYFUNCTION("IF(COUNTA(C30:D30)=0, """", 
  TEXT(
    AVERAGE(
      FILTER(
        ARRAYFORMULA(
          IF(
            REGEXMATCH(C30:D30, ""^\d+:\d+\.\d+$""),
            VALUE(REGEXEXTRACT(C30:D30, ""^\d+"")) * 60 + VALUE(REGEXEXTRACT(C30:D30, "":(\d+\.\d+)$"""&amp;")),
            VALUE(C30:D30)
          )
        ),
        C30:D30 &lt;&gt; """"
      )
    ) / 86400,
    ""m:ss.0""
  )
)"),"")</f>
        <v/>
      </c>
      <c r="F30" s="17" t="str">
        <f>IFERROR(__xludf.DUMMYFUNCTION("IF(OR(A30="""",B30="""",E30=""""),"""", 
 IFNA(
   LET(
     currStyle, B30,
     currTimeStr, E30,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FILTER(E$3:E29, B$3:B29=currStyle, ISNUMBER(E$3:E29)+REGEXMATCH(E$3:E29,""^\d+:\d+\.\d+$"")),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30" s="38"/>
    </row>
    <row r="31">
      <c r="A31" s="39"/>
      <c r="B31" s="41"/>
      <c r="C31" s="40"/>
      <c r="D31" s="40"/>
      <c r="E31" s="19" t="str">
        <f>IFERROR(__xludf.DUMMYFUNCTION("IF(COUNTA(C31:D31)=0, """", 
  TEXT(
    AVERAGE(
      FILTER(
        ARRAYFORMULA(
          IF(
            REGEXMATCH(C31:D31, ""^\d+:\d+\.\d+$""),
            VALUE(REGEXEXTRACT(C31:D31, ""^\d+"")) * 60 + VALUE(REGEXEXTRACT(C31:D31, "":(\d+\.\d+)$"""&amp;")),
            VALUE(C31:D31)
          )
        ),
        C31:D31 &lt;&gt; """"
      )
    ) / 86400,
    ""m:ss.0""
  )
)"),"")</f>
        <v/>
      </c>
      <c r="F31" s="17" t="str">
        <f>IFERROR(__xludf.DUMMYFUNCTION("IF(OR(A31="""",B31="""",E31=""""),"""", 
 IFNA(
   LET(
     currStyle, B31,
     currTimeStr, E31,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FILTER(E$3:E30, B$3:B30=currStyle, ISNUMBER(E$3:E30)+REGEXMATCH(E$3:E30,""^\d+:\d+\.\d+$"")),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31" s="38"/>
    </row>
    <row r="32">
      <c r="A32" s="39"/>
      <c r="B32" s="41"/>
      <c r="C32" s="40"/>
      <c r="D32" s="40"/>
      <c r="E32" s="19" t="str">
        <f>IFERROR(__xludf.DUMMYFUNCTION("IF(COUNTA(C32:D32)=0, """", 
  TEXT(
    AVERAGE(
      FILTER(
        ARRAYFORMULA(
          IF(
            REGEXMATCH(C32:D32, ""^\d+:\d+\.\d+$""),
            VALUE(REGEXEXTRACT(C32:D32, ""^\d+"")) * 60 + VALUE(REGEXEXTRACT(C32:D32, "":(\d+\.\d+)$"""&amp;")),
            VALUE(C32:D32)
          )
        ),
        C32:D32 &lt;&gt; """"
      )
    ) / 86400,
    ""m:ss.0""
  )
)"),"")</f>
        <v/>
      </c>
      <c r="F32" s="17" t="str">
        <f>IFERROR(__xludf.DUMMYFUNCTION("IF(OR(A32="""",B32="""",E32=""""),"""", 
 IFNA(
   LET(
     currStyle, B32,
     currTimeStr, E32,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FILTER(E$3:E31, B$3:B31=currStyle, ISNUMBER(E$3:E31)+REGEXMATCH(E$3:E31,""^\d+:\d+\.\d+$"")),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32" s="38"/>
    </row>
    <row r="33">
      <c r="A33" s="39"/>
      <c r="B33" s="41"/>
      <c r="C33" s="40"/>
      <c r="D33" s="40"/>
      <c r="E33" s="19" t="str">
        <f>IFERROR(__xludf.DUMMYFUNCTION("IF(COUNTA(C33:D33)=0, """", 
  TEXT(
    AVERAGE(
      FILTER(
        ARRAYFORMULA(
          IF(
            REGEXMATCH(C33:D33, ""^\d+:\d+\.\d+$""),
            VALUE(REGEXEXTRACT(C33:D33, ""^\d+"")) * 60 + VALUE(REGEXEXTRACT(C33:D33, "":(\d+\.\d+)$"""&amp;")),
            VALUE(C33:D33)
          )
        ),
        C33:D33 &lt;&gt; """"
      )
    ) / 86400,
    ""m:ss.0""
  )
)"),"")</f>
        <v/>
      </c>
      <c r="F33" s="17" t="str">
        <f>IFERROR(__xludf.DUMMYFUNCTION("IF(OR(A33="""",B33="""",E33=""""),"""", 
 IFNA(
   LET(
     currStyle, B33,
     currTimeStr, E33,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FILTER(E$3:E32, B$3:B32=currStyle, ISNUMBER(E$3:E32)+REGEXMATCH(E$3:E32,""^\d+:\d+\.\d+$"")),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33" s="38"/>
    </row>
    <row r="34">
      <c r="A34" s="39"/>
      <c r="B34" s="41"/>
      <c r="C34" s="40"/>
      <c r="D34" s="40"/>
      <c r="E34" s="19" t="str">
        <f>IFERROR(__xludf.DUMMYFUNCTION("IF(COUNTA(C34:D34)=0, """", 
  TEXT(
    AVERAGE(
      FILTER(
        ARRAYFORMULA(
          IF(
            REGEXMATCH(C34:D34, ""^\d+:\d+\.\d+$""),
            VALUE(REGEXEXTRACT(C34:D34, ""^\d+"")) * 60 + VALUE(REGEXEXTRACT(C34:D34, "":(\d+\.\d+)$"""&amp;")),
            VALUE(C34:D34)
          )
        ),
        C34:D34 &lt;&gt; """"
      )
    ) / 86400,
    ""m:ss.0""
  )
)"),"")</f>
        <v/>
      </c>
      <c r="F34" s="17" t="str">
        <f>IFERROR(__xludf.DUMMYFUNCTION("IF(OR(A34="""",B34="""",E34=""""),"""", 
 IFNA(
   LET(
     currStyle, B34,
     currTimeStr, E34,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FILTER(E$3:E33, B$3:B33=currStyle, ISNUMBER(E$3:E33)+REGEXMATCH(E$3:E33,""^\d+:\d+\.\d+$"")),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34" s="38"/>
    </row>
    <row r="35">
      <c r="A35" s="39"/>
      <c r="B35" s="41"/>
      <c r="C35" s="40"/>
      <c r="D35" s="40"/>
      <c r="E35" s="19" t="str">
        <f>IFERROR(__xludf.DUMMYFUNCTION("IF(COUNTA(C35:D35)=0, """", 
  TEXT(
    AVERAGE(
      FILTER(
        ARRAYFORMULA(
          IF(
            REGEXMATCH(C35:D35, ""^\d+:\d+\.\d+$""),
            VALUE(REGEXEXTRACT(C35:D35, ""^\d+"")) * 60 + VALUE(REGEXEXTRACT(C35:D35, "":(\d+\.\d+)$"""&amp;")),
            VALUE(C35:D35)
          )
        ),
        C35:D35 &lt;&gt; """"
      )
    ) / 86400,
    ""m:ss.0""
  )
)"),"")</f>
        <v/>
      </c>
      <c r="F35" s="17" t="str">
        <f>IFERROR(__xludf.DUMMYFUNCTION("IF(OR(A35="""",B35="""",E35=""""),"""", 
 IFNA(
   LET(
     currStyle, B35,
     currTimeStr, E35,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FILTER(E$3:E34, B$3:B34=currStyle, ISNUMBER(E$3:E34)+REGEXMATCH(E$3:E34,""^\d+:\d+\.\d+$"")),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35" s="38"/>
    </row>
    <row r="36">
      <c r="A36" s="39"/>
      <c r="B36" s="41"/>
      <c r="C36" s="40"/>
      <c r="D36" s="40"/>
      <c r="E36" s="19" t="str">
        <f>IFERROR(__xludf.DUMMYFUNCTION("IF(COUNTA(C36:D36)=0, """", 
  TEXT(
    AVERAGE(
      FILTER(
        ARRAYFORMULA(
          IF(
            REGEXMATCH(C36:D36, ""^\d+:\d+\.\d+$""),
            VALUE(REGEXEXTRACT(C36:D36, ""^\d+"")) * 60 + VALUE(REGEXEXTRACT(C36:D36, "":(\d+\.\d+)$"""&amp;")),
            VALUE(C36:D36)
          )
        ),
        C36:D36 &lt;&gt; """"
      )
    ) / 86400,
    ""m:ss.0""
  )
)"),"")</f>
        <v/>
      </c>
      <c r="F36" s="17" t="str">
        <f>IFERROR(__xludf.DUMMYFUNCTION("IF(OR(A36="""",B36="""",E36=""""),"""", 
 IFNA(
   LET(
     currStyle, B36,
     currTimeStr, E36,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FILTER(E$3:E35, B$3:B35=currStyle, ISNUMBER(E$3:E35)+REGEXMATCH(E$3:E35,""^\d+:\d+\.\d+$"")),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36" s="38"/>
    </row>
    <row r="37">
      <c r="A37" s="39"/>
      <c r="B37" s="41"/>
      <c r="C37" s="40"/>
      <c r="D37" s="40"/>
      <c r="E37" s="19" t="str">
        <f>IFERROR(__xludf.DUMMYFUNCTION("IF(COUNTA(C37:D37)=0, """", 
  TEXT(
    AVERAGE(
      FILTER(
        ARRAYFORMULA(
          IF(
            REGEXMATCH(C37:D37, ""^\d+:\d+\.\d+$""),
            VALUE(REGEXEXTRACT(C37:D37, ""^\d+"")) * 60 + VALUE(REGEXEXTRACT(C37:D37, "":(\d+\.\d+)$"""&amp;")),
            VALUE(C37:D37)
          )
        ),
        C37:D37 &lt;&gt; """"
      )
    ) / 86400,
    ""m:ss.0""
  )
)"),"")</f>
        <v/>
      </c>
      <c r="F37" s="17" t="str">
        <f>IFERROR(__xludf.DUMMYFUNCTION("IF(OR(A37="""",B37="""",E37=""""),"""", 
 IFNA(
   LET(
     currStyle, B37,
     currTimeStr, E37,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FILTER(E$3:E36, B$3:B36=currStyle, ISNUMBER(E$3:E36)+REGEXMATCH(E$3:E36,""^\d+:\d+\.\d+$"")),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37" s="38"/>
    </row>
    <row r="38">
      <c r="A38" s="39"/>
      <c r="B38" s="41"/>
      <c r="C38" s="40"/>
      <c r="D38" s="40"/>
      <c r="E38" s="19" t="str">
        <f>IFERROR(__xludf.DUMMYFUNCTION("IF(COUNTA(C38:D38)=0, """", 
  TEXT(
    AVERAGE(
      FILTER(
        ARRAYFORMULA(
          IF(
            REGEXMATCH(C38:D38, ""^\d+:\d+\.\d+$""),
            VALUE(REGEXEXTRACT(C38:D38, ""^\d+"")) * 60 + VALUE(REGEXEXTRACT(C38:D38, "":(\d+\.\d+)$"""&amp;")),
            VALUE(C38:D38)
          )
        ),
        C38:D38 &lt;&gt; """"
      )
    ) / 86400,
    ""m:ss.0""
  )
)"),"")</f>
        <v/>
      </c>
      <c r="F38" s="17" t="str">
        <f>IFERROR(__xludf.DUMMYFUNCTION("IF(OR(A38="""",B38="""",E38=""""),"""", 
 IFNA(
   LET(
     currStyle, B38,
     currTimeStr, E38,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FILTER(E$3:E37, B$3:B37=currStyle, ISNUMBER(E$3:E37)+REGEXMATCH(E$3:E37,""^\d+:\d+\.\d+$"")),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38" s="38"/>
    </row>
    <row r="39">
      <c r="A39" s="39"/>
      <c r="B39" s="41"/>
      <c r="C39" s="40"/>
      <c r="D39" s="40"/>
      <c r="E39" s="19" t="str">
        <f>IFERROR(__xludf.DUMMYFUNCTION("IF(COUNTA(C39:D39)=0, """", 
  TEXT(
    AVERAGE(
      FILTER(
        ARRAYFORMULA(
          IF(
            REGEXMATCH(C39:D39, ""^\d+:\d+\.\d+$""),
            VALUE(REGEXEXTRACT(C39:D39, ""^\d+"")) * 60 + VALUE(REGEXEXTRACT(C39:D39, "":(\d+\.\d+)$"""&amp;")),
            VALUE(C39:D39)
          )
        ),
        C39:D39 &lt;&gt; """"
      )
    ) / 86400,
    ""m:ss.0""
  )
)"),"")</f>
        <v/>
      </c>
      <c r="F39" s="17" t="str">
        <f>IFERROR(__xludf.DUMMYFUNCTION("IF(OR(A39="""",B39="""",E39=""""),"""", 
 IFNA(
   LET(
     currStyle, B39,
     currTimeStr, E39,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FILTER(E$3:E38, B$3:B38=currStyle, ISNUMBER(E$3:E38)+REGEXMATCH(E$3:E38,""^\d+:\d+\.\d+$"")),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39" s="38"/>
    </row>
    <row r="40">
      <c r="A40" s="39"/>
      <c r="B40" s="41"/>
      <c r="C40" s="40"/>
      <c r="D40" s="40"/>
      <c r="E40" s="19" t="str">
        <f>IFERROR(__xludf.DUMMYFUNCTION("IF(COUNTA(C40:D40)=0, """", 
  TEXT(
    AVERAGE(
      FILTER(
        ARRAYFORMULA(
          IF(
            REGEXMATCH(C40:D40, ""^\d+:\d+\.\d+$""),
            VALUE(REGEXEXTRACT(C40:D40, ""^\d+"")) * 60 + VALUE(REGEXEXTRACT(C40:D40, "":(\d+\.\d+)$"""&amp;")),
            VALUE(C40:D40)
          )
        ),
        C40:D40 &lt;&gt; """"
      )
    ) / 86400,
    ""m:ss.0""
  )
)"),"")</f>
        <v/>
      </c>
      <c r="F40" s="17" t="str">
        <f>IFERROR(__xludf.DUMMYFUNCTION("IF(OR(A40="""",B40="""",E40=""""),"""", 
 IFNA(
   LET(
     currStyle, B40,
     currTimeStr, E40,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FILTER(E$3:E39, B$3:B39=currStyle, ISNUMBER(E$3:E39)+REGEXMATCH(E$3:E39,""^\d+:\d+\.\d+$"")),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40" s="38"/>
    </row>
    <row r="41">
      <c r="A41" s="39"/>
      <c r="B41" s="41"/>
      <c r="C41" s="40"/>
      <c r="D41" s="40"/>
      <c r="E41" s="19" t="str">
        <f>IFERROR(__xludf.DUMMYFUNCTION("IF(COUNTA(C41:D41)=0, """", 
  TEXT(
    AVERAGE(
      FILTER(
        ARRAYFORMULA(
          IF(
            REGEXMATCH(C41:D41, ""^\d+:\d+\.\d+$""),
            VALUE(REGEXEXTRACT(C41:D41, ""^\d+"")) * 60 + VALUE(REGEXEXTRACT(C41:D41, "":(\d+\.\d+)$"""&amp;")),
            VALUE(C41:D41)
          )
        ),
        C41:D41 &lt;&gt; """"
      )
    ) / 86400,
    ""m:ss.0""
  )
)"),"")</f>
        <v/>
      </c>
      <c r="F41" s="17" t="str">
        <f>IFERROR(__xludf.DUMMYFUNCTION("IF(OR(A41="""",B41="""",E41=""""),"""", 
 IFNA(
   LET(
     currStyle, B41,
     currTimeStr, E41,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FILTER(E$3:E40, B$3:B40=currStyle, ISNUMBER(E$3:E40)+REGEXMATCH(E$3:E40,""^\d+:\d+\.\d+$"")),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41" s="38"/>
    </row>
    <row r="42">
      <c r="A42" s="39"/>
      <c r="B42" s="41"/>
      <c r="C42" s="40"/>
      <c r="D42" s="40"/>
      <c r="E42" s="19" t="str">
        <f>IFERROR(__xludf.DUMMYFUNCTION("IF(COUNTA(C42:D42)=0, """", 
  TEXT(
    AVERAGE(
      FILTER(
        ARRAYFORMULA(
          IF(
            REGEXMATCH(C42:D42, ""^\d+:\d+\.\d+$""),
            VALUE(REGEXEXTRACT(C42:D42, ""^\d+"")) * 60 + VALUE(REGEXEXTRACT(C42:D42, "":(\d+\.\d+)$"""&amp;")),
            VALUE(C42:D42)
          )
        ),
        C42:D42 &lt;&gt; """"
      )
    ) / 86400,
    ""m:ss.0""
  )
)"),"")</f>
        <v/>
      </c>
      <c r="F42" s="17" t="str">
        <f>IFERROR(__xludf.DUMMYFUNCTION("IF(OR(A42="""",B42="""",E42=""""),"""", 
 IFNA(
   LET(
     currStyle, B42,
     currTimeStr, E42,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FILTER(E$3:E41, B$3:B41=currStyle, ISNUMBER(E$3:E41)+REGEXMATCH(E$3:E41,""^\d+:\d+\.\d+$"")),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42" s="38"/>
    </row>
    <row r="43">
      <c r="A43" s="39"/>
      <c r="B43" s="41"/>
      <c r="C43" s="40"/>
      <c r="D43" s="40"/>
      <c r="E43" s="19" t="str">
        <f>IFERROR(__xludf.DUMMYFUNCTION("IF(COUNTA(C43:D43)=0, """", 
  TEXT(
    AVERAGE(
      FILTER(
        ARRAYFORMULA(
          IF(
            REGEXMATCH(C43:D43, ""^\d+:\d+\.\d+$""),
            VALUE(REGEXEXTRACT(C43:D43, ""^\d+"")) * 60 + VALUE(REGEXEXTRACT(C43:D43, "":(\d+\.\d+)$"""&amp;")),
            VALUE(C43:D43)
          )
        ),
        C43:D43 &lt;&gt; """"
      )
    ) / 86400,
    ""m:ss.0""
  )
)"),"")</f>
        <v/>
      </c>
      <c r="F43" s="17" t="str">
        <f>IFERROR(__xludf.DUMMYFUNCTION("IF(OR(A43="""",B43="""",E43=""""),"""", 
 IFNA(
   LET(
     currStyle, B43,
     currTimeStr, E43,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FILTER(E$3:E42, B$3:B42=currStyle, ISNUMBER(E$3:E42)+REGEXMATCH(E$3:E42,""^\d+:\d+\.\d+$"")),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43" s="38"/>
    </row>
    <row r="44">
      <c r="A44" s="39"/>
      <c r="B44" s="41"/>
      <c r="C44" s="40"/>
      <c r="D44" s="40"/>
      <c r="E44" s="19" t="str">
        <f>IFERROR(__xludf.DUMMYFUNCTION("IF(COUNTA(C44:D44)=0, """", 
  TEXT(
    AVERAGE(
      FILTER(
        ARRAYFORMULA(
          IF(
            REGEXMATCH(C44:D44, ""^\d+:\d+\.\d+$""),
            VALUE(REGEXEXTRACT(C44:D44, ""^\d+"")) * 60 + VALUE(REGEXEXTRACT(C44:D44, "":(\d+\.\d+)$"""&amp;")),
            VALUE(C44:D44)
          )
        ),
        C44:D44 &lt;&gt; """"
      )
    ) / 86400,
    ""m:ss.0""
  )
)"),"")</f>
        <v/>
      </c>
      <c r="F44" s="17" t="str">
        <f>IFERROR(__xludf.DUMMYFUNCTION("IF(OR(A44="""",B44="""",E44=""""),"""", 
 IFNA(
   LET(
     currStyle, B44,
     currTimeStr, E44,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FILTER(E$3:E43, B$3:B43=currStyle, ISNUMBER(E$3:E43)+REGEXMATCH(E$3:E43,""^\d+:\d+\.\d+$"")),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44" s="38"/>
    </row>
    <row r="45">
      <c r="A45" s="39"/>
      <c r="B45" s="41"/>
      <c r="C45" s="40"/>
      <c r="D45" s="40"/>
      <c r="E45" s="19" t="str">
        <f>IFERROR(__xludf.DUMMYFUNCTION("IF(COUNTA(C45:D45)=0, """", 
  TEXT(
    AVERAGE(
      FILTER(
        ARRAYFORMULA(
          IF(
            REGEXMATCH(C45:D45, ""^\d+:\d+\.\d+$""),
            VALUE(REGEXEXTRACT(C45:D45, ""^\d+"")) * 60 + VALUE(REGEXEXTRACT(C45:D45, "":(\d+\.\d+)$"""&amp;")),
            VALUE(C45:D45)
          )
        ),
        C45:D45 &lt;&gt; """"
      )
    ) / 86400,
    ""m:ss.0""
  )
)"),"")</f>
        <v/>
      </c>
      <c r="F45" s="17" t="str">
        <f>IFERROR(__xludf.DUMMYFUNCTION("IF(OR(A45="""",B45="""",E45=""""),"""", 
 IFNA(
   LET(
     currStyle, B45,
     currTimeStr, E45,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FILTER(E$3:E44, B$3:B44=currStyle, ISNUMBER(E$3:E44)+REGEXMATCH(E$3:E44,""^\d+:\d+\.\d+$"")),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45" s="38"/>
    </row>
    <row r="46">
      <c r="A46" s="39"/>
      <c r="B46" s="41"/>
      <c r="C46" s="40"/>
      <c r="D46" s="40"/>
      <c r="E46" s="19" t="str">
        <f>IFERROR(__xludf.DUMMYFUNCTION("IF(COUNTA(C46:D46)=0, """", 
  TEXT(
    AVERAGE(
      FILTER(
        ARRAYFORMULA(
          IF(
            REGEXMATCH(C46:D46, ""^\d+:\d+\.\d+$""),
            VALUE(REGEXEXTRACT(C46:D46, ""^\d+"")) * 60 + VALUE(REGEXEXTRACT(C46:D46, "":(\d+\.\d+)$"""&amp;")),
            VALUE(C46:D46)
          )
        ),
        C46:D46 &lt;&gt; """"
      )
    ) / 86400,
    ""m:ss.0""
  )
)"),"")</f>
        <v/>
      </c>
      <c r="F46" s="17" t="str">
        <f>IFERROR(__xludf.DUMMYFUNCTION("IF(OR(A46="""",B46="""",E46=""""),"""", 
 IFNA(
   LET(
     currStyle, B46,
     currTimeStr, E46,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FILTER(E$3:E45, B$3:B45=currStyle, ISNUMBER(E$3:E45)+REGEXMATCH(E$3:E45,""^\d+:\d+\.\d+$"")),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46" s="38"/>
    </row>
    <row r="47">
      <c r="A47" s="39"/>
      <c r="B47" s="41"/>
      <c r="C47" s="40"/>
      <c r="D47" s="40"/>
      <c r="E47" s="19" t="str">
        <f>IFERROR(__xludf.DUMMYFUNCTION("IF(COUNTA(C47:D47)=0, """", 
  TEXT(
    AVERAGE(
      FILTER(
        ARRAYFORMULA(
          IF(
            REGEXMATCH(C47:D47, ""^\d+:\d+\.\d+$""),
            VALUE(REGEXEXTRACT(C47:D47, ""^\d+"")) * 60 + VALUE(REGEXEXTRACT(C47:D47, "":(\d+\.\d+)$"""&amp;")),
            VALUE(C47:D47)
          )
        ),
        C47:D47 &lt;&gt; """"
      )
    ) / 86400,
    ""m:ss.0""
  )
)"),"")</f>
        <v/>
      </c>
      <c r="F47" s="17" t="str">
        <f>IFERROR(__xludf.DUMMYFUNCTION("IF(OR(A47="""",B47="""",E47=""""),"""", 
 IFNA(
   LET(
     currStyle, B47,
     currTimeStr, E47,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FILTER(E$3:E46, B$3:B46=currStyle, ISNUMBER(E$3:E46)+REGEXMATCH(E$3:E46,""^\d+:\d+\.\d+$"")),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47" s="38"/>
    </row>
    <row r="48">
      <c r="A48" s="39"/>
      <c r="B48" s="41"/>
      <c r="C48" s="40"/>
      <c r="D48" s="40"/>
      <c r="E48" s="19" t="str">
        <f>IFERROR(__xludf.DUMMYFUNCTION("IF(COUNTA(C48:D48)=0, """", 
  TEXT(
    AVERAGE(
      FILTER(
        ARRAYFORMULA(
          IF(
            REGEXMATCH(C48:D48, ""^\d+:\d+\.\d+$""),
            VALUE(REGEXEXTRACT(C48:D48, ""^\d+"")) * 60 + VALUE(REGEXEXTRACT(C48:D48, "":(\d+\.\d+)$"""&amp;")),
            VALUE(C48:D48)
          )
        ),
        C48:D48 &lt;&gt; """"
      )
    ) / 86400,
    ""m:ss.0""
  )
)"),"")</f>
        <v/>
      </c>
      <c r="F48" s="17" t="str">
        <f>IFERROR(__xludf.DUMMYFUNCTION("IF(OR(A48="""",B48="""",E48=""""),"""", 
 IFNA(
   LET(
     currStyle, B48,
     currTimeStr, E48,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FILTER(E$3:E47, B$3:B47=currStyle, ISNUMBER(E$3:E47)+REGEXMATCH(E$3:E47,""^\d+:\d+\.\d+$"")),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48" s="38"/>
    </row>
    <row r="49">
      <c r="A49" s="39"/>
      <c r="B49" s="41"/>
      <c r="C49" s="40"/>
      <c r="D49" s="40"/>
      <c r="E49" s="19" t="str">
        <f>IFERROR(__xludf.DUMMYFUNCTION("IF(COUNTA(C49:D49)=0, """", 
  TEXT(
    AVERAGE(
      FILTER(
        ARRAYFORMULA(
          IF(
            REGEXMATCH(C49:D49, ""^\d+:\d+\.\d+$""),
            VALUE(REGEXEXTRACT(C49:D49, ""^\d+"")) * 60 + VALUE(REGEXEXTRACT(C49:D49, "":(\d+\.\d+)$"""&amp;")),
            VALUE(C49:D49)
          )
        ),
        C49:D49 &lt;&gt; """"
      )
    ) / 86400,
    ""m:ss.0""
  )
)"),"")</f>
        <v/>
      </c>
      <c r="F49" s="17" t="str">
        <f>IFERROR(__xludf.DUMMYFUNCTION("IF(OR(A49="""",B49="""",E49=""""),"""", 
 IFNA(
   LET(
     currStyle, B49,
     currTimeStr, E49,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FILTER(E$3:E48, B$3:B48=currStyle, ISNUMBER(E$3:E48)+REGEXMATCH(E$3:E48,""^\d+:\d+\.\d+$"")),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49" s="38"/>
    </row>
    <row r="50">
      <c r="A50" s="39"/>
      <c r="B50" s="41"/>
      <c r="C50" s="40"/>
      <c r="D50" s="40"/>
      <c r="E50" s="19" t="str">
        <f>IFERROR(__xludf.DUMMYFUNCTION("IF(COUNTA(C50:D50)=0, """", 
  TEXT(
    AVERAGE(
      FILTER(
        ARRAYFORMULA(
          IF(
            REGEXMATCH(C50:D50, ""^\d+:\d+\.\d+$""),
            VALUE(REGEXEXTRACT(C50:D50, ""^\d+"")) * 60 + VALUE(REGEXEXTRACT(C50:D50, "":(\d+\.\d+)$"""&amp;")),
            VALUE(C50:D50)
          )
        ),
        C50:D50 &lt;&gt; """"
      )
    ) / 86400,
    ""m:ss.0""
  )
)"),"")</f>
        <v/>
      </c>
      <c r="F50" s="17" t="str">
        <f>IFERROR(__xludf.DUMMYFUNCTION("IF(OR(A50="""",B50="""",E50=""""),"""", 
 IFNA(
   LET(
     currStyle, B50,
     currTimeStr, E50,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FILTER(E$3:E49, B$3:B49=currStyle, ISNUMBER(E$3:E49)+REGEXMATCH(E$3:E49,""^\d+:\d+\.\d+$"")),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50" s="38"/>
    </row>
    <row r="51">
      <c r="A51" s="39"/>
      <c r="B51" s="41"/>
      <c r="C51" s="40"/>
      <c r="D51" s="40"/>
      <c r="E51" s="19" t="str">
        <f>IFERROR(__xludf.DUMMYFUNCTION("IF(COUNTA(C51:D51)=0, """", 
  TEXT(
    AVERAGE(
      FILTER(
        ARRAYFORMULA(
          IF(
            REGEXMATCH(C51:D51, ""^\d+:\d+\.\d+$""),
            VALUE(REGEXEXTRACT(C51:D51, ""^\d+"")) * 60 + VALUE(REGEXEXTRACT(C51:D51, "":(\d+\.\d+)$"""&amp;")),
            VALUE(C51:D51)
          )
        ),
        C51:D51 &lt;&gt; """"
      )
    ) / 86400,
    ""m:ss.0""
  )
)"),"")</f>
        <v/>
      </c>
      <c r="F51" s="17" t="str">
        <f>IFERROR(__xludf.DUMMYFUNCTION("IF(OR(A51="""",B51="""",E51=""""),"""", 
 IFNA(
   LET(
     currStyle, B51,
     currTimeStr, E51,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FILTER(E$3:E50, B$3:B50=currStyle, ISNUMBER(E$3:E50)+REGEXMATCH(E$3:E50,""^\d+:\d+\.\d+$"")),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51" s="38"/>
    </row>
    <row r="52">
      <c r="A52" s="39"/>
      <c r="B52" s="41"/>
      <c r="C52" s="40"/>
      <c r="D52" s="40"/>
      <c r="E52" s="19" t="str">
        <f>IFERROR(__xludf.DUMMYFUNCTION("IF(COUNTA(C52:D52)=0, """", 
  TEXT(
    AVERAGE(
      FILTER(
        ARRAYFORMULA(
          IF(
            REGEXMATCH(C52:D52, ""^\d+:\d+\.\d+$""),
            VALUE(REGEXEXTRACT(C52:D52, ""^\d+"")) * 60 + VALUE(REGEXEXTRACT(C52:D52, "":(\d+\.\d+)$"""&amp;")),
            VALUE(C52:D52)
          )
        ),
        C52:D52 &lt;&gt; """"
      )
    ) / 86400,
    ""m:ss.0""
  )
)"),"")</f>
        <v/>
      </c>
      <c r="F52" s="17" t="str">
        <f>IFERROR(__xludf.DUMMYFUNCTION("IF(OR(A52="""",B52="""",E52=""""),"""", 
 IFNA(
   LET(
     currStyle, B52,
     currTimeStr, E52,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FILTER(E$3:E51, B$3:B51=currStyle, ISNUMBER(E$3:E51)+REGEXMATCH(E$3:E51,""^\d+:\d+\.\d+$"")),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52" s="38"/>
    </row>
    <row r="53">
      <c r="A53" s="39"/>
      <c r="B53" s="41"/>
      <c r="C53" s="40"/>
      <c r="D53" s="40"/>
      <c r="E53" s="19" t="str">
        <f>IFERROR(__xludf.DUMMYFUNCTION("IF(COUNTA(C53:D53)=0, """", 
  TEXT(
    AVERAGE(
      FILTER(
        ARRAYFORMULA(
          IF(
            REGEXMATCH(C53:D53, ""^\d+:\d+\.\d+$""),
            VALUE(REGEXEXTRACT(C53:D53, ""^\d+"")) * 60 + VALUE(REGEXEXTRACT(C53:D53, "":(\d+\.\d+)$"""&amp;")),
            VALUE(C53:D53)
          )
        ),
        C53:D53 &lt;&gt; """"
      )
    ) / 86400,
    ""m:ss.0""
  )
)"),"")</f>
        <v/>
      </c>
      <c r="F53" s="17" t="str">
        <f>IFERROR(__xludf.DUMMYFUNCTION("IF(OR(A53="""",B53="""",E53=""""),"""", 
 IFNA(
   LET(
     currStyle, B53,
     currTimeStr, E53,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FILTER(E$3:E52, B$3:B52=currStyle, ISNUMBER(E$3:E52)+REGEXMATCH(E$3:E52,""^\d+:\d+\.\d+$"")),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53" s="38"/>
    </row>
    <row r="54">
      <c r="A54" s="39"/>
      <c r="B54" s="41"/>
      <c r="C54" s="40"/>
      <c r="D54" s="40"/>
      <c r="E54" s="19" t="str">
        <f t="array" ref="E54">IF(COUNTA(C54:D54)=0,"",
 TEXT(
   SUM(VALUE(C54:D54))/86400,
 "m:ss.0"
 )
)</f>
        <v/>
      </c>
      <c r="F54" s="17" t="str">
        <f>IFERROR(__xludf.DUMMYFUNCTION("IF(OR(A54="""",B54="""",E54=""""),"""", 
 IFNA(
   LET(
     currStyle, B54,
     currTimeStr, E54,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FILTER(E$3:E53, B$3:B53=currStyle, ISNUMBER(E$3:E53)+REGEXMATCH(E$3:E53,""^\d+:\d+\.\d+$"")),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54" s="38"/>
    </row>
    <row r="55">
      <c r="A55" s="39"/>
      <c r="B55" s="41"/>
      <c r="C55" s="40"/>
      <c r="D55" s="40"/>
      <c r="E55" s="19" t="str">
        <f t="array" ref="E55">IF(COUNTA(C55:D55)=0,"",
 TEXT(
   SUM(VALUE(C55:D55))/86400,
 "m:ss.0"
 )
)</f>
        <v/>
      </c>
      <c r="F55" s="17" t="str">
        <f>IFERROR(__xludf.DUMMYFUNCTION("IF(OR(A55="""",B55="""",E55=""""),"""", 
 IFNA(
   LET(
     currStyle, B55,
     currTimeStr, E55,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FILTER(E$3:E54, B$3:B54=currStyle, ISNUMBER(E$3:E54)+REGEXMATCH(E$3:E54,""^\d+:\d+\.\d+$"")),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55" s="38"/>
    </row>
    <row r="56">
      <c r="A56" s="39"/>
      <c r="B56" s="41"/>
      <c r="C56" s="40"/>
      <c r="D56" s="40"/>
      <c r="E56" s="19" t="str">
        <f t="array" ref="E56">IF(COUNTA(C56:D56)=0,"",
 TEXT(
   SUM(VALUE(C56:D56))/86400,
 "m:ss.0"
 )
)</f>
        <v/>
      </c>
      <c r="F56" s="17" t="str">
        <f>IFERROR(__xludf.DUMMYFUNCTION("IF(OR(A56="""",B56="""",E56=""""),"""", 
 IFNA(
   LET(
     currStyle, B56,
     currTimeStr, E56,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FILTER(E$3:E55, B$3:B55=currStyle, ISNUMBER(E$3:E55)+REGEXMATCH(E$3:E55,""^\d+:\d+\.\d+$"")),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56" s="38"/>
    </row>
    <row r="57">
      <c r="A57" s="39"/>
      <c r="B57" s="41"/>
      <c r="C57" s="40"/>
      <c r="D57" s="40"/>
      <c r="E57" s="19" t="str">
        <f t="array" ref="E57">IF(COUNTA(C57:D57)=0,"",
 TEXT(
   SUM(VALUE(C57:D57))/86400,
 "m:ss.0"
 )
)</f>
        <v/>
      </c>
      <c r="F57" s="17" t="str">
        <f>IFERROR(__xludf.DUMMYFUNCTION("IF(OR(A57="""",B57="""",E57=""""),"""", 
 IFNA(
   LET(
     currStyle, B57,
     currTimeStr, E57,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FILTER(E$3:E56, B$3:B56=currStyle, ISNUMBER(E$3:E56)+REGEXMATCH(E$3:E56,""^\d+:\d+\.\d+$"")),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57" s="38"/>
    </row>
    <row r="58">
      <c r="A58" s="39"/>
      <c r="B58" s="41"/>
      <c r="C58" s="40"/>
      <c r="D58" s="40"/>
      <c r="E58" s="19" t="str">
        <f t="array" ref="E58">IF(COUNTA(C58:D58)=0,"",
 TEXT(
   SUM(VALUE(C58:D58))/86400,
 "m:ss.0"
 )
)</f>
        <v/>
      </c>
      <c r="F58" s="17" t="str">
        <f>IFERROR(__xludf.DUMMYFUNCTION("IF(OR(A58="""",B58="""",E58=""""),"""", 
 IFNA(
   LET(
     currStyle, B58,
     currTimeStr, E58,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FILTER(E$3:E57, B$3:B57=currStyle, ISNUMBER(E$3:E57)+REGEXMATCH(E$3:E57,""^\d+:\d+\.\d+$"")),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58" s="38"/>
    </row>
    <row r="59">
      <c r="A59" s="39"/>
      <c r="B59" s="41"/>
      <c r="C59" s="40"/>
      <c r="D59" s="40"/>
      <c r="E59" s="19" t="str">
        <f t="array" ref="E59">IF(COUNTA(C59:D59)=0,"",
 TEXT(
   SUM(VALUE(C59:D59))/86400,
 "m:ss.0"
 )
)</f>
        <v/>
      </c>
      <c r="F59" s="17" t="str">
        <f>IFERROR(__xludf.DUMMYFUNCTION("IF(OR(A59="""",B59="""",E59=""""),"""", 
 IFNA(
   LET(
     currStyle, B59,
     currTimeStr, E59,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FILTER(E$3:E58, B$3:B58=currStyle, ISNUMBER(E$3:E58)+REGEXMATCH(E$3:E58,""^\d+:\d+\.\d+$"")),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59" s="38"/>
    </row>
    <row r="60">
      <c r="A60" s="39"/>
      <c r="B60" s="41"/>
      <c r="C60" s="40"/>
      <c r="D60" s="40"/>
      <c r="E60" s="19" t="str">
        <f t="array" ref="E60">IF(COUNTA(C60:D60)=0,"",
 TEXT(
   SUM(VALUE(C60:D60))/86400,
 "m:ss.0"
 )
)</f>
        <v/>
      </c>
      <c r="F60" s="17" t="str">
        <f>IFERROR(__xludf.DUMMYFUNCTION("IF(OR(A60="""",B60="""",E60=""""),"""", 
 IFNA(
   LET(
     currStyle, B60,
     currTimeStr, E60,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FILTER(E$3:E59, B$3:B59=currStyle, ISNUMBER(E$3:E59)+REGEXMATCH(E$3:E59,""^\d+:\d+\.\d+$"")),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60" s="38"/>
    </row>
    <row r="61">
      <c r="A61" s="39"/>
      <c r="B61" s="41"/>
      <c r="C61" s="40"/>
      <c r="D61" s="40"/>
      <c r="E61" s="19" t="str">
        <f t="array" ref="E61">IF(COUNTA(C61:D61)=0,"",
 TEXT(
   SUM(VALUE(C61:D61))/86400,
 "m:ss.0"
 )
)</f>
        <v/>
      </c>
      <c r="F61" s="17" t="str">
        <f>IFERROR(__xludf.DUMMYFUNCTION("IF(OR(A61="""",B61="""",E61=""""),"""", 
 IFNA(
   LET(
     currStyle, B61,
     currTimeStr, E61,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FILTER(E$3:E60, B$3:B60=currStyle, ISNUMBER(E$3:E60)+REGEXMATCH(E$3:E60,""^\d+:\d+\.\d+$"")),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61" s="38"/>
    </row>
    <row r="62">
      <c r="A62" s="39"/>
      <c r="B62" s="41"/>
      <c r="C62" s="40"/>
      <c r="D62" s="40"/>
      <c r="E62" s="19" t="str">
        <f t="array" ref="E62">IF(COUNTA(C62:D62)=0,"",
 TEXT(
   SUM(VALUE(C62:D62))/86400,
 "m:ss.0"
 )
)</f>
        <v/>
      </c>
      <c r="F62" s="17" t="str">
        <f>IFERROR(__xludf.DUMMYFUNCTION("IF(OR(A62="""",B62="""",E62=""""),"""", 
 IFNA(
   LET(
     currStyle, B62,
     currTimeStr, E62,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FILTER(E$3:E61, B$3:B61=currStyle, ISNUMBER(E$3:E61)+REGEXMATCH(E$3:E61,""^\d+:\d+\.\d+$"")),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62" s="38"/>
    </row>
    <row r="63">
      <c r="A63" s="39"/>
      <c r="B63" s="41"/>
      <c r="C63" s="40"/>
      <c r="D63" s="40"/>
      <c r="E63" s="19" t="str">
        <f t="array" ref="E63">IF(COUNTA(C63:D63)=0,"",
 TEXT(
   SUM(VALUE(C63:D63))/86400,
 "m:ss.0"
 )
)</f>
        <v/>
      </c>
      <c r="F63" s="17" t="str">
        <f>IFERROR(__xludf.DUMMYFUNCTION("IF(OR(A63="""",B63="""",E63=""""),"""", 
 IFNA(
   LET(
     currStyle, B63,
     currTimeStr, E63,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FILTER(E$3:E62, B$3:B62=currStyle, ISNUMBER(E$3:E62)+REGEXMATCH(E$3:E62,""^\d+:\d+\.\d+$"")),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63" s="38"/>
    </row>
    <row r="64">
      <c r="A64" s="39"/>
      <c r="B64" s="41"/>
      <c r="C64" s="40"/>
      <c r="D64" s="40"/>
      <c r="E64" s="19" t="str">
        <f t="array" ref="E64">IF(COUNTA(C64:D64)=0,"",
 TEXT(
   SUM(VALUE(C64:D64))/86400,
 "m:ss.0"
 )
)</f>
        <v/>
      </c>
      <c r="F64" s="17" t="str">
        <f>IFERROR(__xludf.DUMMYFUNCTION("IF(OR(A64="""",B64="""",E64=""""),"""", 
 IFNA(
   LET(
     currStyle, B64,
     currTimeStr, E64,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FILTER(E$3:E63, B$3:B63=currStyle, ISNUMBER(E$3:E63)+REGEXMATCH(E$3:E63,""^\d+:\d+\.\d+$"")),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64" s="38"/>
    </row>
    <row r="65">
      <c r="A65" s="39"/>
      <c r="B65" s="41"/>
      <c r="C65" s="40"/>
      <c r="D65" s="40"/>
      <c r="E65" s="19" t="str">
        <f t="array" ref="E65">IF(COUNTA(C65:D65)=0,"",
 TEXT(
   SUM(VALUE(C65:D65))/86400,
 "m:ss.0"
 )
)</f>
        <v/>
      </c>
      <c r="F65" s="17" t="str">
        <f>IFERROR(__xludf.DUMMYFUNCTION("IF(OR(A65="""",B65="""",E65=""""),"""", 
 IFNA(
   LET(
     currStyle, B65,
     currTimeStr, E65,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FILTER(E$3:E64, B$3:B64=currStyle, ISNUMBER(E$3:E64)+REGEXMATCH(E$3:E64,""^\d+:\d+\.\d+$"")),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65" s="38"/>
    </row>
    <row r="66">
      <c r="A66" s="39"/>
      <c r="B66" s="41"/>
      <c r="C66" s="40"/>
      <c r="D66" s="40"/>
      <c r="E66" s="19" t="str">
        <f t="array" ref="E66">IF(COUNTA(C66:D66)=0,"",
 TEXT(
   SUM(VALUE(C66:D66))/86400,
 "m:ss.0"
 )
)</f>
        <v/>
      </c>
      <c r="F66" s="17" t="str">
        <f>IFERROR(__xludf.DUMMYFUNCTION("IF(OR(A66="""",B66="""",E66=""""),"""", 
 IFNA(
   LET(
     currStyle, B66,
     currTimeStr, E66,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FILTER(E$3:E65, B$3:B65=currStyle, ISNUMBER(E$3:E65)+REGEXMATCH(E$3:E65,""^\d+:\d+\.\d+$"")),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66" s="38"/>
    </row>
    <row r="67">
      <c r="A67" s="39"/>
      <c r="B67" s="41"/>
      <c r="C67" s="40"/>
      <c r="D67" s="40"/>
      <c r="E67" s="19" t="str">
        <f t="array" ref="E67">IF(COUNTA(C67:D67)=0,"",
 TEXT(
   SUM(VALUE(C67:D67))/86400,
 "m:ss.0"
 )
)</f>
        <v/>
      </c>
      <c r="F67" s="17" t="str">
        <f>IFERROR(__xludf.DUMMYFUNCTION("IF(OR(A67="""",B67="""",E67=""""),"""", 
 IFNA(
   LET(
     currStyle, B67,
     currTimeStr, E67,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FILTER(E$3:E66, B$3:B66=currStyle, ISNUMBER(E$3:E66)+REGEXMATCH(E$3:E66,""^\d+:\d+\.\d+$"")),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67" s="38"/>
    </row>
    <row r="68">
      <c r="A68" s="39"/>
      <c r="B68" s="41"/>
      <c r="C68" s="40"/>
      <c r="D68" s="40"/>
      <c r="E68" s="19" t="str">
        <f t="array" ref="E68">IF(COUNTA(C68:D68)=0,"",
 TEXT(
   SUM(VALUE(C68:D68))/86400,
 "m:ss.0"
 )
)</f>
        <v/>
      </c>
      <c r="F68" s="17" t="str">
        <f>IFERROR(__xludf.DUMMYFUNCTION("IF(OR(A68="""",B68="""",E68=""""),"""", 
 IFNA(
   LET(
     currStyle, B68,
     currTimeStr, E68,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FILTER(E$3:E67, B$3:B67=currStyle, ISNUMBER(E$3:E67)+REGEXMATCH(E$3:E67,""^\d+:\d+\.\d+$"")),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68" s="38"/>
    </row>
    <row r="69">
      <c r="A69" s="39"/>
      <c r="B69" s="41"/>
      <c r="C69" s="40"/>
      <c r="D69" s="40"/>
      <c r="E69" s="19" t="str">
        <f t="array" ref="E69">IF(COUNTA(C69:D69)=0,"",
 TEXT(
   SUM(VALUE(C69:D69))/86400,
 "m:ss.0"
 )
)</f>
        <v/>
      </c>
      <c r="F69" s="17" t="str">
        <f>IFERROR(__xludf.DUMMYFUNCTION("IF(OR(A69="""",B69="""",E69=""""),"""", 
 IFNA(
   LET(
     currStyle, B69,
     currTimeStr, E69,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FILTER(E$3:E68, B$3:B68=currStyle, ISNUMBER(E$3:E68)+REGEXMATCH(E$3:E68,""^\d+:\d+\.\d+$"")),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69" s="38"/>
    </row>
    <row r="70">
      <c r="A70" s="39"/>
      <c r="B70" s="41"/>
      <c r="C70" s="40"/>
      <c r="D70" s="40"/>
      <c r="E70" s="19" t="str">
        <f t="array" ref="E70">IF(COUNTA(C70:D70)=0,"",
 TEXT(
   SUM(VALUE(C70:D70))/86400,
 "m:ss.0"
 )
)</f>
        <v/>
      </c>
      <c r="F70" s="17" t="str">
        <f>IFERROR(__xludf.DUMMYFUNCTION("IF(OR(A70="""",B70="""",E70=""""),"""", 
 IFNA(
   LET(
     currStyle, B70,
     currTimeStr, E70,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FILTER(E$3:E69, B$3:B69=currStyle, ISNUMBER(E$3:E69)+REGEXMATCH(E$3:E69,""^\d+:\d+\.\d+$"")),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70" s="38"/>
    </row>
    <row r="71">
      <c r="A71" s="39"/>
      <c r="B71" s="41"/>
      <c r="C71" s="40"/>
      <c r="D71" s="40"/>
      <c r="E71" s="19" t="str">
        <f t="array" ref="E71">IF(COUNTA(C71:D71)=0,"",
 TEXT(
   SUM(VALUE(C71:D71))/86400,
 "m:ss.0"
 )
)</f>
        <v/>
      </c>
      <c r="F71" s="17" t="str">
        <f>IFERROR(__xludf.DUMMYFUNCTION("IF(OR(A71="""",B71="""",E71=""""),"""", 
 IFNA(
   LET(
     currStyle, B71,
     currTimeStr, E71,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FILTER(E$3:E70, B$3:B70=currStyle, ISNUMBER(E$3:E70)+REGEXMATCH(E$3:E70,""^\d+:\d+\.\d+$"")),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71" s="38"/>
    </row>
    <row r="72">
      <c r="A72" s="39"/>
      <c r="B72" s="41"/>
      <c r="C72" s="40"/>
      <c r="D72" s="40"/>
      <c r="E72" s="19" t="str">
        <f t="array" ref="E72">IF(COUNTA(C72:D72)=0,"",
 TEXT(
   SUM(VALUE(C72:D72))/86400,
 "m:ss.0"
 )
)</f>
        <v/>
      </c>
      <c r="F72" s="17" t="str">
        <f>IFERROR(__xludf.DUMMYFUNCTION("IF(OR(A72="""",B72="""",E72=""""),"""", 
 IFNA(
   LET(
     currStyle, B72,
     currTimeStr, E72,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FILTER(E$3:E71, B$3:B71=currStyle, ISNUMBER(E$3:E71)+REGEXMATCH(E$3:E71,""^\d+:\d+\.\d+$"")),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72" s="38"/>
    </row>
    <row r="73">
      <c r="A73" s="39"/>
      <c r="B73" s="41"/>
      <c r="C73" s="40"/>
      <c r="D73" s="40"/>
      <c r="E73" s="19" t="str">
        <f t="array" ref="E73">IF(COUNTA(C73:D73)=0,"",
 TEXT(
   SUM(VALUE(C73:D73))/86400,
 "m:ss.0"
 )
)</f>
        <v/>
      </c>
      <c r="F73" s="17" t="str">
        <f>IFERROR(__xludf.DUMMYFUNCTION("IF(OR(A73="""",B73="""",E73=""""),"""", 
 IFNA(
   LET(
     currStyle, B73,
     currTimeStr, E73,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FILTER(E$3:E72, B$3:B72=currStyle, ISNUMBER(E$3:E72)+REGEXMATCH(E$3:E72,""^\d+:\d+\.\d+$"")),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73" s="38"/>
    </row>
    <row r="74">
      <c r="A74" s="39"/>
      <c r="B74" s="41"/>
      <c r="C74" s="40"/>
      <c r="D74" s="40"/>
      <c r="E74" s="19" t="str">
        <f t="array" ref="E74">IF(COUNTA(C74:D74)=0,"",
 TEXT(
   SUM(VALUE(C74:D74))/86400,
 "m:ss.0"
 )
)</f>
        <v/>
      </c>
      <c r="F74" s="17" t="str">
        <f>IFERROR(__xludf.DUMMYFUNCTION("IF(OR(A74="""",B74="""",E74=""""),"""", 
 IFNA(
   LET(
     currStyle, B74,
     currTimeStr, E74,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FILTER(E$3:E73, B$3:B73=currStyle, ISNUMBER(E$3:E73)+REGEXMATCH(E$3:E73,""^\d+:\d+\.\d+$"")),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74" s="38"/>
    </row>
    <row r="75">
      <c r="A75" s="39"/>
      <c r="B75" s="41"/>
      <c r="C75" s="40"/>
      <c r="D75" s="40"/>
      <c r="E75" s="19" t="str">
        <f t="array" ref="E75">IF(COUNTA(C75:D75)=0,"",
 TEXT(
   SUM(VALUE(C75:D75))/86400,
 "m:ss.0"
 )
)</f>
        <v/>
      </c>
      <c r="F75" s="17" t="str">
        <f>IFERROR(__xludf.DUMMYFUNCTION("IF(OR(A75="""",B75="""",E75=""""),"""", 
 IFNA(
   LET(
     currStyle, B75,
     currTimeStr, E75,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FILTER(E$3:E74, B$3:B74=currStyle, ISNUMBER(E$3:E74)+REGEXMATCH(E$3:E74,""^\d+:\d+\.\d+$"")),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75" s="38"/>
    </row>
    <row r="76">
      <c r="A76" s="39"/>
      <c r="B76" s="41"/>
      <c r="C76" s="40"/>
      <c r="D76" s="40"/>
      <c r="E76" s="19" t="str">
        <f t="array" ref="E76">IF(COUNTA(C76:D76)=0,"",
 TEXT(
   SUM(VALUE(C76:D76))/86400,
 "m:ss.0"
 )
)</f>
        <v/>
      </c>
      <c r="F76" s="17" t="str">
        <f>IFERROR(__xludf.DUMMYFUNCTION("IF(OR(A76="""",B76="""",E76=""""),"""", 
 IFNA(
   LET(
     currStyle, B76,
     currTimeStr, E76,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FILTER(E$3:E75, B$3:B75=currStyle, ISNUMBER(E$3:E75)+REGEXMATCH(E$3:E75,""^\d+:\d+\.\d+$"")),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76" s="38"/>
    </row>
    <row r="77">
      <c r="A77" s="39"/>
      <c r="B77" s="41"/>
      <c r="C77" s="40"/>
      <c r="D77" s="40"/>
      <c r="E77" s="19" t="str">
        <f t="array" ref="E77">IF(COUNTA(C77:D77)=0,"",
 TEXT(
   SUM(VALUE(C77:D77))/86400,
 "m:ss.0"
 )
)</f>
        <v/>
      </c>
      <c r="F77" s="17" t="str">
        <f>IFERROR(__xludf.DUMMYFUNCTION("IF(OR(A77="""",B77="""",E77=""""),"""", 
 IFNA(
   LET(
     currStyle, B77,
     currTimeStr, E77,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FILTER(E$3:E76, B$3:B76=currStyle, ISNUMBER(E$3:E76)+REGEXMATCH(E$3:E76,""^\d+:\d+\.\d+$"")),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77" s="38"/>
    </row>
    <row r="78">
      <c r="A78" s="39"/>
      <c r="B78" s="41"/>
      <c r="C78" s="40"/>
      <c r="D78" s="40"/>
      <c r="E78" s="19" t="str">
        <f t="array" ref="E78">IF(COUNTA(C78:D78)=0,"",
 TEXT(
   SUM(VALUE(C78:D78))/86400,
 "m:ss.0"
 )
)</f>
        <v/>
      </c>
      <c r="F78" s="17" t="str">
        <f>IFERROR(__xludf.DUMMYFUNCTION("IF(OR(A78="""",B78="""",E78=""""),"""", 
 IFNA(
   LET(
     currStyle, B78,
     currTimeStr, E78,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FILTER(E$3:E77, B$3:B77=currStyle, ISNUMBER(E$3:E77)+REGEXMATCH(E$3:E77,""^\d+:\d+\.\d+$"")),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78" s="38"/>
    </row>
    <row r="79">
      <c r="A79" s="39"/>
      <c r="B79" s="41"/>
      <c r="C79" s="40"/>
      <c r="D79" s="40"/>
      <c r="E79" s="19" t="str">
        <f t="array" ref="E79">IF(COUNTA(C79:D79)=0,"",
 TEXT(
   SUM(VALUE(C79:D79))/86400,
 "m:ss.0"
 )
)</f>
        <v/>
      </c>
      <c r="F79" s="17" t="str">
        <f>IFERROR(__xludf.DUMMYFUNCTION("IF(OR(A79="""",B79="""",E79=""""),"""", 
 IFNA(
   LET(
     currStyle, B79,
     currTimeStr, E79,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FILTER(E$3:E78, B$3:B78=currStyle, ISNUMBER(E$3:E78)+REGEXMATCH(E$3:E78,""^\d+:\d+\.\d+$"")),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79" s="38"/>
    </row>
    <row r="80">
      <c r="A80" s="39"/>
      <c r="B80" s="41"/>
      <c r="C80" s="40"/>
      <c r="D80" s="40"/>
      <c r="E80" s="19" t="str">
        <f t="array" ref="E80">IF(COUNTA(C80:D80)=0,"",
 TEXT(
   SUM(VALUE(C80:D80))/86400,
 "m:ss.0"
 )
)</f>
        <v/>
      </c>
      <c r="F80" s="17" t="str">
        <f>IFERROR(__xludf.DUMMYFUNCTION("IF(OR(A80="""",B80="""",E80=""""),"""", 
 IFNA(
   LET(
     currStyle, B80,
     currTimeStr, E80,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FILTER(E$3:E79, B$3:B79=currStyle, ISNUMBER(E$3:E79)+REGEXMATCH(E$3:E79,""^\d+:\d+\.\d+$"")),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80" s="38"/>
    </row>
    <row r="81">
      <c r="A81" s="39"/>
      <c r="B81" s="41"/>
      <c r="C81" s="40"/>
      <c r="D81" s="40"/>
      <c r="E81" s="19" t="str">
        <f t="array" ref="E81">IF(COUNTA(C81:D81)=0,"",
 TEXT(
   SUM(VALUE(C81:D81))/86400,
 "m:ss.0"
 )
)</f>
        <v/>
      </c>
      <c r="F81" s="17" t="str">
        <f>IFERROR(__xludf.DUMMYFUNCTION("IF(OR(A81="""",B81="""",E81=""""),"""", 
 IFNA(
   LET(
     currStyle, B81,
     currTimeStr, E81,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FILTER(E$3:E80, B$3:B80=currStyle, ISNUMBER(E$3:E80)+REGEXMATCH(E$3:E80,""^\d+:\d+\.\d+$"")),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81" s="38"/>
    </row>
    <row r="82">
      <c r="A82" s="39"/>
      <c r="B82" s="41"/>
      <c r="C82" s="40"/>
      <c r="D82" s="40"/>
      <c r="E82" s="19" t="str">
        <f t="array" ref="E82">IF(COUNTA(C82:D82)=0,"",
 TEXT(
   SUM(VALUE(C82:D82))/86400,
 "m:ss.0"
 )
)</f>
        <v/>
      </c>
      <c r="F82" s="17" t="str">
        <f>IFERROR(__xludf.DUMMYFUNCTION("IF(OR(A82="""",B82="""",E82=""""),"""", 
 IFNA(
   LET(
     currStyle, B82,
     currTimeStr, E82,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FILTER(E$3:E81, B$3:B81=currStyle, ISNUMBER(E$3:E81)+REGEXMATCH(E$3:E81,""^\d+:\d+\.\d+$"")),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82" s="38"/>
    </row>
    <row r="83">
      <c r="A83" s="39"/>
      <c r="B83" s="41"/>
      <c r="C83" s="40"/>
      <c r="D83" s="40"/>
      <c r="E83" s="19" t="str">
        <f t="array" ref="E83">IF(COUNTA(C83:D83)=0,"",
 TEXT(
   SUM(VALUE(C83:D83))/86400,
 "m:ss.0"
 )
)</f>
        <v/>
      </c>
      <c r="F83" s="17" t="str">
        <f>IFERROR(__xludf.DUMMYFUNCTION("IF(OR(A83="""",B83="""",E83=""""),"""", 
 IFNA(
   LET(
     currStyle, B83,
     currTimeStr, E83,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FILTER(E$3:E82, B$3:B82=currStyle, ISNUMBER(E$3:E82)+REGEXMATCH(E$3:E82,""^\d+:\d+\.\d+$"")),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83" s="38"/>
    </row>
    <row r="84">
      <c r="A84" s="39"/>
      <c r="B84" s="41"/>
      <c r="C84" s="40"/>
      <c r="D84" s="40"/>
      <c r="E84" s="19" t="str">
        <f t="array" ref="E84">IF(COUNTA(C84:D84)=0,"",
 TEXT(
   SUM(VALUE(C84:D84))/86400,
 "m:ss.0"
 )
)</f>
        <v/>
      </c>
      <c r="F84" s="17" t="str">
        <f>IFERROR(__xludf.DUMMYFUNCTION("IF(OR(A84="""",B84="""",E84=""""),"""", 
 IFNA(
   LET(
     currStyle, B84,
     currTimeStr, E84,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FILTER(E$3:E83, B$3:B83=currStyle, ISNUMBER(E$3:E83)+REGEXMATCH(E$3:E83,""^\d+:\d+\.\d+$"")),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84" s="38"/>
    </row>
    <row r="85">
      <c r="A85" s="39"/>
      <c r="B85" s="41"/>
      <c r="C85" s="40"/>
      <c r="D85" s="40"/>
      <c r="E85" s="19" t="str">
        <f t="array" ref="E85">IF(COUNTA(C85:D85)=0,"",
 TEXT(
   SUM(VALUE(C85:D85))/86400,
 "m:ss.0"
 )
)</f>
        <v/>
      </c>
      <c r="F85" s="17" t="str">
        <f>IFERROR(__xludf.DUMMYFUNCTION("IF(OR(A85="""",B85="""",E85=""""),"""", 
 IFNA(
   LET(
     currStyle, B85,
     currTimeStr, E85,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FILTER(E$3:E84, B$3:B84=currStyle, ISNUMBER(E$3:E84)+REGEXMATCH(E$3:E84,""^\d+:\d+\.\d+$"")),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85" s="38"/>
    </row>
    <row r="86">
      <c r="A86" s="39"/>
      <c r="B86" s="41"/>
      <c r="C86" s="40"/>
      <c r="D86" s="40"/>
      <c r="E86" s="19" t="str">
        <f t="array" ref="E86">IF(COUNTA(C86:D86)=0,"",
 TEXT(
   SUM(VALUE(C86:D86))/86400,
 "m:ss.0"
 )
)</f>
        <v/>
      </c>
      <c r="F86" s="17" t="str">
        <f>IFERROR(__xludf.DUMMYFUNCTION("IF(OR(A86="""",B86="""",E86=""""),"""", 
 IFNA(
   LET(
     currStyle, B86,
     currTimeStr, E86,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FILTER(E$3:E85, B$3:B85=currStyle, ISNUMBER(E$3:E85)+REGEXMATCH(E$3:E85,""^\d+:\d+\.\d+$"")),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86" s="38"/>
    </row>
    <row r="87">
      <c r="A87" s="39"/>
      <c r="B87" s="41"/>
      <c r="C87" s="40"/>
      <c r="D87" s="40"/>
      <c r="E87" s="19" t="str">
        <f t="array" ref="E87">IF(COUNTA(C87:D87)=0,"",
 TEXT(
   SUM(VALUE(C87:D87))/86400,
 "m:ss.0"
 )
)</f>
        <v/>
      </c>
      <c r="F87" s="17" t="str">
        <f>IFERROR(__xludf.DUMMYFUNCTION("IF(OR(A87="""",B87="""",E87=""""),"""", 
 IFNA(
   LET(
     currStyle, B87,
     currTimeStr, E87,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FILTER(E$3:E86, B$3:B86=currStyle, ISNUMBER(E$3:E86)+REGEXMATCH(E$3:E86,""^\d+:\d+\.\d+$"")),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87" s="38"/>
    </row>
    <row r="88">
      <c r="A88" s="39"/>
      <c r="B88" s="41"/>
      <c r="C88" s="40"/>
      <c r="D88" s="40"/>
      <c r="E88" s="19" t="str">
        <f t="array" ref="E88">IF(COUNTA(C88:D88)=0,"",
 TEXT(
   SUM(VALUE(C88:D88))/86400,
 "m:ss.0"
 )
)</f>
        <v/>
      </c>
      <c r="F88" s="17" t="str">
        <f>IFERROR(__xludf.DUMMYFUNCTION("IF(OR(A88="""",B88="""",E88=""""),"""", 
 IFNA(
   LET(
     currStyle, B88,
     currTimeStr, E88,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FILTER(E$3:E87, B$3:B87=currStyle, ISNUMBER(E$3:E87)+REGEXMATCH(E$3:E87,""^\d+:\d+\.\d+$"")),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88" s="38"/>
    </row>
    <row r="89">
      <c r="A89" s="39"/>
      <c r="B89" s="41"/>
      <c r="C89" s="40"/>
      <c r="D89" s="40"/>
      <c r="E89" s="19" t="str">
        <f t="array" ref="E89">IF(COUNTA(C89:D89)=0,"",
 TEXT(
   SUM(VALUE(C89:D89))/86400,
 "m:ss.0"
 )
)</f>
        <v/>
      </c>
      <c r="F89" s="17" t="str">
        <f>IFERROR(__xludf.DUMMYFUNCTION("IF(OR(A89="""",B89="""",E89=""""),"""", 
 IFNA(
   LET(
     currStyle, B89,
     currTimeStr, E89,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FILTER(E$3:E88, B$3:B88=currStyle, ISNUMBER(E$3:E88)+REGEXMATCH(E$3:E88,""^\d+:\d+\.\d+$"")),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89" s="38"/>
    </row>
    <row r="90">
      <c r="A90" s="39"/>
      <c r="B90" s="41"/>
      <c r="C90" s="40"/>
      <c r="D90" s="40"/>
      <c r="E90" s="19" t="str">
        <f t="array" ref="E90">IF(COUNTA(C90:D90)=0,"",
 TEXT(
   SUM(VALUE(C90:D90))/86400,
 "m:ss.0"
 )
)</f>
        <v/>
      </c>
      <c r="F90" s="17" t="str">
        <f>IFERROR(__xludf.DUMMYFUNCTION("IF(OR(A90="""",B90="""",E90=""""),"""", 
 IFNA(
   LET(
     currStyle, B90,
     currTimeStr, E90,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FILTER(E$3:E89, B$3:B89=currStyle, ISNUMBER(E$3:E89)+REGEXMATCH(E$3:E89,""^\d+:\d+\.\d+$"")),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90" s="38"/>
    </row>
    <row r="91">
      <c r="A91" s="39"/>
      <c r="B91" s="41"/>
      <c r="C91" s="40"/>
      <c r="D91" s="40"/>
      <c r="E91" s="19" t="str">
        <f t="array" ref="E91">IF(COUNTA(C91:D91)=0,"",
 TEXT(
   SUM(VALUE(C91:D91))/86400,
 "m:ss.0"
 )
)</f>
        <v/>
      </c>
      <c r="F91" s="17" t="str">
        <f>IFERROR(__xludf.DUMMYFUNCTION("IF(OR(A91="""",B91="""",E91=""""),"""", 
 IFNA(
   LET(
     currStyle, B91,
     currTimeStr, E91,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FILTER(E$3:E90, B$3:B90=currStyle, ISNUMBER(E$3:E90)+REGEXMATCH(E$3:E90,""^\d+:\d+\.\d+$"")),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91" s="38"/>
    </row>
    <row r="92">
      <c r="A92" s="39"/>
      <c r="B92" s="41"/>
      <c r="C92" s="40"/>
      <c r="D92" s="40"/>
      <c r="E92" s="19" t="str">
        <f t="array" ref="E92">IF(COUNTA(C92:D92)=0,"",
 TEXT(
   SUM(VALUE(C92:D92))/86400,
 "m:ss.0"
 )
)</f>
        <v/>
      </c>
      <c r="F92" s="17" t="str">
        <f>IFERROR(__xludf.DUMMYFUNCTION("IF(OR(A92="""",B92="""",E92=""""),"""", 
 IFNA(
   LET(
     currStyle, B92,
     currTimeStr, E92,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FILTER(E$3:E91, B$3:B91=currStyle, ISNUMBER(E$3:E91)+REGEXMATCH(E$3:E91,""^\d+:\d+\.\d+$"")),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92" s="38"/>
    </row>
    <row r="93">
      <c r="A93" s="39"/>
      <c r="B93" s="41"/>
      <c r="C93" s="40"/>
      <c r="D93" s="40"/>
      <c r="E93" s="19" t="str">
        <f t="array" ref="E93">IF(COUNTA(C93:D93)=0,"",
 TEXT(
   SUM(VALUE(C93:D93))/86400,
 "m:ss.0"
 )
)</f>
        <v/>
      </c>
      <c r="F93" s="17" t="str">
        <f>IFERROR(__xludf.DUMMYFUNCTION("IF(OR(A93="""",B93="""",E93=""""),"""", 
 IFNA(
   LET(
     currStyle, B93,
     currTimeStr, E93,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FILTER(E$3:E92, B$3:B92=currStyle, ISNUMBER(E$3:E92)+REGEXMATCH(E$3:E92,""^\d+:\d+\.\d+$"")),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93" s="38"/>
    </row>
    <row r="94">
      <c r="A94" s="39"/>
      <c r="B94" s="41"/>
      <c r="C94" s="40"/>
      <c r="D94" s="40"/>
      <c r="E94" s="19" t="str">
        <f t="array" ref="E94">IF(COUNTA(C94:D94)=0,"",
 TEXT(
   SUM(VALUE(C94:D94))/86400,
 "m:ss.0"
 )
)</f>
        <v/>
      </c>
      <c r="F94" s="17" t="str">
        <f>IFERROR(__xludf.DUMMYFUNCTION("IF(OR(A94="""",B94="""",E94=""""),"""", 
 IFNA(
   LET(
     currStyle, B94,
     currTimeStr, E94,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FILTER(E$3:E93, B$3:B93=currStyle, ISNUMBER(E$3:E93)+REGEXMATCH(E$3:E93,""^\d+:\d+\.\d+$"")),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94" s="38"/>
    </row>
    <row r="95">
      <c r="A95" s="39"/>
      <c r="B95" s="41"/>
      <c r="C95" s="40"/>
      <c r="D95" s="40"/>
      <c r="E95" s="19" t="str">
        <f t="array" ref="E95">IF(COUNTA(C95:D95)=0,"",
 TEXT(
   SUM(VALUE(C95:D95))/86400,
 "m:ss.0"
 )
)</f>
        <v/>
      </c>
      <c r="F95" s="17" t="str">
        <f>IFERROR(__xludf.DUMMYFUNCTION("IF(OR(A95="""",B95="""",E95=""""),"""", 
 IFNA(
   LET(
     currStyle, B95,
     currTimeStr, E95,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FILTER(E$3:E94, B$3:B94=currStyle, ISNUMBER(E$3:E94)+REGEXMATCH(E$3:E94,""^\d+:\d+\.\d+$"")),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95" s="38"/>
    </row>
    <row r="96">
      <c r="A96" s="39"/>
      <c r="B96" s="41"/>
      <c r="C96" s="40"/>
      <c r="D96" s="40"/>
      <c r="E96" s="19" t="str">
        <f t="array" ref="E96">IF(COUNTA(C96:D96)=0,"",
 TEXT(
   SUM(VALUE(C96:D96))/86400,
 "m:ss.0"
 )
)</f>
        <v/>
      </c>
      <c r="F96" s="17" t="str">
        <f>IFERROR(__xludf.DUMMYFUNCTION("IF(OR(A96="""",B96="""",E96=""""),"""", 
 IFNA(
   LET(
     currStyle, B96,
     currTimeStr, E96,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FILTER(E$3:E95, B$3:B95=currStyle, ISNUMBER(E$3:E95)+REGEXMATCH(E$3:E95,""^\d+:\d+\.\d+$"")),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96" s="38"/>
    </row>
    <row r="97">
      <c r="A97" s="39"/>
      <c r="B97" s="41"/>
      <c r="C97" s="40"/>
      <c r="D97" s="40"/>
      <c r="E97" s="19" t="str">
        <f t="array" ref="E97">IF(COUNTA(C97:D97)=0,"",
 TEXT(
   SUM(VALUE(C97:D97))/86400,
 "m:ss.0"
 )
)</f>
        <v/>
      </c>
      <c r="F97" s="17" t="str">
        <f>IFERROR(__xludf.DUMMYFUNCTION("IF(OR(A97="""",B97="""",E97=""""),"""", 
 IFNA(
   LET(
     currStyle, B97,
     currTimeStr, E97,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FILTER(E$3:E96, B$3:B96=currStyle, ISNUMBER(E$3:E96)+REGEXMATCH(E$3:E96,""^\d+:\d+\.\d+$"")),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97" s="38"/>
    </row>
    <row r="98">
      <c r="A98" s="39"/>
      <c r="B98" s="41"/>
      <c r="C98" s="40"/>
      <c r="D98" s="40"/>
      <c r="E98" s="19" t="str">
        <f t="array" ref="E98">IF(COUNTA(C98:D98)=0,"",
 TEXT(
   SUM(VALUE(C98:D98))/86400,
 "m:ss.0"
 )
)</f>
        <v/>
      </c>
      <c r="F98" s="17" t="str">
        <f>IFERROR(__xludf.DUMMYFUNCTION("IF(OR(A98="""",B98="""",E98=""""),"""", 
 IFNA(
   LET(
     currStyle, B98,
     currTimeStr, E98,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FILTER(E$3:E97, B$3:B97=currStyle, ISNUMBER(E$3:E97)+REGEXMATCH(E$3:E97,""^\d+:\d+\.\d+$"")),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98" s="38"/>
    </row>
    <row r="99">
      <c r="A99" s="39"/>
      <c r="B99" s="41"/>
      <c r="C99" s="40"/>
      <c r="D99" s="40"/>
      <c r="E99" s="19" t="str">
        <f t="array" ref="E99">IF(COUNTA(C99:D99)=0,"",
 TEXT(
   SUM(VALUE(C99:D99))/86400,
 "m:ss.0"
 )
)</f>
        <v/>
      </c>
      <c r="F99" s="17" t="str">
        <f>IFERROR(__xludf.DUMMYFUNCTION("IF(OR(A99="""",B99="""",E99=""""),"""", 
 IFNA(
   LET(
     currStyle, B99,
     currTimeStr, E99,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FILTER(E$3:E98, B$3:B98=currStyle, ISNUMBER(E$3:E98)+REGEXMATCH(E$3:E98,""^\d+:\d+\.\d+$"")),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G99" s="38"/>
    </row>
    <row r="100">
      <c r="A100" s="39"/>
      <c r="B100" s="41"/>
      <c r="C100" s="40"/>
      <c r="D100" s="40"/>
      <c r="E100" s="19" t="str">
        <f t="array" ref="E100">IF(COUNTA(C100:D100)=0,"",
 TEXT(
   SUM(VALUE(C100:D100))/86400,
 "m:ss.0"
 )
)</f>
        <v/>
      </c>
      <c r="F100" s="17" t="str">
        <f>IFERROR(__xludf.DUMMYFUNCTION("IF(OR(A100="""",B100="""",E100=""""),"""", 
 IFNA(
   LET(
     currStyle, B100,
     currTimeStr, E100,
     currTime, IF(ISNUMBER(currTimeStr), currTimeStr,
                 IF(REGEXMATCH(currTimeStr,""^\d+:\d+\.\d+$""),
                    VALUE(LEFT(c"&amp;"urrTimeStr,FIND("":"",currTimeStr)-1))*60 + VALUE(MID(currTimeStr,FIND("":"",currTimeStr)+1,10)),
                    VALUE(currTimeStr))),
     histTimes, FILTER(E$3:E99, B$3:B99=currStyle, ISNUMBER(E$3:E99)+REGEXMATCH(E$3:E99,""^\d+:\d+\.\d+$"")),
     "&amp;"prevTimeStr, IF(COUNTA(histTimes)=0,"""",INDEX(histTimes,COUNTA(histTimes))),
     prevTime, IF(ISNUMBER(prevTimeStr), prevTimeStr,
                 IF(REGEXMATCH(prevTimeStr,""^\d+:\d+\.\d+$""),
                    VALUE(LEFT(prevTimeStr,FIND("":"",prevT"&amp;"imeStr)-1))*60 + VALUE(MID(prevTimeStr,FIND("":"",prevTimeStr)+1,10)),
                    VALUE(prevTimeStr))),
     delta, currTime - prevTime,
     sign, IF(delta&gt;0,""+"",IF(delta&lt;0,""–"","""")),
     IF(prevTime="""","""",TEXT(ABS(delta)/86400, sign&amp;"&amp;"""m:ss.0""))
   ),
   """"
 )
)"),"")</f>
        <v/>
      </c>
      <c r="G100" s="38"/>
    </row>
  </sheetData>
  <mergeCells count="2">
    <mergeCell ref="A1:B1"/>
    <mergeCell ref="C1:F1"/>
  </mergeCells>
  <conditionalFormatting sqref="F4:F100">
    <cfRule type="containsText" dxfId="0" priority="1" operator="containsText" text="–">
      <formula>NOT(ISERROR(SEARCH(("–"),(F4))))</formula>
    </cfRule>
  </conditionalFormatting>
  <conditionalFormatting sqref="F4:F100">
    <cfRule type="containsText" dxfId="1" priority="2" operator="containsText" text="+">
      <formula>NOT(ISERROR(SEARCH(("+"),(F4))))</formula>
    </cfRule>
  </conditionalFormatting>
  <dataValidations>
    <dataValidation type="list" allowBlank="1" showErrorMessage="1" sqref="B4:B100">
      <formula1>"Кроль,Батерфляй,На спині,Брас"</formula1>
    </dataValidation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8C0302"/>
    <outlinePr summaryBelow="0" summaryRight="0"/>
  </sheetPr>
  <sheetViews>
    <sheetView workbookViewId="0"/>
  </sheetViews>
  <sheetFormatPr customHeight="1" defaultColWidth="12.63" defaultRowHeight="15.75"/>
  <cols>
    <col customWidth="1" min="1" max="1" width="10.63"/>
    <col customWidth="1" min="2" max="2" width="23.0"/>
    <col customWidth="1" min="3" max="6" width="12.63"/>
    <col customWidth="1" min="9" max="9" width="50.88"/>
  </cols>
  <sheetData>
    <row r="1" ht="52.5" customHeight="1">
      <c r="A1" s="29" t="s">
        <v>19</v>
      </c>
      <c r="C1" s="30" t="s">
        <v>20</v>
      </c>
      <c r="I1" s="30" t="s">
        <v>21</v>
      </c>
    </row>
    <row r="2">
      <c r="A2" s="31"/>
      <c r="B2" s="31"/>
      <c r="C2" s="31"/>
      <c r="D2" s="31"/>
      <c r="E2" s="31"/>
      <c r="F2" s="31"/>
      <c r="G2" s="31"/>
      <c r="H2" s="31"/>
      <c r="I2" s="31"/>
    </row>
    <row r="3">
      <c r="A3" s="32" t="s">
        <v>2</v>
      </c>
      <c r="B3" s="32" t="s">
        <v>3</v>
      </c>
      <c r="C3" s="32">
        <v>1.0</v>
      </c>
      <c r="D3" s="32">
        <v>2.0</v>
      </c>
      <c r="E3" s="32">
        <v>3.0</v>
      </c>
      <c r="F3" s="32">
        <v>4.0</v>
      </c>
      <c r="G3" s="33" t="s">
        <v>4</v>
      </c>
      <c r="H3" s="34" t="s">
        <v>5</v>
      </c>
      <c r="I3" s="35" t="s">
        <v>22</v>
      </c>
    </row>
    <row r="4">
      <c r="A4" s="36"/>
      <c r="B4" s="17"/>
      <c r="C4" s="18"/>
      <c r="D4" s="18"/>
      <c r="E4" s="18"/>
      <c r="F4" s="18"/>
      <c r="G4" s="19" t="str">
        <f>IFERROR(__xludf.DUMMYFUNCTION("IF(COUNTA(C4:F4)=0, """", 
  TEXT(
    AVERAGE(
      FILTER(
        ARRAYFORMULA(
          IF(
            REGEXMATCH(C4:F4, ""^\d+:\d+\.\d+$""),
            VALUE(REGEXEXTRACT(C4:F4, ""^\d+"")) * 60 + VALUE(REGEXEXTRACT(C4:F4, "":(\d+\.\d+)$"")),
    "&amp;"        VALUE(C4:F4)
          )
        ),
        C4:F4 &lt;&gt; """"
      )
    ) / 86400,
    ""m:ss.00""
  )
)
"),"")</f>
        <v/>
      </c>
      <c r="H4" s="17"/>
      <c r="I4" s="37"/>
    </row>
    <row r="5">
      <c r="A5" s="36"/>
      <c r="B5" s="17"/>
      <c r="C5" s="18"/>
      <c r="D5" s="18"/>
      <c r="E5" s="18"/>
      <c r="F5" s="18"/>
      <c r="G5" s="19" t="str">
        <f>IFERROR(__xludf.DUMMYFUNCTION("IF(COUNTA(C5:F5)=0, """", 
  TEXT(
    AVERAGE(
      FILTER(
        ARRAYFORMULA(
          IF(
            REGEXMATCH(C5:F5, ""^\d+:\d+\.\d+$""),
            VALUE(REGEXEXTRACT(C5:F5, ""^\d+"")) * 60 + VALUE(REGEXEXTRACT(C5:F5, "":(\d+\.\d+)$"")),
    "&amp;"        VALUE(C5:F5)
          )
        ),
        C5:F5 &lt;&gt; """"
      )
    ) / 86400,
    ""m:ss.00""
  )
)
"),"")</f>
        <v/>
      </c>
      <c r="H5" s="17" t="str">
        <f>IFERROR(__xludf.DUMMYFUNCTION("IF(OR(A5="""", B5="""", G5=""""), """", 
  IFNA(
    LET(
      currStyle, B5,
      currTimeStr, G5,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FILTER(G$4:G4, B$4:B4=currStyle, ISNUMBER(G$4:G4)+REGEXMATCH(G$4:G4,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5" s="38"/>
    </row>
    <row r="6">
      <c r="A6" s="36"/>
      <c r="B6" s="17"/>
      <c r="C6" s="18"/>
      <c r="D6" s="18"/>
      <c r="E6" s="18"/>
      <c r="F6" s="18"/>
      <c r="G6" s="19" t="str">
        <f>IFERROR(__xludf.DUMMYFUNCTION("IF(COUNTA(C6:F6)=0, """", 
  TEXT(
    AVERAGE(
      FILTER(
        ARRAYFORMULA(
          IF(
            REGEXMATCH(C6:F6, ""^\d+:\d+\.\d+$""),
            VALUE(REGEXEXTRACT(C6:F6, ""^\d+"")) * 60 + VALUE(REGEXEXTRACT(C6:F6, "":(\d+\.\d+)$"")),
    "&amp;"        VALUE(C6:F6)
          )
        ),
        C6:F6 &lt;&gt; """"
      )
    ) / 86400,
    ""m:ss.00""
  )
)
"),"")</f>
        <v/>
      </c>
      <c r="H6" s="17" t="str">
        <f>IFERROR(__xludf.DUMMYFUNCTION("IF(OR(A6="""", B6="""", G6=""""), """", 
  IFNA(
    LET(
      currStyle, B6,
      currTimeStr, G6,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FILTER(G$4:G5, B$4:B5=currStyle, ISNUMBER(G$4:G5)+REGEXMATCH(G$4:G5,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6" s="38"/>
    </row>
    <row r="7">
      <c r="A7" s="36"/>
      <c r="B7" s="17"/>
      <c r="C7" s="18"/>
      <c r="D7" s="18"/>
      <c r="E7" s="18"/>
      <c r="F7" s="18"/>
      <c r="G7" s="19" t="str">
        <f>IFERROR(__xludf.DUMMYFUNCTION("IF(COUNTA(C7:F7)=0, """", 
  TEXT(
    AVERAGE(
      FILTER(
        ARRAYFORMULA(
          IF(
            REGEXMATCH(C7:F7, ""^\d+:\d+\.\d+$""),
            VALUE(REGEXEXTRACT(C7:F7, ""^\d+"")) * 60 + VALUE(REGEXEXTRACT(C7:F7, "":(\d+\.\d+)$"")),
    "&amp;"        VALUE(C7:F7)
          )
        ),
        C7:F7 &lt;&gt; """"
      )
    ) / 86400,
    ""m:ss.00""
  )
)
"),"")</f>
        <v/>
      </c>
      <c r="H7" s="17" t="str">
        <f>IFERROR(__xludf.DUMMYFUNCTION("IF(OR(A7="""", B7="""", G7=""""), """", 
  IFNA(
    LET(
      currStyle, B7,
      currTimeStr, G7,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FILTER(G$4:G6, B$4:B6=currStyle, ISNUMBER(G$4:G6)+REGEXMATCH(G$4:G6,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7" s="38"/>
    </row>
    <row r="8">
      <c r="A8" s="36"/>
      <c r="B8" s="17"/>
      <c r="C8" s="18"/>
      <c r="D8" s="18"/>
      <c r="E8" s="18"/>
      <c r="F8" s="18"/>
      <c r="G8" s="19" t="str">
        <f>IFERROR(__xludf.DUMMYFUNCTION("IF(COUNTA(C8:F8)=0, """", 
  TEXT(
    AVERAGE(
      FILTER(
        ARRAYFORMULA(
          IF(
            REGEXMATCH(C8:F8, ""^\d+:\d+\.\d+$""),
            VALUE(REGEXEXTRACT(C8:F8, ""^\d+"")) * 60 + VALUE(REGEXEXTRACT(C8:F8, "":(\d+\.\d+)$"")),
    "&amp;"        VALUE(C8:F8)
          )
        ),
        C8:F8 &lt;&gt; """"
      )
    ) / 86400,
    ""m:ss.00""
  )
)
"),"")</f>
        <v/>
      </c>
      <c r="H8" s="17" t="str">
        <f>IFERROR(__xludf.DUMMYFUNCTION("IF(OR(A8="""", B8="""", G8=""""), """", 
  IFNA(
    LET(
      currStyle, B8,
      currTimeStr, G8,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FILTER(G$4:G7, B$4:B7=currStyle, ISNUMBER(G$4:G7)+REGEXMATCH(G$4:G7,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8" s="38"/>
    </row>
    <row r="9">
      <c r="A9" s="36"/>
      <c r="B9" s="17"/>
      <c r="C9" s="18"/>
      <c r="D9" s="18"/>
      <c r="E9" s="18"/>
      <c r="F9" s="18"/>
      <c r="G9" s="19" t="str">
        <f>IFERROR(__xludf.DUMMYFUNCTION("IF(COUNTA(C9:F9)=0, """", 
  TEXT(
    AVERAGE(
      FILTER(
        ARRAYFORMULA(
          IF(
            REGEXMATCH(C9:F9, ""^\d+:\d+\.\d+$""),
            VALUE(REGEXEXTRACT(C9:F9, ""^\d+"")) * 60 + VALUE(REGEXEXTRACT(C9:F9, "":(\d+\.\d+)$"")),
    "&amp;"        VALUE(C9:F9)
          )
        ),
        C9:F9 &lt;&gt; """"
      )
    ) / 86400,
    ""m:ss.00""
  )
)
"),"")</f>
        <v/>
      </c>
      <c r="H9" s="17" t="str">
        <f>IFERROR(__xludf.DUMMYFUNCTION("IF(OR(A9="""", B9="""", G9=""""), """", 
  IFNA(
    LET(
      currStyle, B9,
      currTimeStr, G9,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FILTER(G$4:G8, B$4:B8=currStyle, ISNUMBER(G$4:G8)+REGEXMATCH(G$4:G8,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9" s="38"/>
    </row>
    <row r="10">
      <c r="A10" s="36"/>
      <c r="B10" s="17"/>
      <c r="C10" s="18"/>
      <c r="D10" s="18"/>
      <c r="E10" s="18"/>
      <c r="F10" s="18"/>
      <c r="G10" s="19" t="str">
        <f>IFERROR(__xludf.DUMMYFUNCTION("IF(COUNTA(C10:F10)=0, """", 
  TEXT(
    AVERAGE(
      FILTER(
        ARRAYFORMULA(
          IF(
            REGEXMATCH(C10:F10, ""^\d+:\d+\.\d+$""),
            VALUE(REGEXEXTRACT(C10:F10, ""^\d+"")) * 60 + VALUE(REGEXEXTRACT(C10:F10, "":(\d+\.\d+)$"""&amp;")),
            VALUE(C10:F10)
          )
        ),
        C10:F10 &lt;&gt; """"
      )
    ) / 86400,
    ""m:ss.00""
  )
)
"),"")</f>
        <v/>
      </c>
      <c r="H10" s="17" t="str">
        <f>IFERROR(__xludf.DUMMYFUNCTION("IF(OR(A10="""", B10="""", G10=""""), """", 
  IFNA(
    LET(
      currStyle, B10,
      currTimeStr, G10,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FILTER(G$4:G9, B$4:B9=currStyle, ISNUMBER(G$4:G9)+REGEXMATCH(G$4:G9, ""^\d+:\d+\.\d+$"&amp;""")),
      prevTimeStr, IF(COUNTA(histTimes)=0, """", INDEX(histTimes, COUNTA(histTimes))),
      prevTime, IF(ISNUMBER(prevTimeStr), prevTimeStr,
                   IF(REGEXMATCH(prevTimeStr, ""^\d+:\d+\.\d+$""), 
                      VALUE(LEFT(prevTi"&amp;"meStr,FIND("":"",prevTimeStr)-1))*60 + VALUE(MID(prevTimeStr,FIND("":"",prevTimeStr)+1,10)), 
                      VALUE(prevTimeStr))),
      delta, currTime - prevTime,
      sign, IF(delta&gt;0, ""+"", IF(delta&lt;0, ""–"", """")),
      IF(prevTime="""", "&amp;""""", TEXT(ABS(delta)/86400, sign&amp;""m:ss.00""))
    ),
    """"
  )
)"),"")</f>
        <v/>
      </c>
      <c r="I10" s="38"/>
    </row>
    <row r="11">
      <c r="A11" s="39"/>
      <c r="B11" s="17"/>
      <c r="C11" s="40"/>
      <c r="D11" s="40"/>
      <c r="E11" s="40"/>
      <c r="F11" s="40"/>
      <c r="G11" s="19" t="str">
        <f>IFERROR(__xludf.DUMMYFUNCTION("IF(COUNTA(C11:F11)=0, """", 
  TEXT(
    AVERAGE(
      FILTER(
        ARRAYFORMULA(
          IF(
            REGEXMATCH(C11:F11, ""^\d+:\d+\.\d+$""),
            VALUE(REGEXEXTRACT(C11:F11, ""^\d+"")) * 60 + VALUE(REGEXEXTRACT(C11:F11, "":(\d+\.\d+)$"""&amp;")),
            VALUE(C11:F11)
          )
        ),
        C11:F11 &lt;&gt; """"
      )
    ) / 86400,
    ""m:ss.00""
  )
)
"),"")</f>
        <v/>
      </c>
      <c r="H11" s="17" t="str">
        <f>IFERROR(__xludf.DUMMYFUNCTION("IF(OR(A11="""", B11="""", G11=""""), """", 
  IFNA(
    LET(
      currStyle, B11,
      currTimeStr, G11,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FILTER(G$4:G10, B$4:B10=currStyle, ISNUMBER(G$4:G10)+REGEXMATCH(G$4:G10,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1" s="38"/>
    </row>
    <row r="12">
      <c r="A12" s="39"/>
      <c r="B12" s="41"/>
      <c r="C12" s="40"/>
      <c r="D12" s="40"/>
      <c r="E12" s="40"/>
      <c r="F12" s="40"/>
      <c r="G12" s="19" t="str">
        <f>IFERROR(__xludf.DUMMYFUNCTION("IF(COUNTA(C12:F12)=0, """", 
  TEXT(
    AVERAGE(
      FILTER(
        ARRAYFORMULA(
          IF(
            REGEXMATCH(C12:F12, ""^\d+:\d+\.\d+$""),
            VALUE(REGEXEXTRACT(C12:F12, ""^\d+"")) * 60 + VALUE(REGEXEXTRACT(C12:F12, "":(\d+\.\d+)$"""&amp;")),
            VALUE(C12:F12)
          )
        ),
        C12:F12 &lt;&gt; """"
      )
    ) / 86400,
    ""m:ss.00""
  )
)
"),"")</f>
        <v/>
      </c>
      <c r="H12" s="17" t="str">
        <f>IFERROR(__xludf.DUMMYFUNCTION("IF(OR(A12="""", B12="""", G12=""""), """", 
  IFNA(
    LET(
      currStyle, B12,
      currTimeStr, G12,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FILTER(G$4:G11, B$4:B11=currStyle, ISNUMBER(G$4:G11)+REGEXMATCH(G$4:G11,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2" s="38"/>
    </row>
    <row r="13">
      <c r="A13" s="39"/>
      <c r="B13" s="41"/>
      <c r="C13" s="40"/>
      <c r="D13" s="40"/>
      <c r="E13" s="40"/>
      <c r="F13" s="40"/>
      <c r="G13" s="19" t="str">
        <f>IFERROR(__xludf.DUMMYFUNCTION("IF(COUNTA(C13:F13)=0, """", 
  TEXT(
    AVERAGE(
      FILTER(
        ARRAYFORMULA(
          IF(
            REGEXMATCH(C13:F13, ""^\d+:\d+\.\d+$""),
            VALUE(REGEXEXTRACT(C13:F13, ""^\d+"")) * 60 + VALUE(REGEXEXTRACT(C13:F13, "":(\d+\.\d+)$"""&amp;")),
            VALUE(C13:F13)
          )
        ),
        C13:F13 &lt;&gt; """"
      )
    ) / 86400,
    ""m:ss.00""
  )
)
"),"")</f>
        <v/>
      </c>
      <c r="H13" s="17" t="str">
        <f>IFERROR(__xludf.DUMMYFUNCTION("IF(OR(A13="""", B13="""", G13=""""), """", 
  IFNA(
    LET(
      currStyle, B13,
      currTimeStr, G13,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FILTER(G$4:G12, B$4:B12=currStyle, ISNUMBER(G$4:G12)+REGEXMATCH(G$4:G12,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3" s="38"/>
    </row>
    <row r="14">
      <c r="A14" s="36"/>
      <c r="B14" s="17"/>
      <c r="C14" s="40"/>
      <c r="D14" s="40"/>
      <c r="E14" s="40"/>
      <c r="F14" s="40"/>
      <c r="G14" s="19" t="str">
        <f>IFERROR(__xludf.DUMMYFUNCTION("IF(COUNTA(C14:F14)=0, """", 
  TEXT(
    AVERAGE(
      FILTER(
        ARRAYFORMULA(
          IF(
            REGEXMATCH(C14:F14, ""^\d+:\d+\.\d+$""),
            VALUE(REGEXEXTRACT(C14:F14, ""^\d+"")) * 60 + VALUE(REGEXEXTRACT(C14:F14, "":(\d+\.\d+)$"""&amp;")),
            VALUE(C14:F14)
          )
        ),
        C14:F14 &lt;&gt; """"
      )
    ) / 86400,
    ""m:ss.00""
  )
)
"),"")</f>
        <v/>
      </c>
      <c r="H14" s="17" t="str">
        <f>IFERROR(__xludf.DUMMYFUNCTION("IF(OR(A14="""", B14="""", G14=""""), """", 
  IFNA(
    LET(
      currStyle, B14,
      currTimeStr, G14,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FILTER(G$4:G13, B$4:B13=currStyle, ISNUMBER(G$4:G13)+REGEXMATCH(G$4:G13,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4" s="38"/>
    </row>
    <row r="15">
      <c r="A15" s="39"/>
      <c r="B15" s="41"/>
      <c r="C15" s="40"/>
      <c r="D15" s="40"/>
      <c r="E15" s="40"/>
      <c r="F15" s="40"/>
      <c r="G15" s="19" t="str">
        <f>IFERROR(__xludf.DUMMYFUNCTION("IF(COUNTA(C15:F15)=0, """", 
  TEXT(
    AVERAGE(
      FILTER(
        ARRAYFORMULA(
          IF(
            REGEXMATCH(C15:F15, ""^\d+:\d+\.\d+$""),
            VALUE(REGEXEXTRACT(C15:F15, ""^\d+"")) * 60 + VALUE(REGEXEXTRACT(C15:F15, "":(\d+\.\d+)$"""&amp;")),
            VALUE(C15:F15)
          )
        ),
        C15:F15 &lt;&gt; """"
      )
    ) / 86400,
    ""m:ss.00""
  )
)
"),"")</f>
        <v/>
      </c>
      <c r="H15" s="17" t="str">
        <f>IFERROR(__xludf.DUMMYFUNCTION("IF(OR(A15="""", B15="""", G15=""""), """", 
  IFNA(
    LET(
      currStyle, B15,
      currTimeStr, G15,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FILTER(G$4:G14, B$4:B14=currStyle, ISNUMBER(G$4:G14)+REGEXMATCH(G$4:G14,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5" s="38"/>
    </row>
    <row r="16">
      <c r="A16" s="39"/>
      <c r="B16" s="41"/>
      <c r="C16" s="40"/>
      <c r="D16" s="40"/>
      <c r="E16" s="40"/>
      <c r="F16" s="40"/>
      <c r="G16" s="19" t="str">
        <f>IFERROR(__xludf.DUMMYFUNCTION("IF(COUNTA(C16:F16)=0, """", 
  TEXT(
    AVERAGE(
      FILTER(
        ARRAYFORMULA(
          IF(
            REGEXMATCH(C16:F16, ""^\d+:\d+\.\d+$""),
            VALUE(REGEXEXTRACT(C16:F16, ""^\d+"")) * 60 + VALUE(REGEXEXTRACT(C16:F16, "":(\d+\.\d+)$"""&amp;")),
            VALUE(C16:F16)
          )
        ),
        C16:F16 &lt;&gt; """"
      )
    ) / 86400,
    ""m:ss.00""
  )
)
"),"")</f>
        <v/>
      </c>
      <c r="H16" s="17" t="str">
        <f>IFERROR(__xludf.DUMMYFUNCTION("IF(OR(A16="""", B16="""", G16=""""), """", 
  IFNA(
    LET(
      currStyle, B16,
      currTimeStr, G16,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FILTER(G$4:G15, B$4:B15=currStyle, ISNUMBER(G$4:G15)+REGEXMATCH(G$4:G15,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6" s="38"/>
    </row>
    <row r="17">
      <c r="A17" s="39"/>
      <c r="B17" s="41"/>
      <c r="C17" s="40"/>
      <c r="D17" s="40"/>
      <c r="E17" s="40"/>
      <c r="F17" s="40"/>
      <c r="G17" s="19" t="str">
        <f>IFERROR(__xludf.DUMMYFUNCTION("IF(COUNTA(C17:F17)=0, """", 
  TEXT(
    AVERAGE(
      FILTER(
        ARRAYFORMULA(
          IF(
            REGEXMATCH(C17:F17, ""^\d+:\d+\.\d+$""),
            VALUE(REGEXEXTRACT(C17:F17, ""^\d+"")) * 60 + VALUE(REGEXEXTRACT(C17:F17, "":(\d+\.\d+)$"""&amp;")),
            VALUE(C17:F17)
          )
        ),
        C17:F17 &lt;&gt; """"
      )
    ) / 86400,
    ""m:ss.00""
  )
)
"),"")</f>
        <v/>
      </c>
      <c r="H17" s="17" t="str">
        <f>IFERROR(__xludf.DUMMYFUNCTION("IF(OR(A17="""", B17="""", G17=""""), """", 
  IFNA(
    LET(
      currStyle, B17,
      currTimeStr, G17,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FILTER(G$4:G16, B$4:B16=currStyle, ISNUMBER(G$4:G16)+REGEXMATCH(G$4:G16,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7" s="38"/>
    </row>
    <row r="18">
      <c r="A18" s="39"/>
      <c r="B18" s="41"/>
      <c r="C18" s="40"/>
      <c r="D18" s="40"/>
      <c r="E18" s="40"/>
      <c r="F18" s="40"/>
      <c r="G18" s="19" t="str">
        <f>IFERROR(__xludf.DUMMYFUNCTION("IF(COUNTA(C18:F18)=0, """", 
  TEXT(
    AVERAGE(
      FILTER(
        ARRAYFORMULA(
          IF(
            REGEXMATCH(C18:F18, ""^\d+:\d+\.\d+$""),
            VALUE(REGEXEXTRACT(C18:F18, ""^\d+"")) * 60 + VALUE(REGEXEXTRACT(C18:F18, "":(\d+\.\d+)$"""&amp;")),
            VALUE(C18:F18)
          )
        ),
        C18:F18 &lt;&gt; """"
      )
    ) / 86400,
    ""m:ss.00""
  )
)
"),"")</f>
        <v/>
      </c>
      <c r="H18" s="17" t="str">
        <f>IFERROR(__xludf.DUMMYFUNCTION("IF(OR(A18="""", B18="""", G18=""""), """", 
  IFNA(
    LET(
      currStyle, B18,
      currTimeStr, G18,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FILTER(G$4:G17, B$4:B17=currStyle, ISNUMBER(G$4:G17)+REGEXMATCH(G$4:G17,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8" s="38"/>
    </row>
    <row r="19">
      <c r="A19" s="39"/>
      <c r="B19" s="41"/>
      <c r="C19" s="40"/>
      <c r="D19" s="40"/>
      <c r="E19" s="40"/>
      <c r="F19" s="40"/>
      <c r="G19" s="19" t="str">
        <f>IFERROR(__xludf.DUMMYFUNCTION("IF(COUNTA(C19:F19)=0, """", 
  TEXT(
    AVERAGE(
      FILTER(
        ARRAYFORMULA(
          IF(
            REGEXMATCH(C19:F19, ""^\d+:\d+\.\d+$""),
            VALUE(REGEXEXTRACT(C19:F19, ""^\d+"")) * 60 + VALUE(REGEXEXTRACT(C19:F19, "":(\d+\.\d+)$"""&amp;")),
            VALUE(C19:F19)
          )
        ),
        C19:F19 &lt;&gt; """"
      )
    ) / 86400,
    ""m:ss.00""
  )
)
"),"")</f>
        <v/>
      </c>
      <c r="H19" s="17" t="str">
        <f>IFERROR(__xludf.DUMMYFUNCTION("IF(OR(A19="""", B19="""", G19=""""), """", 
  IFNA(
    LET(
      currStyle, B19,
      currTimeStr, G19,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FILTER(G$4:G18, B$4:B18=currStyle, ISNUMBER(G$4:G18)+REGEXMATCH(G$4:G18,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9" s="38"/>
    </row>
    <row r="20">
      <c r="A20" s="39"/>
      <c r="B20" s="41"/>
      <c r="C20" s="40"/>
      <c r="D20" s="40"/>
      <c r="E20" s="40"/>
      <c r="F20" s="40"/>
      <c r="G20" s="19" t="str">
        <f>IFERROR(__xludf.DUMMYFUNCTION("IF(COUNTA(C20:F20)=0, """", 
  TEXT(
    AVERAGE(
      FILTER(
        ARRAYFORMULA(
          IF(
            REGEXMATCH(C20:F20, ""^\d+:\d+\.\d+$""),
            VALUE(REGEXEXTRACT(C20:F20, ""^\d+"")) * 60 + VALUE(REGEXEXTRACT(C20:F20, "":(\d+\.\d+)$"""&amp;")),
            VALUE(C20:F20)
          )
        ),
        C20:F20 &lt;&gt; """"
      )
    ) / 86400,
    ""m:ss.00""
  )
)
"),"")</f>
        <v/>
      </c>
      <c r="H20" s="17" t="str">
        <f>IFERROR(__xludf.DUMMYFUNCTION("IF(OR(A20="""", B20="""", G20=""""), """", 
  IFNA(
    LET(
      currStyle, B20,
      currTimeStr, G20,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FILTER(G$4:G19, B$4:B19=currStyle, ISNUMBER(G$4:G19)+REGEXMATCH(G$4:G19,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0" s="38"/>
    </row>
    <row r="21">
      <c r="A21" s="39"/>
      <c r="B21" s="41"/>
      <c r="C21" s="40"/>
      <c r="D21" s="40"/>
      <c r="E21" s="40"/>
      <c r="F21" s="40"/>
      <c r="G21" s="19" t="str">
        <f>IFERROR(__xludf.DUMMYFUNCTION("IF(COUNTA(C21:F21)=0, """", 
  TEXT(
    AVERAGE(
      FILTER(
        ARRAYFORMULA(
          IF(
            REGEXMATCH(C21:F21, ""^\d+:\d+\.\d+$""),
            VALUE(REGEXEXTRACT(C21:F21, ""^\d+"")) * 60 + VALUE(REGEXEXTRACT(C21:F21, "":(\d+\.\d+)$"""&amp;")),
            VALUE(C21:F21)
          )
        ),
        C21:F21 &lt;&gt; """"
      )
    ) / 86400,
    ""m:ss.00""
  )
)
"),"")</f>
        <v/>
      </c>
      <c r="H21" s="17" t="str">
        <f>IFERROR(__xludf.DUMMYFUNCTION("IF(OR(A21="""", B21="""", G21=""""), """", 
  IFNA(
    LET(
      currStyle, B21,
      currTimeStr, G21,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FILTER(G$4:G20, B$4:B20=currStyle, ISNUMBER(G$4:G20)+REGEXMATCH(G$4:G20,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1" s="38"/>
    </row>
    <row r="22">
      <c r="A22" s="39"/>
      <c r="B22" s="41"/>
      <c r="C22" s="40"/>
      <c r="D22" s="40"/>
      <c r="E22" s="40"/>
      <c r="F22" s="40"/>
      <c r="G22" s="19" t="str">
        <f>IFERROR(__xludf.DUMMYFUNCTION("IF(COUNTA(C22:F22)=0, """", 
  TEXT(
    AVERAGE(
      FILTER(
        ARRAYFORMULA(
          IF(
            REGEXMATCH(C22:F22, ""^\d+:\d+\.\d+$""),
            VALUE(REGEXEXTRACT(C22:F22, ""^\d+"")) * 60 + VALUE(REGEXEXTRACT(C22:F22, "":(\d+\.\d+)$"""&amp;")),
            VALUE(C22:F22)
          )
        ),
        C22:F22 &lt;&gt; """"
      )
    ) / 86400,
    ""m:ss.00""
  )
)
"),"")</f>
        <v/>
      </c>
      <c r="H22" s="17" t="str">
        <f>IFERROR(__xludf.DUMMYFUNCTION("IF(OR(A22="""", B22="""", G22=""""), """", 
  IFNA(
    LET(
      currStyle, B22,
      currTimeStr, G22,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FILTER(G$4:G21, B$4:B21=currStyle, ISNUMBER(G$4:G21)+REGEXMATCH(G$4:G21,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2" s="38"/>
    </row>
    <row r="23">
      <c r="A23" s="39"/>
      <c r="B23" s="41"/>
      <c r="C23" s="40"/>
      <c r="D23" s="40"/>
      <c r="E23" s="40"/>
      <c r="F23" s="40"/>
      <c r="G23" s="19" t="str">
        <f>IFERROR(__xludf.DUMMYFUNCTION("IF(COUNTA(C23:F23)=0, """", 
  TEXT(
    AVERAGE(
      FILTER(
        ARRAYFORMULA(
          IF(
            REGEXMATCH(C23:F23, ""^\d+:\d+\.\d+$""),
            VALUE(REGEXEXTRACT(C23:F23, ""^\d+"")) * 60 + VALUE(REGEXEXTRACT(C23:F23, "":(\d+\.\d+)$"""&amp;")),
            VALUE(C23:F23)
          )
        ),
        C23:F23 &lt;&gt; """"
      )
    ) / 86400,
    ""m:ss.00""
  )
)
"),"")</f>
        <v/>
      </c>
      <c r="H23" s="17" t="str">
        <f>IFERROR(__xludf.DUMMYFUNCTION("IF(OR(A23="""", B23="""", G23=""""), """", 
  IFNA(
    LET(
      currStyle, B23,
      currTimeStr, G23,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FILTER(G$4:G22, B$4:B22=currStyle, ISNUMBER(G$4:G22)+REGEXMATCH(G$4:G22,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3" s="38"/>
    </row>
    <row r="24">
      <c r="A24" s="39"/>
      <c r="B24" s="41"/>
      <c r="C24" s="40"/>
      <c r="D24" s="40"/>
      <c r="E24" s="40"/>
      <c r="F24" s="40"/>
      <c r="G24" s="19" t="str">
        <f>IFERROR(__xludf.DUMMYFUNCTION("IF(COUNTA(C24:F24)=0, """", 
  TEXT(
    AVERAGE(
      FILTER(
        ARRAYFORMULA(
          IF(
            REGEXMATCH(C24:F24, ""^\d+:\d+\.\d+$""),
            VALUE(REGEXEXTRACT(C24:F24, ""^\d+"")) * 60 + VALUE(REGEXEXTRACT(C24:F24, "":(\d+\.\d+)$"""&amp;")),
            VALUE(C24:F24)
          )
        ),
        C24:F24 &lt;&gt; """"
      )
    ) / 86400,
    ""m:ss.00""
  )
)
"),"")</f>
        <v/>
      </c>
      <c r="H24" s="17" t="str">
        <f>IFERROR(__xludf.DUMMYFUNCTION("IF(OR(A24="""", B24="""", G24=""""), """", 
  IFNA(
    LET(
      currStyle, B24,
      currTimeStr, G24,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FILTER(G$4:G23, B$4:B23=currStyle, ISNUMBER(G$4:G23)+REGEXMATCH(G$4:G23,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4" s="38"/>
    </row>
    <row r="25">
      <c r="A25" s="39"/>
      <c r="B25" s="41"/>
      <c r="C25" s="40"/>
      <c r="D25" s="40"/>
      <c r="E25" s="40"/>
      <c r="F25" s="40"/>
      <c r="G25" s="19" t="str">
        <f>IFERROR(__xludf.DUMMYFUNCTION("IF(COUNTA(C25:F25)=0, """", 
  TEXT(
    AVERAGE(
      FILTER(
        ARRAYFORMULA(
          IF(
            REGEXMATCH(C25:F25, ""^\d+:\d+\.\d+$""),
            VALUE(REGEXEXTRACT(C25:F25, ""^\d+"")) * 60 + VALUE(REGEXEXTRACT(C25:F25, "":(\d+\.\d+)$"""&amp;")),
            VALUE(C25:F25)
          )
        ),
        C25:F25 &lt;&gt; """"
      )
    ) / 86400,
    ""m:ss.00""
  )
)
"),"")</f>
        <v/>
      </c>
      <c r="H25" s="17" t="str">
        <f>IFERROR(__xludf.DUMMYFUNCTION("IF(OR(A25="""", B25="""", G25=""""), """", 
  IFNA(
    LET(
      currStyle, B25,
      currTimeStr, G25,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FILTER(G$4:G24, B$4:B24=currStyle, ISNUMBER(G$4:G24)+REGEXMATCH(G$4:G24,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5" s="38"/>
    </row>
    <row r="26">
      <c r="A26" s="39"/>
      <c r="B26" s="41"/>
      <c r="C26" s="40"/>
      <c r="D26" s="40"/>
      <c r="E26" s="40"/>
      <c r="F26" s="40"/>
      <c r="G26" s="19" t="str">
        <f>IFERROR(__xludf.DUMMYFUNCTION("IF(COUNTA(C26:F26)=0, """", 
  TEXT(
    AVERAGE(
      FILTER(
        ARRAYFORMULA(
          IF(
            REGEXMATCH(C26:F26, ""^\d+:\d+\.\d+$""),
            VALUE(REGEXEXTRACT(C26:F26, ""^\d+"")) * 60 + VALUE(REGEXEXTRACT(C26:F26, "":(\d+\.\d+)$"""&amp;")),
            VALUE(C26:F26)
          )
        ),
        C26:F26 &lt;&gt; """"
      )
    ) / 86400,
    ""m:ss.00""
  )
)
"),"")</f>
        <v/>
      </c>
      <c r="H26" s="17" t="str">
        <f>IFERROR(__xludf.DUMMYFUNCTION("IF(OR(A26="""", B26="""", G26=""""), """", 
  IFNA(
    LET(
      currStyle, B26,
      currTimeStr, G26,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FILTER(G$4:G25, B$4:B25=currStyle, ISNUMBER(G$4:G25)+REGEXMATCH(G$4:G25,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6" s="38"/>
    </row>
    <row r="27">
      <c r="A27" s="39"/>
      <c r="B27" s="41"/>
      <c r="C27" s="40"/>
      <c r="D27" s="40"/>
      <c r="E27" s="40"/>
      <c r="F27" s="40"/>
      <c r="G27" s="19" t="str">
        <f>IFERROR(__xludf.DUMMYFUNCTION("IF(COUNTA(C27:F27)=0, """", 
  TEXT(
    AVERAGE(
      FILTER(
        ARRAYFORMULA(
          IF(
            REGEXMATCH(C27:F27, ""^\d+:\d+\.\d+$""),
            VALUE(REGEXEXTRACT(C27:F27, ""^\d+"")) * 60 + VALUE(REGEXEXTRACT(C27:F27, "":(\d+\.\d+)$"""&amp;")),
            VALUE(C27:F27)
          )
        ),
        C27:F27 &lt;&gt; """"
      )
    ) / 86400,
    ""m:ss.00""
  )
)
"),"")</f>
        <v/>
      </c>
      <c r="H27" s="17" t="str">
        <f>IFERROR(__xludf.DUMMYFUNCTION("IF(OR(A27="""", B27="""", G27=""""), """", 
  IFNA(
    LET(
      currStyle, B27,
      currTimeStr, G27,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FILTER(G$4:G26, B$4:B26=currStyle, ISNUMBER(G$4:G26)+REGEXMATCH(G$4:G26,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7" s="38"/>
    </row>
    <row r="28">
      <c r="A28" s="39"/>
      <c r="B28" s="41"/>
      <c r="C28" s="40"/>
      <c r="D28" s="40"/>
      <c r="E28" s="40"/>
      <c r="F28" s="40"/>
      <c r="G28" s="19" t="str">
        <f>IFERROR(__xludf.DUMMYFUNCTION("IF(COUNTA(C28:F28)=0, """", 
  TEXT(
    AVERAGE(
      FILTER(
        ARRAYFORMULA(
          IF(
            REGEXMATCH(C28:F28, ""^\d+:\d+\.\d+$""),
            VALUE(REGEXEXTRACT(C28:F28, ""^\d+"")) * 60 + VALUE(REGEXEXTRACT(C28:F28, "":(\d+\.\d+)$"""&amp;")),
            VALUE(C28:F28)
          )
        ),
        C28:F28 &lt;&gt; """"
      )
    ) / 86400,
    ""m:ss.00""
  )
)
"),"")</f>
        <v/>
      </c>
      <c r="H28" s="17" t="str">
        <f>IFERROR(__xludf.DUMMYFUNCTION("IF(OR(A28="""", B28="""", G28=""""), """", 
  IFNA(
    LET(
      currStyle, B28,
      currTimeStr, G28,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FILTER(G$4:G27, B$4:B27=currStyle, ISNUMBER(G$4:G27)+REGEXMATCH(G$4:G27,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8" s="38"/>
    </row>
    <row r="29">
      <c r="A29" s="39"/>
      <c r="B29" s="41"/>
      <c r="C29" s="40"/>
      <c r="D29" s="40"/>
      <c r="E29" s="40"/>
      <c r="F29" s="40"/>
      <c r="G29" s="19" t="str">
        <f>IFERROR(__xludf.DUMMYFUNCTION("IF(COUNTA(C29:F29)=0, """", 
  TEXT(
    AVERAGE(
      FILTER(
        ARRAYFORMULA(
          IF(
            REGEXMATCH(C29:F29, ""^\d+:\d+\.\d+$""),
            VALUE(REGEXEXTRACT(C29:F29, ""^\d+"")) * 60 + VALUE(REGEXEXTRACT(C29:F29, "":(\d+\.\d+)$"""&amp;")),
            VALUE(C29:F29)
          )
        ),
        C29:F29 &lt;&gt; """"
      )
    ) / 86400,
    ""m:ss.00""
  )
)
"),"")</f>
        <v/>
      </c>
      <c r="H29" s="17" t="str">
        <f>IFERROR(__xludf.DUMMYFUNCTION("IF(OR(A29="""", B29="""", G29=""""), """", 
  IFNA(
    LET(
      currStyle, B29,
      currTimeStr, G29,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FILTER(G$4:G28, B$4:B28=currStyle, ISNUMBER(G$4:G28)+REGEXMATCH(G$4:G28,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9" s="38"/>
    </row>
    <row r="30">
      <c r="A30" s="39"/>
      <c r="B30" s="41"/>
      <c r="C30" s="40"/>
      <c r="D30" s="40"/>
      <c r="E30" s="40"/>
      <c r="F30" s="40"/>
      <c r="G30" s="19" t="str">
        <f>IFERROR(__xludf.DUMMYFUNCTION("IF(COUNTA(C30:F30)=0, """", 
  TEXT(
    AVERAGE(
      FILTER(
        ARRAYFORMULA(
          IF(
            REGEXMATCH(C30:F30, ""^\d+:\d+\.\d+$""),
            VALUE(REGEXEXTRACT(C30:F30, ""^\d+"")) * 60 + VALUE(REGEXEXTRACT(C30:F30, "":(\d+\.\d+)$"""&amp;")),
            VALUE(C30:F30)
          )
        ),
        C30:F30 &lt;&gt; """"
      )
    ) / 86400,
    ""m:ss.00""
  )
)
"),"")</f>
        <v/>
      </c>
      <c r="H30" s="17" t="str">
        <f>IFERROR(__xludf.DUMMYFUNCTION("IF(OR(A30="""", B30="""", G30=""""), """", 
  IFNA(
    LET(
      currStyle, B30,
      currTimeStr, G30,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FILTER(G$4:G29, B$4:B29=currStyle, ISNUMBER(G$4:G29)+REGEXMATCH(G$4:G29,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0" s="38"/>
    </row>
    <row r="31">
      <c r="A31" s="39"/>
      <c r="B31" s="41"/>
      <c r="C31" s="40"/>
      <c r="D31" s="40"/>
      <c r="E31" s="40"/>
      <c r="F31" s="40"/>
      <c r="G31" s="19" t="str">
        <f>IFERROR(__xludf.DUMMYFUNCTION("IF(COUNTA(C31:F31)=0, """", 
  TEXT(
    AVERAGE(
      FILTER(
        ARRAYFORMULA(
          IF(
            REGEXMATCH(C31:F31, ""^\d+:\d+\.\d+$""),
            VALUE(REGEXEXTRACT(C31:F31, ""^\d+"")) * 60 + VALUE(REGEXEXTRACT(C31:F31, "":(\d+\.\d+)$"""&amp;")),
            VALUE(C31:F31)
          )
        ),
        C31:F31 &lt;&gt; """"
      )
    ) / 86400,
    ""m:ss.00""
  )
)
"),"")</f>
        <v/>
      </c>
      <c r="H31" s="17" t="str">
        <f>IFERROR(__xludf.DUMMYFUNCTION("IF(OR(A31="""", B31="""", G31=""""), """", 
  IFNA(
    LET(
      currStyle, B31,
      currTimeStr, G31,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FILTER(G$4:G30, B$4:B30=currStyle, ISNUMBER(G$4:G30)+REGEXMATCH(G$4:G30,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1" s="38"/>
    </row>
    <row r="32">
      <c r="A32" s="39"/>
      <c r="B32" s="41"/>
      <c r="C32" s="40"/>
      <c r="D32" s="40"/>
      <c r="E32" s="40"/>
      <c r="F32" s="40"/>
      <c r="G32" s="19" t="str">
        <f>IFERROR(__xludf.DUMMYFUNCTION("IF(COUNTA(C32:F32)=0, """", 
  TEXT(
    AVERAGE(
      FILTER(
        ARRAYFORMULA(
          IF(
            REGEXMATCH(C32:F32, ""^\d+:\d+\.\d+$""),
            VALUE(REGEXEXTRACT(C32:F32, ""^\d+"")) * 60 + VALUE(REGEXEXTRACT(C32:F32, "":(\d+\.\d+)$"""&amp;")),
            VALUE(C32:F32)
          )
        ),
        C32:F32 &lt;&gt; """"
      )
    ) / 86400,
    ""m:ss.00""
  )
)
"),"")</f>
        <v/>
      </c>
      <c r="H32" s="17" t="str">
        <f>IFERROR(__xludf.DUMMYFUNCTION("IF(OR(A32="""", B32="""", G32=""""), """", 
  IFNA(
    LET(
      currStyle, B32,
      currTimeStr, G32,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FILTER(G$4:G31, B$4:B31=currStyle, ISNUMBER(G$4:G31)+REGEXMATCH(G$4:G31,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2" s="38"/>
    </row>
    <row r="33">
      <c r="A33" s="39"/>
      <c r="B33" s="41"/>
      <c r="C33" s="40"/>
      <c r="D33" s="40"/>
      <c r="E33" s="40"/>
      <c r="F33" s="40"/>
      <c r="G33" s="19" t="str">
        <f>IFERROR(__xludf.DUMMYFUNCTION("IF(COUNTA(C33:F33)=0, """", 
  TEXT(
    AVERAGE(
      FILTER(
        ARRAYFORMULA(
          IF(
            REGEXMATCH(C33:F33, ""^\d+:\d+\.\d+$""),
            VALUE(REGEXEXTRACT(C33:F33, ""^\d+"")) * 60 + VALUE(REGEXEXTRACT(C33:F33, "":(\d+\.\d+)$"""&amp;")),
            VALUE(C33:F33)
          )
        ),
        C33:F33 &lt;&gt; """"
      )
    ) / 86400,
    ""m:ss.00""
  )
)
"),"")</f>
        <v/>
      </c>
      <c r="H33" s="17" t="str">
        <f>IFERROR(__xludf.DUMMYFUNCTION("IF(OR(A33="""", B33="""", G33=""""), """", 
  IFNA(
    LET(
      currStyle, B33,
      currTimeStr, G33,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FILTER(G$4:G32, B$4:B32=currStyle, ISNUMBER(G$4:G32)+REGEXMATCH(G$4:G32,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3" s="38"/>
    </row>
    <row r="34">
      <c r="A34" s="39"/>
      <c r="B34" s="41"/>
      <c r="C34" s="40"/>
      <c r="D34" s="40"/>
      <c r="E34" s="40"/>
      <c r="F34" s="40"/>
      <c r="G34" s="19" t="str">
        <f>IFERROR(__xludf.DUMMYFUNCTION("IF(COUNTA(C34:F34)=0, """", 
  TEXT(
    AVERAGE(
      FILTER(
        ARRAYFORMULA(
          IF(
            REGEXMATCH(C34:F34, ""^\d+:\d+\.\d+$""),
            VALUE(REGEXEXTRACT(C34:F34, ""^\d+"")) * 60 + VALUE(REGEXEXTRACT(C34:F34, "":(\d+\.\d+)$"""&amp;")),
            VALUE(C34:F34)
          )
        ),
        C34:F34 &lt;&gt; """"
      )
    ) / 86400,
    ""m:ss.00""
  )
)
"),"")</f>
        <v/>
      </c>
      <c r="H34" s="17" t="str">
        <f>IFERROR(__xludf.DUMMYFUNCTION("IF(OR(A34="""", B34="""", G34=""""), """", 
  IFNA(
    LET(
      currStyle, B34,
      currTimeStr, G34,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FILTER(G$4:G33, B$4:B33=currStyle, ISNUMBER(G$4:G33)+REGEXMATCH(G$4:G33,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4" s="38"/>
    </row>
    <row r="35">
      <c r="A35" s="39"/>
      <c r="B35" s="41"/>
      <c r="C35" s="40"/>
      <c r="D35" s="40"/>
      <c r="E35" s="40"/>
      <c r="F35" s="40"/>
      <c r="G35" s="19" t="str">
        <f>IFERROR(__xludf.DUMMYFUNCTION("IF(COUNTA(C35:F35)=0, """", 
  TEXT(
    AVERAGE(
      FILTER(
        ARRAYFORMULA(
          IF(
            REGEXMATCH(C35:F35, ""^\d+:\d+\.\d+$""),
            VALUE(REGEXEXTRACT(C35:F35, ""^\d+"")) * 60 + VALUE(REGEXEXTRACT(C35:F35, "":(\d+\.\d+)$"""&amp;")),
            VALUE(C35:F35)
          )
        ),
        C35:F35 &lt;&gt; """"
      )
    ) / 86400,
    ""m:ss.00""
  )
)
"),"")</f>
        <v/>
      </c>
      <c r="H35" s="17" t="str">
        <f>IFERROR(__xludf.DUMMYFUNCTION("IF(OR(A35="""", B35="""", G35=""""), """", 
  IFNA(
    LET(
      currStyle, B35,
      currTimeStr, G35,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FILTER(G$4:G34, B$4:B34=currStyle, ISNUMBER(G$4:G34)+REGEXMATCH(G$4:G34,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5" s="38"/>
    </row>
    <row r="36">
      <c r="A36" s="39"/>
      <c r="B36" s="41"/>
      <c r="C36" s="40"/>
      <c r="D36" s="40"/>
      <c r="E36" s="40"/>
      <c r="F36" s="40"/>
      <c r="G36" s="19" t="str">
        <f>IFERROR(__xludf.DUMMYFUNCTION("IF(COUNTA(C36:F36)=0, """", 
  TEXT(
    AVERAGE(
      FILTER(
        ARRAYFORMULA(
          IF(
            REGEXMATCH(C36:F36, ""^\d+:\d+\.\d+$""),
            VALUE(REGEXEXTRACT(C36:F36, ""^\d+"")) * 60 + VALUE(REGEXEXTRACT(C36:F36, "":(\d+\.\d+)$"""&amp;")),
            VALUE(C36:F36)
          )
        ),
        C36:F36 &lt;&gt; """"
      )
    ) / 86400,
    ""m:ss.00""
  )
)
"),"")</f>
        <v/>
      </c>
      <c r="H36" s="17" t="str">
        <f>IFERROR(__xludf.DUMMYFUNCTION("IF(OR(A36="""", B36="""", G36=""""), """", 
  IFNA(
    LET(
      currStyle, B36,
      currTimeStr, G36,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FILTER(G$4:G35, B$4:B35=currStyle, ISNUMBER(G$4:G35)+REGEXMATCH(G$4:G35,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6" s="38"/>
    </row>
    <row r="37">
      <c r="A37" s="39"/>
      <c r="B37" s="41"/>
      <c r="C37" s="40"/>
      <c r="D37" s="40"/>
      <c r="E37" s="40"/>
      <c r="F37" s="40"/>
      <c r="G37" s="19" t="str">
        <f>IFERROR(__xludf.DUMMYFUNCTION("IF(COUNTA(C37:F37)=0, """", 
  TEXT(
    AVERAGE(
      FILTER(
        ARRAYFORMULA(
          IF(
            REGEXMATCH(C37:F37, ""^\d+:\d+\.\d+$""),
            VALUE(REGEXEXTRACT(C37:F37, ""^\d+"")) * 60 + VALUE(REGEXEXTRACT(C37:F37, "":(\d+\.\d+)$"""&amp;")),
            VALUE(C37:F37)
          )
        ),
        C37:F37 &lt;&gt; """"
      )
    ) / 86400,
    ""m:ss.00""
  )
)
"),"")</f>
        <v/>
      </c>
      <c r="H37" s="17" t="str">
        <f>IFERROR(__xludf.DUMMYFUNCTION("IF(OR(A37="""", B37="""", G37=""""), """", 
  IFNA(
    LET(
      currStyle, B37,
      currTimeStr, G37,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FILTER(G$4:G36, B$4:B36=currStyle, ISNUMBER(G$4:G36)+REGEXMATCH(G$4:G36,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7" s="38"/>
    </row>
    <row r="38">
      <c r="A38" s="39"/>
      <c r="B38" s="41"/>
      <c r="C38" s="40"/>
      <c r="D38" s="40"/>
      <c r="E38" s="40"/>
      <c r="F38" s="40"/>
      <c r="G38" s="19" t="str">
        <f>IFERROR(__xludf.DUMMYFUNCTION("IF(COUNTA(C38:F38)=0, """", 
  TEXT(
    AVERAGE(
      FILTER(
        ARRAYFORMULA(
          IF(
            REGEXMATCH(C38:F38, ""^\d+:\d+\.\d+$""),
            VALUE(REGEXEXTRACT(C38:F38, ""^\d+"")) * 60 + VALUE(REGEXEXTRACT(C38:F38, "":(\d+\.\d+)$"""&amp;")),
            VALUE(C38:F38)
          )
        ),
        C38:F38 &lt;&gt; """"
      )
    ) / 86400,
    ""m:ss.00""
  )
)
"),"")</f>
        <v/>
      </c>
      <c r="H38" s="17" t="str">
        <f>IFERROR(__xludf.DUMMYFUNCTION("IF(OR(A38="""", B38="""", G38=""""), """", 
  IFNA(
    LET(
      currStyle, B38,
      currTimeStr, G38,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FILTER(G$4:G37, B$4:B37=currStyle, ISNUMBER(G$4:G37)+REGEXMATCH(G$4:G37,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8" s="38"/>
    </row>
    <row r="39">
      <c r="A39" s="39"/>
      <c r="B39" s="41"/>
      <c r="C39" s="40"/>
      <c r="D39" s="40"/>
      <c r="E39" s="40"/>
      <c r="F39" s="40"/>
      <c r="G39" s="19" t="str">
        <f>IFERROR(__xludf.DUMMYFUNCTION("IF(COUNTA(C39:F39)=0, """", 
  TEXT(
    AVERAGE(
      FILTER(
        ARRAYFORMULA(
          IF(
            REGEXMATCH(C39:F39, ""^\d+:\d+\.\d+$""),
            VALUE(REGEXEXTRACT(C39:F39, ""^\d+"")) * 60 + VALUE(REGEXEXTRACT(C39:F39, "":(\d+\.\d+)$"""&amp;")),
            VALUE(C39:F39)
          )
        ),
        C39:F39 &lt;&gt; """"
      )
    ) / 86400,
    ""m:ss.00""
  )
)
"),"")</f>
        <v/>
      </c>
      <c r="H39" s="17" t="str">
        <f>IFERROR(__xludf.DUMMYFUNCTION("IF(OR(A39="""", B39="""", G39=""""), """", 
  IFNA(
    LET(
      currStyle, B39,
      currTimeStr, G39,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FILTER(G$4:G38, B$4:B38=currStyle, ISNUMBER(G$4:G38)+REGEXMATCH(G$4:G38,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9" s="38"/>
    </row>
    <row r="40">
      <c r="A40" s="39"/>
      <c r="B40" s="41"/>
      <c r="C40" s="40"/>
      <c r="D40" s="40"/>
      <c r="E40" s="40"/>
      <c r="F40" s="40"/>
      <c r="G40" s="19" t="str">
        <f>IFERROR(__xludf.DUMMYFUNCTION("IF(COUNTA(C40:F40)=0, """", 
  TEXT(
    AVERAGE(
      FILTER(
        ARRAYFORMULA(
          IF(
            REGEXMATCH(C40:F40, ""^\d+:\d+\.\d+$""),
            VALUE(REGEXEXTRACT(C40:F40, ""^\d+"")) * 60 + VALUE(REGEXEXTRACT(C40:F40, "":(\d+\.\d+)$"""&amp;")),
            VALUE(C40:F40)
          )
        ),
        C40:F40 &lt;&gt; """"
      )
    ) / 86400,
    ""m:ss.00""
  )
)
"),"")</f>
        <v/>
      </c>
      <c r="H40" s="17" t="str">
        <f>IFERROR(__xludf.DUMMYFUNCTION("IF(OR(A40="""", B40="""", G40=""""), """", 
  IFNA(
    LET(
      currStyle, B40,
      currTimeStr, G40,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FILTER(G$4:G39, B$4:B39=currStyle, ISNUMBER(G$4:G39)+REGEXMATCH(G$4:G39,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0" s="38"/>
    </row>
    <row r="41">
      <c r="A41" s="39"/>
      <c r="B41" s="41"/>
      <c r="C41" s="40"/>
      <c r="D41" s="40"/>
      <c r="E41" s="40"/>
      <c r="F41" s="40"/>
      <c r="G41" s="19" t="str">
        <f>IFERROR(__xludf.DUMMYFUNCTION("IF(COUNTA(C41:F41)=0, """", 
  TEXT(
    AVERAGE(
      FILTER(
        ARRAYFORMULA(
          IF(
            REGEXMATCH(C41:F41, ""^\d+:\d+\.\d+$""),
            VALUE(REGEXEXTRACT(C41:F41, ""^\d+"")) * 60 + VALUE(REGEXEXTRACT(C41:F41, "":(\d+\.\d+)$"""&amp;")),
            VALUE(C41:F41)
          )
        ),
        C41:F41 &lt;&gt; """"
      )
    ) / 86400,
    ""m:ss.00""
  )
)
"),"")</f>
        <v/>
      </c>
      <c r="H41" s="17" t="str">
        <f>IFERROR(__xludf.DUMMYFUNCTION("IF(OR(A41="""", B41="""", G41=""""), """", 
  IFNA(
    LET(
      currStyle, B41,
      currTimeStr, G41,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FILTER(G$4:G40, B$4:B40=currStyle, ISNUMBER(G$4:G40)+REGEXMATCH(G$4:G40,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1" s="38"/>
    </row>
    <row r="42">
      <c r="A42" s="39"/>
      <c r="B42" s="41"/>
      <c r="C42" s="40"/>
      <c r="D42" s="40"/>
      <c r="E42" s="40"/>
      <c r="F42" s="40"/>
      <c r="G42" s="19" t="str">
        <f>IFERROR(__xludf.DUMMYFUNCTION("IF(COUNTA(C42:F42)=0, """", 
  TEXT(
    AVERAGE(
      FILTER(
        ARRAYFORMULA(
          IF(
            REGEXMATCH(C42:F42, ""^\d+:\d+\.\d+$""),
            VALUE(REGEXEXTRACT(C42:F42, ""^\d+"")) * 60 + VALUE(REGEXEXTRACT(C42:F42, "":(\d+\.\d+)$"""&amp;")),
            VALUE(C42:F42)
          )
        ),
        C42:F42 &lt;&gt; """"
      )
    ) / 86400,
    ""m:ss.00""
  )
)
"),"")</f>
        <v/>
      </c>
      <c r="H42" s="17" t="str">
        <f>IFERROR(__xludf.DUMMYFUNCTION("IF(OR(A42="""", B42="""", G42=""""), """", 
  IFNA(
    LET(
      currStyle, B42,
      currTimeStr, G42,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FILTER(G$4:G41, B$4:B41=currStyle, ISNUMBER(G$4:G41)+REGEXMATCH(G$4:G41,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2" s="38"/>
    </row>
    <row r="43">
      <c r="A43" s="39"/>
      <c r="B43" s="41"/>
      <c r="C43" s="40"/>
      <c r="D43" s="40"/>
      <c r="E43" s="40"/>
      <c r="F43" s="40"/>
      <c r="G43" s="19" t="str">
        <f>IFERROR(__xludf.DUMMYFUNCTION("IF(COUNTA(C43:F43)=0, """", 
  TEXT(
    AVERAGE(
      FILTER(
        ARRAYFORMULA(
          IF(
            REGEXMATCH(C43:F43, ""^\d+:\d+\.\d+$""),
            VALUE(REGEXEXTRACT(C43:F43, ""^\d+"")) * 60 + VALUE(REGEXEXTRACT(C43:F43, "":(\d+\.\d+)$"""&amp;")),
            VALUE(C43:F43)
          )
        ),
        C43:F43 &lt;&gt; """"
      )
    ) / 86400,
    ""m:ss.00""
  )
)
"),"")</f>
        <v/>
      </c>
      <c r="H43" s="17" t="str">
        <f>IFERROR(__xludf.DUMMYFUNCTION("IF(OR(A43="""", B43="""", G43=""""), """", 
  IFNA(
    LET(
      currStyle, B43,
      currTimeStr, G43,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FILTER(G$4:G42, B$4:B42=currStyle, ISNUMBER(G$4:G42)+REGEXMATCH(G$4:G42,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3" s="38"/>
    </row>
    <row r="44">
      <c r="A44" s="39"/>
      <c r="B44" s="41"/>
      <c r="C44" s="40"/>
      <c r="D44" s="40"/>
      <c r="E44" s="40"/>
      <c r="F44" s="40"/>
      <c r="G44" s="19" t="str">
        <f>IFERROR(__xludf.DUMMYFUNCTION("IF(COUNTA(C44:F44)=0, """", 
  TEXT(
    AVERAGE(
      FILTER(
        ARRAYFORMULA(
          IF(
            REGEXMATCH(C44:F44, ""^\d+:\d+\.\d+$""),
            VALUE(REGEXEXTRACT(C44:F44, ""^\d+"")) * 60 + VALUE(REGEXEXTRACT(C44:F44, "":(\d+\.\d+)$"""&amp;")),
            VALUE(C44:F44)
          )
        ),
        C44:F44 &lt;&gt; """"
      )
    ) / 86400,
    ""m:ss.00""
  )
)
"),"")</f>
        <v/>
      </c>
      <c r="H44" s="17" t="str">
        <f>IFERROR(__xludf.DUMMYFUNCTION("IF(OR(A44="""", B44="""", G44=""""), """", 
  IFNA(
    LET(
      currStyle, B44,
      currTimeStr, G44,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FILTER(G$4:G43, B$4:B43=currStyle, ISNUMBER(G$4:G43)+REGEXMATCH(G$4:G43,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4" s="38"/>
    </row>
    <row r="45">
      <c r="A45" s="39"/>
      <c r="B45" s="41"/>
      <c r="C45" s="40"/>
      <c r="D45" s="40"/>
      <c r="E45" s="40"/>
      <c r="F45" s="40"/>
      <c r="G45" s="19" t="str">
        <f>IFERROR(__xludf.DUMMYFUNCTION("IF(COUNTA(C45:F45)=0, """", 
  TEXT(
    AVERAGE(
      FILTER(
        ARRAYFORMULA(
          IF(
            REGEXMATCH(C45:F45, ""^\d+:\d+\.\d+$""),
            VALUE(REGEXEXTRACT(C45:F45, ""^\d+"")) * 60 + VALUE(REGEXEXTRACT(C45:F45, "":(\d+\.\d+)$"""&amp;")),
            VALUE(C45:F45)
          )
        ),
        C45:F45 &lt;&gt; """"
      )
    ) / 86400,
    ""m:ss.00""
  )
)
"),"")</f>
        <v/>
      </c>
      <c r="H45" s="17" t="str">
        <f>IFERROR(__xludf.DUMMYFUNCTION("IF(OR(A45="""", B45="""", G45=""""), """", 
  IFNA(
    LET(
      currStyle, B45,
      currTimeStr, G45,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FILTER(G$4:G44, B$4:B44=currStyle, ISNUMBER(G$4:G44)+REGEXMATCH(G$4:G44,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5" s="38"/>
    </row>
    <row r="46">
      <c r="A46" s="39"/>
      <c r="B46" s="41"/>
      <c r="C46" s="40"/>
      <c r="D46" s="40"/>
      <c r="E46" s="40"/>
      <c r="F46" s="40"/>
      <c r="G46" s="19" t="str">
        <f>IFERROR(__xludf.DUMMYFUNCTION("IF(COUNTA(C46:F46)=0, """", 
  TEXT(
    AVERAGE(
      FILTER(
        ARRAYFORMULA(
          IF(
            REGEXMATCH(C46:F46, ""^\d+:\d+\.\d+$""),
            VALUE(REGEXEXTRACT(C46:F46, ""^\d+"")) * 60 + VALUE(REGEXEXTRACT(C46:F46, "":(\d+\.\d+)$"""&amp;")),
            VALUE(C46:F46)
          )
        ),
        C46:F46 &lt;&gt; """"
      )
    ) / 86400,
    ""m:ss.00""
  )
)
"),"")</f>
        <v/>
      </c>
      <c r="H46" s="17" t="str">
        <f>IFERROR(__xludf.DUMMYFUNCTION("IF(OR(A46="""", B46="""", G46=""""), """", 
  IFNA(
    LET(
      currStyle, B46,
      currTimeStr, G46,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FILTER(G$4:G45, B$4:B45=currStyle, ISNUMBER(G$4:G45)+REGEXMATCH(G$4:G45,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6" s="38"/>
    </row>
    <row r="47">
      <c r="A47" s="39"/>
      <c r="B47" s="41"/>
      <c r="C47" s="40"/>
      <c r="D47" s="40"/>
      <c r="E47" s="40"/>
      <c r="F47" s="40"/>
      <c r="G47" s="19" t="str">
        <f>IFERROR(__xludf.DUMMYFUNCTION("IF(COUNTA(C47:F47)=0, """", 
  TEXT(
    AVERAGE(
      FILTER(
        ARRAYFORMULA(
          IF(
            REGEXMATCH(C47:F47, ""^\d+:\d+\.\d+$""),
            VALUE(REGEXEXTRACT(C47:F47, ""^\d+"")) * 60 + VALUE(REGEXEXTRACT(C47:F47, "":(\d+\.\d+)$"""&amp;")),
            VALUE(C47:F47)
          )
        ),
        C47:F47 &lt;&gt; """"
      )
    ) / 86400,
    ""m:ss.00""
  )
)
"),"")</f>
        <v/>
      </c>
      <c r="H47" s="17" t="str">
        <f>IFERROR(__xludf.DUMMYFUNCTION("IF(OR(A47="""", B47="""", G47=""""), """", 
  IFNA(
    LET(
      currStyle, B47,
      currTimeStr, G47,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FILTER(G$4:G46, B$4:B46=currStyle, ISNUMBER(G$4:G46)+REGEXMATCH(G$4:G46,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7" s="38"/>
    </row>
    <row r="48">
      <c r="A48" s="39"/>
      <c r="B48" s="41"/>
      <c r="C48" s="40"/>
      <c r="D48" s="40"/>
      <c r="E48" s="40"/>
      <c r="F48" s="40"/>
      <c r="G48" s="19" t="str">
        <f>IFERROR(__xludf.DUMMYFUNCTION("IF(COUNTA(C48:F48)=0, """", 
  TEXT(
    AVERAGE(
      FILTER(
        ARRAYFORMULA(
          IF(
            REGEXMATCH(C48:F48, ""^\d+:\d+\.\d+$""),
            VALUE(REGEXEXTRACT(C48:F48, ""^\d+"")) * 60 + VALUE(REGEXEXTRACT(C48:F48, "":(\d+\.\d+)$"""&amp;")),
            VALUE(C48:F48)
          )
        ),
        C48:F48 &lt;&gt; """"
      )
    ) / 86400,
    ""m:ss.00""
  )
)
"),"")</f>
        <v/>
      </c>
      <c r="H48" s="17" t="str">
        <f>IFERROR(__xludf.DUMMYFUNCTION("IF(OR(A48="""", B48="""", G48=""""), """", 
  IFNA(
    LET(
      currStyle, B48,
      currTimeStr, G48,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FILTER(G$4:G47, B$4:B47=currStyle, ISNUMBER(G$4:G47)+REGEXMATCH(G$4:G47,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8" s="38"/>
    </row>
    <row r="49">
      <c r="A49" s="39"/>
      <c r="B49" s="41"/>
      <c r="C49" s="40"/>
      <c r="D49" s="40"/>
      <c r="E49" s="40"/>
      <c r="F49" s="40"/>
      <c r="G49" s="19" t="str">
        <f>IFERROR(__xludf.DUMMYFUNCTION("IF(COUNTA(C49:F49)=0, """", 
  TEXT(
    AVERAGE(
      FILTER(
        ARRAYFORMULA(
          IF(
            REGEXMATCH(C49:F49, ""^\d+:\d+\.\d+$""),
            VALUE(REGEXEXTRACT(C49:F49, ""^\d+"")) * 60 + VALUE(REGEXEXTRACT(C49:F49, "":(\d+\.\d+)$"""&amp;")),
            VALUE(C49:F49)
          )
        ),
        C49:F49 &lt;&gt; """"
      )
    ) / 86400,
    ""m:ss.00""
  )
)
"),"")</f>
        <v/>
      </c>
      <c r="H49" s="17" t="str">
        <f>IFERROR(__xludf.DUMMYFUNCTION("IF(OR(A49="""", B49="""", G49=""""), """", 
  IFNA(
    LET(
      currStyle, B49,
      currTimeStr, G49,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FILTER(G$4:G48, B$4:B48=currStyle, ISNUMBER(G$4:G48)+REGEXMATCH(G$4:G48,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9" s="38"/>
    </row>
    <row r="50">
      <c r="A50" s="39"/>
      <c r="B50" s="41"/>
      <c r="C50" s="40"/>
      <c r="D50" s="40"/>
      <c r="E50" s="40"/>
      <c r="F50" s="40"/>
      <c r="G50" s="19" t="str">
        <f>IFERROR(__xludf.DUMMYFUNCTION("IF(COUNTA(C50:F50)=0, """", 
  TEXT(
    AVERAGE(
      FILTER(
        ARRAYFORMULA(
          IF(
            REGEXMATCH(C50:F50, ""^\d+:\d+\.\d+$""),
            VALUE(REGEXEXTRACT(C50:F50, ""^\d+"")) * 60 + VALUE(REGEXEXTRACT(C50:F50, "":(\d+\.\d+)$"""&amp;")),
            VALUE(C50:F50)
          )
        ),
        C50:F50 &lt;&gt; """"
      )
    ) / 86400,
    ""m:ss.00""
  )
)
"),"")</f>
        <v/>
      </c>
      <c r="H50" s="17" t="str">
        <f>IFERROR(__xludf.DUMMYFUNCTION("IF(OR(A50="""", B50="""", G50=""""), """", 
  IFNA(
    LET(
      currStyle, B50,
      currTimeStr, G50,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FILTER(G$4:G49, B$4:B49=currStyle, ISNUMBER(G$4:G49)+REGEXMATCH(G$4:G49,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0" s="38"/>
    </row>
    <row r="51">
      <c r="A51" s="39"/>
      <c r="B51" s="41"/>
      <c r="C51" s="40"/>
      <c r="D51" s="40"/>
      <c r="E51" s="40"/>
      <c r="F51" s="40"/>
      <c r="G51" s="19" t="str">
        <f>IFERROR(__xludf.DUMMYFUNCTION("IF(COUNTA(C51:F51)=0, """", 
  TEXT(
    AVERAGE(
      FILTER(
        ARRAYFORMULA(
          IF(
            REGEXMATCH(C51:F51, ""^\d+:\d+\.\d+$""),
            VALUE(REGEXEXTRACT(C51:F51, ""^\d+"")) * 60 + VALUE(REGEXEXTRACT(C51:F51, "":(\d+\.\d+)$"""&amp;")),
            VALUE(C51:F51)
          )
        ),
        C51:F51 &lt;&gt; """"
      )
    ) / 86400,
    ""m:ss.00""
  )
)
"),"")</f>
        <v/>
      </c>
      <c r="H51" s="17" t="str">
        <f>IFERROR(__xludf.DUMMYFUNCTION("IF(OR(A51="""", B51="""", G51=""""), """", 
  IFNA(
    LET(
      currStyle, B51,
      currTimeStr, G51,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FILTER(G$4:G50, B$4:B50=currStyle, ISNUMBER(G$4:G50)+REGEXMATCH(G$4:G50,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1" s="38"/>
    </row>
    <row r="52">
      <c r="A52" s="39"/>
      <c r="B52" s="41"/>
      <c r="C52" s="40"/>
      <c r="D52" s="40"/>
      <c r="E52" s="40"/>
      <c r="F52" s="40"/>
      <c r="G52" s="19" t="str">
        <f>IFERROR(__xludf.DUMMYFUNCTION("IF(COUNTA(C52:F52)=0, """", 
  TEXT(
    AVERAGE(
      FILTER(
        ARRAYFORMULA(
          IF(
            REGEXMATCH(C52:F52, ""^\d+:\d+\.\d+$""),
            VALUE(REGEXEXTRACT(C52:F52, ""^\d+"")) * 60 + VALUE(REGEXEXTRACT(C52:F52, "":(\d+\.\d+)$"""&amp;")),
            VALUE(C52:F52)
          )
        ),
        C52:F52 &lt;&gt; """"
      )
    ) / 86400,
    ""m:ss.00""
  )
)
"),"")</f>
        <v/>
      </c>
      <c r="H52" s="17" t="str">
        <f>IFERROR(__xludf.DUMMYFUNCTION("IF(OR(A52="""", B52="""", G52=""""), """", 
  IFNA(
    LET(
      currStyle, B52,
      currTimeStr, G52,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FILTER(G$4:G51, B$4:B51=currStyle, ISNUMBER(G$4:G51)+REGEXMATCH(G$4:G51,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2" s="38"/>
    </row>
    <row r="53">
      <c r="A53" s="39"/>
      <c r="B53" s="41"/>
      <c r="C53" s="40"/>
      <c r="D53" s="40"/>
      <c r="E53" s="40"/>
      <c r="F53" s="40"/>
      <c r="G53" s="19" t="str">
        <f>IFERROR(__xludf.DUMMYFUNCTION("IF(COUNTA(C53:F53)=0, """", 
  TEXT(
    AVERAGE(
      FILTER(
        ARRAYFORMULA(
          IF(
            REGEXMATCH(C53:F53, ""^\d+:\d+\.\d+$""),
            VALUE(REGEXEXTRACT(C53:F53, ""^\d+"")) * 60 + VALUE(REGEXEXTRACT(C53:F53, "":(\d+\.\d+)$"""&amp;")),
            VALUE(C53:F53)
          )
        ),
        C53:F53 &lt;&gt; """"
      )
    ) / 86400,
    ""m:ss.00""
  )
)
"),"")</f>
        <v/>
      </c>
      <c r="H53" s="17" t="str">
        <f>IFERROR(__xludf.DUMMYFUNCTION("IF(OR(A53="""", B53="""", G53=""""), """", 
  IFNA(
    LET(
      currStyle, B53,
      currTimeStr, G53,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FILTER(G$4:G52, B$4:B52=currStyle, ISNUMBER(G$4:G52)+REGEXMATCH(G$4:G52,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3" s="38"/>
    </row>
    <row r="54">
      <c r="A54" s="39"/>
      <c r="B54" s="41"/>
      <c r="C54" s="40"/>
      <c r="D54" s="40"/>
      <c r="E54" s="40"/>
      <c r="F54" s="40"/>
      <c r="G54" s="19" t="str">
        <f>IFERROR(__xludf.DUMMYFUNCTION("IF(COUNTA(C54:F54)=0, """", 
  TEXT(
    AVERAGE(
      FILTER(
        ARRAYFORMULA(
          IF(
            REGEXMATCH(C54:F54, ""^\d+:\d+\.\d+$""),
            VALUE(REGEXEXTRACT(C54:F54, ""^\d+"")) * 60 + VALUE(REGEXEXTRACT(C54:F54, "":(\d+\.\d+)$"""&amp;")),
            VALUE(C54:F54)
          )
        ),
        C54:F54 &lt;&gt; """"
      )
    ) / 86400,
    ""m:ss.00""
  )
)
"),"")</f>
        <v/>
      </c>
      <c r="H54" s="17" t="str">
        <f>IFERROR(__xludf.DUMMYFUNCTION("IF(OR(A54="""", B54="""", G54=""""), """", 
  IFNA(
    LET(
      currStyle, B54,
      currTimeStr, G54,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FILTER(G$4:G53, B$4:B53=currStyle, ISNUMBER(G$4:G53)+REGEXMATCH(G$4:G53,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4" s="38"/>
    </row>
    <row r="55">
      <c r="A55" s="39"/>
      <c r="B55" s="41"/>
      <c r="C55" s="40"/>
      <c r="D55" s="40"/>
      <c r="E55" s="40"/>
      <c r="F55" s="40"/>
      <c r="G55" s="19" t="str">
        <f>IFERROR(__xludf.DUMMYFUNCTION("IF(COUNTA(C55:F55)=0, """", 
  TEXT(
    AVERAGE(
      FILTER(
        ARRAYFORMULA(
          IF(
            REGEXMATCH(C55:F55, ""^\d+:\d+\.\d+$""),
            VALUE(REGEXEXTRACT(C55:F55, ""^\d+"")) * 60 + VALUE(REGEXEXTRACT(C55:F55, "":(\d+\.\d+)$"""&amp;")),
            VALUE(C55:F55)
          )
        ),
        C55:F55 &lt;&gt; """"
      )
    ) / 86400,
    ""m:ss.00""
  )
)
"),"")</f>
        <v/>
      </c>
      <c r="H55" s="17" t="str">
        <f>IFERROR(__xludf.DUMMYFUNCTION("IF(OR(A55="""", B55="""", G55=""""), """", 
  IFNA(
    LET(
      currStyle, B55,
      currTimeStr, G55,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FILTER(G$4:G54, B$4:B54=currStyle, ISNUMBER(G$4:G54)+REGEXMATCH(G$4:G54,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5" s="38"/>
    </row>
    <row r="56">
      <c r="A56" s="39"/>
      <c r="B56" s="41"/>
      <c r="C56" s="40"/>
      <c r="D56" s="40"/>
      <c r="E56" s="40"/>
      <c r="F56" s="40"/>
      <c r="G56" s="19" t="str">
        <f>IFERROR(__xludf.DUMMYFUNCTION("IF(COUNTA(C56:F56)=0, """", 
  TEXT(
    AVERAGE(
      FILTER(
        ARRAYFORMULA(
          IF(
            REGEXMATCH(C56:F56, ""^\d+:\d+\.\d+$""),
            VALUE(REGEXEXTRACT(C56:F56, ""^\d+"")) * 60 + VALUE(REGEXEXTRACT(C56:F56, "":(\d+\.\d+)$"""&amp;")),
            VALUE(C56:F56)
          )
        ),
        C56:F56 &lt;&gt; """"
      )
    ) / 86400,
    ""m:ss.00""
  )
)
"),"")</f>
        <v/>
      </c>
      <c r="H56" s="17" t="str">
        <f>IFERROR(__xludf.DUMMYFUNCTION("IF(OR(A56="""", B56="""", G56=""""), """", 
  IFNA(
    LET(
      currStyle, B56,
      currTimeStr, G56,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FILTER(G$4:G55, B$4:B55=currStyle, ISNUMBER(G$4:G55)+REGEXMATCH(G$4:G55,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6" s="38"/>
    </row>
    <row r="57">
      <c r="A57" s="39"/>
      <c r="B57" s="41"/>
      <c r="C57" s="40"/>
      <c r="D57" s="40"/>
      <c r="E57" s="40"/>
      <c r="F57" s="40"/>
      <c r="G57" s="19" t="str">
        <f>IFERROR(__xludf.DUMMYFUNCTION("IF(COUNTA(C57:F57)=0, """", 
  TEXT(
    AVERAGE(
      FILTER(
        ARRAYFORMULA(
          IF(
            REGEXMATCH(C57:F57, ""^\d+:\d+\.\d+$""),
            VALUE(REGEXEXTRACT(C57:F57, ""^\d+"")) * 60 + VALUE(REGEXEXTRACT(C57:F57, "":(\d+\.\d+)$"""&amp;")),
            VALUE(C57:F57)
          )
        ),
        C57:F57 &lt;&gt; """"
      )
    ) / 86400,
    ""m:ss.00""
  )
)
"),"")</f>
        <v/>
      </c>
      <c r="H57" s="17" t="str">
        <f>IFERROR(__xludf.DUMMYFUNCTION("IF(OR(A57="""", B57="""", G57=""""), """", 
  IFNA(
    LET(
      currStyle, B57,
      currTimeStr, G57,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FILTER(G$4:G56, B$4:B56=currStyle, ISNUMBER(G$4:G56)+REGEXMATCH(G$4:G56,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7" s="38"/>
    </row>
    <row r="58">
      <c r="A58" s="39"/>
      <c r="B58" s="41"/>
      <c r="C58" s="40"/>
      <c r="D58" s="40"/>
      <c r="E58" s="40"/>
      <c r="F58" s="40"/>
      <c r="G58" s="19" t="str">
        <f>IFERROR(__xludf.DUMMYFUNCTION("IF(COUNTA(C58:F58)=0, """", 
  TEXT(
    AVERAGE(
      FILTER(
        ARRAYFORMULA(
          IF(
            REGEXMATCH(C58:F58, ""^\d+:\d+\.\d+$""),
            VALUE(REGEXEXTRACT(C58:F58, ""^\d+"")) * 60 + VALUE(REGEXEXTRACT(C58:F58, "":(\d+\.\d+)$"""&amp;")),
            VALUE(C58:F58)
          )
        ),
        C58:F58 &lt;&gt; """"
      )
    ) / 86400,
    ""m:ss.00""
  )
)
"),"")</f>
        <v/>
      </c>
      <c r="H58" s="17" t="str">
        <f>IFERROR(__xludf.DUMMYFUNCTION("IF(OR(A58="""", B58="""", G58=""""), """", 
  IFNA(
    LET(
      currStyle, B58,
      currTimeStr, G58,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FILTER(G$4:G57, B$4:B57=currStyle, ISNUMBER(G$4:G57)+REGEXMATCH(G$4:G57,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8" s="38"/>
    </row>
    <row r="59">
      <c r="A59" s="39"/>
      <c r="B59" s="41"/>
      <c r="C59" s="40"/>
      <c r="D59" s="40"/>
      <c r="E59" s="40"/>
      <c r="F59" s="40"/>
      <c r="G59" s="19" t="str">
        <f>IFERROR(__xludf.DUMMYFUNCTION("IF(COUNTA(C59:F59)=0, """", 
  TEXT(
    AVERAGE(
      FILTER(
        ARRAYFORMULA(
          IF(
            REGEXMATCH(C59:F59, ""^\d+:\d+\.\d+$""),
            VALUE(REGEXEXTRACT(C59:F59, ""^\d+"")) * 60 + VALUE(REGEXEXTRACT(C59:F59, "":(\d+\.\d+)$"""&amp;")),
            VALUE(C59:F59)
          )
        ),
        C59:F59 &lt;&gt; """"
      )
    ) / 86400,
    ""m:ss.00""
  )
)
"),"")</f>
        <v/>
      </c>
      <c r="H59" s="17" t="str">
        <f>IFERROR(__xludf.DUMMYFUNCTION("IF(OR(A59="""", B59="""", G59=""""), """", 
  IFNA(
    LET(
      currStyle, B59,
      currTimeStr, G59,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FILTER(G$4:G58, B$4:B58=currStyle, ISNUMBER(G$4:G58)+REGEXMATCH(G$4:G58,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9" s="38"/>
    </row>
    <row r="60">
      <c r="A60" s="39"/>
      <c r="B60" s="41"/>
      <c r="C60" s="40"/>
      <c r="D60" s="40"/>
      <c r="E60" s="40"/>
      <c r="F60" s="40"/>
      <c r="G60" s="19" t="str">
        <f>IFERROR(__xludf.DUMMYFUNCTION("IF(COUNTA(C60:F60)=0, """", 
  TEXT(
    AVERAGE(
      FILTER(
        ARRAYFORMULA(
          IF(
            REGEXMATCH(C60:F60, ""^\d+:\d+\.\d+$""),
            VALUE(REGEXEXTRACT(C60:F60, ""^\d+"")) * 60 + VALUE(REGEXEXTRACT(C60:F60, "":(\d+\.\d+)$"""&amp;")),
            VALUE(C60:F60)
          )
        ),
        C60:F60 &lt;&gt; """"
      )
    ) / 86400,
    ""m:ss.00""
  )
)
"),"")</f>
        <v/>
      </c>
      <c r="H60" s="17" t="str">
        <f>IFERROR(__xludf.DUMMYFUNCTION("IF(OR(A60="""", B60="""", G60=""""), """", 
  IFNA(
    LET(
      currStyle, B60,
      currTimeStr, G60,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FILTER(G$4:G59, B$4:B59=currStyle, ISNUMBER(G$4:G59)+REGEXMATCH(G$4:G59,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0" s="38"/>
    </row>
    <row r="61">
      <c r="A61" s="39"/>
      <c r="B61" s="41"/>
      <c r="C61" s="40"/>
      <c r="D61" s="40"/>
      <c r="E61" s="40"/>
      <c r="F61" s="40"/>
      <c r="G61" s="19" t="str">
        <f>IFERROR(__xludf.DUMMYFUNCTION("IF(COUNTA(C61:F61)=0, """", 
  TEXT(
    AVERAGE(
      FILTER(
        ARRAYFORMULA(
          IF(
            REGEXMATCH(C61:F61, ""^\d+:\d+\.\d+$""),
            VALUE(REGEXEXTRACT(C61:F61, ""^\d+"")) * 60 + VALUE(REGEXEXTRACT(C61:F61, "":(\d+\.\d+)$"""&amp;")),
            VALUE(C61:F61)
          )
        ),
        C61:F61 &lt;&gt; """"
      )
    ) / 86400,
    ""m:ss.00""
  )
)
"),"")</f>
        <v/>
      </c>
      <c r="H61" s="17" t="str">
        <f>IFERROR(__xludf.DUMMYFUNCTION("IF(OR(A61="""", B61="""", G61=""""), """", 
  IFNA(
    LET(
      currStyle, B61,
      currTimeStr, G61,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FILTER(G$4:G60, B$4:B60=currStyle, ISNUMBER(G$4:G60)+REGEXMATCH(G$4:G60,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1" s="38"/>
    </row>
    <row r="62">
      <c r="A62" s="39"/>
      <c r="B62" s="41"/>
      <c r="C62" s="40"/>
      <c r="D62" s="40"/>
      <c r="E62" s="40"/>
      <c r="F62" s="40"/>
      <c r="G62" s="19" t="str">
        <f>IFERROR(__xludf.DUMMYFUNCTION("IF(COUNTA(C62:F62)=0, """", 
  TEXT(
    AVERAGE(
      FILTER(
        ARRAYFORMULA(
          IF(
            REGEXMATCH(C62:F62, ""^\d+:\d+\.\d+$""),
            VALUE(REGEXEXTRACT(C62:F62, ""^\d+"")) * 60 + VALUE(REGEXEXTRACT(C62:F62, "":(\d+\.\d+)$"""&amp;")),
            VALUE(C62:F62)
          )
        ),
        C62:F62 &lt;&gt; """"
      )
    ) / 86400,
    ""m:ss.00""
  )
)
"),"")</f>
        <v/>
      </c>
      <c r="H62" s="17" t="str">
        <f>IFERROR(__xludf.DUMMYFUNCTION("IF(OR(A62="""", B62="""", G62=""""), """", 
  IFNA(
    LET(
      currStyle, B62,
      currTimeStr, G62,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FILTER(G$4:G61, B$4:B61=currStyle, ISNUMBER(G$4:G61)+REGEXMATCH(G$4:G61,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2" s="38"/>
    </row>
    <row r="63">
      <c r="A63" s="39"/>
      <c r="B63" s="41"/>
      <c r="C63" s="40"/>
      <c r="D63" s="40"/>
      <c r="E63" s="40"/>
      <c r="F63" s="40"/>
      <c r="G63" s="19" t="str">
        <f>IFERROR(__xludf.DUMMYFUNCTION("IF(COUNTA(C63:F63)=0, """", 
  TEXT(
    AVERAGE(
      FILTER(
        ARRAYFORMULA(
          IF(
            REGEXMATCH(C63:F63, ""^\d+:\d+\.\d+$""),
            VALUE(REGEXEXTRACT(C63:F63, ""^\d+"")) * 60 + VALUE(REGEXEXTRACT(C63:F63, "":(\d+\.\d+)$"""&amp;")),
            VALUE(C63:F63)
          )
        ),
        C63:F63 &lt;&gt; """"
      )
    ) / 86400,
    ""m:ss.00""
  )
)
"),"")</f>
        <v/>
      </c>
      <c r="H63" s="17" t="str">
        <f>IFERROR(__xludf.DUMMYFUNCTION("IF(OR(A63="""", B63="""", G63=""""), """", 
  IFNA(
    LET(
      currStyle, B63,
      currTimeStr, G63,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FILTER(G$4:G62, B$4:B62=currStyle, ISNUMBER(G$4:G62)+REGEXMATCH(G$4:G62,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3" s="38"/>
    </row>
    <row r="64">
      <c r="A64" s="39"/>
      <c r="B64" s="41"/>
      <c r="C64" s="40"/>
      <c r="D64" s="40"/>
      <c r="E64" s="40"/>
      <c r="F64" s="40"/>
      <c r="G64" s="19" t="str">
        <f>IFERROR(__xludf.DUMMYFUNCTION("IF(COUNTA(C64:F64)=0, """", 
  TEXT(
    AVERAGE(
      FILTER(
        ARRAYFORMULA(
          IF(
            REGEXMATCH(C64:F64, ""^\d+:\d+\.\d+$""),
            VALUE(REGEXEXTRACT(C64:F64, ""^\d+"")) * 60 + VALUE(REGEXEXTRACT(C64:F64, "":(\d+\.\d+)$"""&amp;")),
            VALUE(C64:F64)
          )
        ),
        C64:F64 &lt;&gt; """"
      )
    ) / 86400,
    ""m:ss.00""
  )
)
"),"")</f>
        <v/>
      </c>
      <c r="H64" s="17" t="str">
        <f>IFERROR(__xludf.DUMMYFUNCTION("IF(OR(A64="""", B64="""", G64=""""), """", 
  IFNA(
    LET(
      currStyle, B64,
      currTimeStr, G64,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FILTER(G$4:G63, B$4:B63=currStyle, ISNUMBER(G$4:G63)+REGEXMATCH(G$4:G63,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4" s="38"/>
    </row>
    <row r="65">
      <c r="A65" s="39"/>
      <c r="B65" s="41"/>
      <c r="C65" s="40"/>
      <c r="D65" s="40"/>
      <c r="E65" s="40"/>
      <c r="F65" s="40"/>
      <c r="G65" s="19" t="str">
        <f>IFERROR(__xludf.DUMMYFUNCTION("IF(COUNTA(C65:F65)=0, """", 
  TEXT(
    AVERAGE(
      FILTER(
        ARRAYFORMULA(
          IF(
            REGEXMATCH(C65:F65, ""^\d+:\d+\.\d+$""),
            VALUE(REGEXEXTRACT(C65:F65, ""^\d+"")) * 60 + VALUE(REGEXEXTRACT(C65:F65, "":(\d+\.\d+)$"""&amp;")),
            VALUE(C65:F65)
          )
        ),
        C65:F65 &lt;&gt; """"
      )
    ) / 86400,
    ""m:ss.00""
  )
)
"),"")</f>
        <v/>
      </c>
      <c r="H65" s="17" t="str">
        <f>IFERROR(__xludf.DUMMYFUNCTION("IF(OR(A65="""", B65="""", G65=""""), """", 
  IFNA(
    LET(
      currStyle, B65,
      currTimeStr, G65,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FILTER(G$4:G64, B$4:B64=currStyle, ISNUMBER(G$4:G64)+REGEXMATCH(G$4:G64,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5" s="38"/>
    </row>
    <row r="66">
      <c r="A66" s="39"/>
      <c r="B66" s="41"/>
      <c r="C66" s="40"/>
      <c r="D66" s="40"/>
      <c r="E66" s="40"/>
      <c r="F66" s="40"/>
      <c r="G66" s="19" t="str">
        <f>IFERROR(__xludf.DUMMYFUNCTION("IF(COUNTA(C66:F66)=0, """", 
  TEXT(
    AVERAGE(
      FILTER(
        ARRAYFORMULA(
          IF(
            REGEXMATCH(C66:F66, ""^\d+:\d+\.\d+$""),
            VALUE(REGEXEXTRACT(C66:F66, ""^\d+"")) * 60 + VALUE(REGEXEXTRACT(C66:F66, "":(\d+\.\d+)$"""&amp;")),
            VALUE(C66:F66)
          )
        ),
        C66:F66 &lt;&gt; """"
      )
    ) / 86400,
    ""m:ss.00""
  )
)
"),"")</f>
        <v/>
      </c>
      <c r="H66" s="17" t="str">
        <f>IFERROR(__xludf.DUMMYFUNCTION("IF(OR(A66="""", B66="""", G66=""""), """", 
  IFNA(
    LET(
      currStyle, B66,
      currTimeStr, G66,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FILTER(G$4:G65, B$4:B65=currStyle, ISNUMBER(G$4:G65)+REGEXMATCH(G$4:G65,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6" s="38"/>
    </row>
    <row r="67">
      <c r="A67" s="39"/>
      <c r="B67" s="41"/>
      <c r="C67" s="40"/>
      <c r="D67" s="40"/>
      <c r="E67" s="40"/>
      <c r="F67" s="40"/>
      <c r="G67" s="19" t="str">
        <f>IFERROR(__xludf.DUMMYFUNCTION("IF(COUNTA(C67:F67)=0, """", 
  TEXT(
    AVERAGE(
      FILTER(
        ARRAYFORMULA(
          IF(
            REGEXMATCH(C67:F67, ""^\d+:\d+\.\d+$""),
            VALUE(REGEXEXTRACT(C67:F67, ""^\d+"")) * 60 + VALUE(REGEXEXTRACT(C67:F67, "":(\d+\.\d+)$"""&amp;")),
            VALUE(C67:F67)
          )
        ),
        C67:F67 &lt;&gt; """"
      )
    ) / 86400,
    ""m:ss.00""
  )
)
"),"")</f>
        <v/>
      </c>
      <c r="H67" s="17" t="str">
        <f>IFERROR(__xludf.DUMMYFUNCTION("IF(OR(A67="""", B67="""", G67=""""), """", 
  IFNA(
    LET(
      currStyle, B67,
      currTimeStr, G67,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FILTER(G$4:G66, B$4:B66=currStyle, ISNUMBER(G$4:G66)+REGEXMATCH(G$4:G66,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7" s="38"/>
    </row>
    <row r="68">
      <c r="A68" s="39"/>
      <c r="B68" s="41"/>
      <c r="C68" s="40"/>
      <c r="D68" s="40"/>
      <c r="E68" s="40"/>
      <c r="F68" s="40"/>
      <c r="G68" s="19" t="str">
        <f>IFERROR(__xludf.DUMMYFUNCTION("IF(COUNTA(C68:F68)=0, """", 
  TEXT(
    AVERAGE(
      FILTER(
        ARRAYFORMULA(
          IF(
            REGEXMATCH(C68:F68, ""^\d+:\d+\.\d+$""),
            VALUE(REGEXEXTRACT(C68:F68, ""^\d+"")) * 60 + VALUE(REGEXEXTRACT(C68:F68, "":(\d+\.\d+)$"""&amp;")),
            VALUE(C68:F68)
          )
        ),
        C68:F68 &lt;&gt; """"
      )
    ) / 86400,
    ""m:ss.00""
  )
)
"),"")</f>
        <v/>
      </c>
      <c r="H68" s="17" t="str">
        <f>IFERROR(__xludf.DUMMYFUNCTION("IF(OR(A68="""", B68="""", G68=""""), """", 
  IFNA(
    LET(
      currStyle, B68,
      currTimeStr, G68,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FILTER(G$4:G67, B$4:B67=currStyle, ISNUMBER(G$4:G67)+REGEXMATCH(G$4:G67,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8" s="38"/>
    </row>
    <row r="69">
      <c r="A69" s="39"/>
      <c r="B69" s="41"/>
      <c r="C69" s="40"/>
      <c r="D69" s="40"/>
      <c r="E69" s="40"/>
      <c r="F69" s="40"/>
      <c r="G69" s="19" t="str">
        <f>IFERROR(__xludf.DUMMYFUNCTION("IF(COUNTA(C69:F69)=0, """", 
  TEXT(
    AVERAGE(
      FILTER(
        ARRAYFORMULA(
          IF(
            REGEXMATCH(C69:F69, ""^\d+:\d+\.\d+$""),
            VALUE(REGEXEXTRACT(C69:F69, ""^\d+"")) * 60 + VALUE(REGEXEXTRACT(C69:F69, "":(\d+\.\d+)$"""&amp;")),
            VALUE(C69:F69)
          )
        ),
        C69:F69 &lt;&gt; """"
      )
    ) / 86400,
    ""m:ss.00""
  )
)
"),"")</f>
        <v/>
      </c>
      <c r="H69" s="17" t="str">
        <f>IFERROR(__xludf.DUMMYFUNCTION("IF(OR(A69="""", B69="""", G69=""""), """", 
  IFNA(
    LET(
      currStyle, B69,
      currTimeStr, G69,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FILTER(G$4:G68, B$4:B68=currStyle, ISNUMBER(G$4:G68)+REGEXMATCH(G$4:G68,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9" s="38"/>
    </row>
    <row r="70">
      <c r="A70" s="39"/>
      <c r="B70" s="41"/>
      <c r="C70" s="40"/>
      <c r="D70" s="40"/>
      <c r="E70" s="40"/>
      <c r="F70" s="40"/>
      <c r="G70" s="19" t="str">
        <f>IFERROR(__xludf.DUMMYFUNCTION("IF(COUNTA(C70:F70)=0, """", 
  TEXT(
    AVERAGE(
      FILTER(
        ARRAYFORMULA(
          IF(
            REGEXMATCH(C70:F70, ""^\d+:\d+\.\d+$""),
            VALUE(REGEXEXTRACT(C70:F70, ""^\d+"")) * 60 + VALUE(REGEXEXTRACT(C70:F70, "":(\d+\.\d+)$"""&amp;")),
            VALUE(C70:F70)
          )
        ),
        C70:F70 &lt;&gt; """"
      )
    ) / 86400,
    ""m:ss.00""
  )
)
"),"")</f>
        <v/>
      </c>
      <c r="H70" s="17" t="str">
        <f>IFERROR(__xludf.DUMMYFUNCTION("IF(OR(A70="""", B70="""", G70=""""), """", 
  IFNA(
    LET(
      currStyle, B70,
      currTimeStr, G70,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FILTER(G$4:G69, B$4:B69=currStyle, ISNUMBER(G$4:G69)+REGEXMATCH(G$4:G69,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0" s="38"/>
    </row>
    <row r="71">
      <c r="A71" s="39"/>
      <c r="B71" s="41"/>
      <c r="C71" s="40"/>
      <c r="D71" s="40"/>
      <c r="E71" s="40"/>
      <c r="F71" s="40"/>
      <c r="G71" s="19" t="str">
        <f>IFERROR(__xludf.DUMMYFUNCTION("IF(COUNTA(C71:F71)=0, """", 
  TEXT(
    AVERAGE(
      FILTER(
        ARRAYFORMULA(
          IF(
            REGEXMATCH(C71:F71, ""^\d+:\d+\.\d+$""),
            VALUE(REGEXEXTRACT(C71:F71, ""^\d+"")) * 60 + VALUE(REGEXEXTRACT(C71:F71, "":(\d+\.\d+)$"""&amp;")),
            VALUE(C71:F71)
          )
        ),
        C71:F71 &lt;&gt; """"
      )
    ) / 86400,
    ""m:ss.00""
  )
)
"),"")</f>
        <v/>
      </c>
      <c r="H71" s="17" t="str">
        <f>IFERROR(__xludf.DUMMYFUNCTION("IF(OR(A71="""", B71="""", G71=""""), """", 
  IFNA(
    LET(
      currStyle, B71,
      currTimeStr, G71,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FILTER(G$4:G70, B$4:B70=currStyle, ISNUMBER(G$4:G70)+REGEXMATCH(G$4:G70,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1" s="38"/>
    </row>
    <row r="72">
      <c r="A72" s="39"/>
      <c r="B72" s="41"/>
      <c r="C72" s="40"/>
      <c r="D72" s="40"/>
      <c r="E72" s="40"/>
      <c r="F72" s="40"/>
      <c r="G72" s="19" t="str">
        <f>IFERROR(__xludf.DUMMYFUNCTION("IF(COUNTA(C72:F72)=0, """", 
  TEXT(
    AVERAGE(
      FILTER(
        ARRAYFORMULA(
          IF(
            REGEXMATCH(C72:F72, ""^\d+:\d+\.\d+$""),
            VALUE(REGEXEXTRACT(C72:F72, ""^\d+"")) * 60 + VALUE(REGEXEXTRACT(C72:F72, "":(\d+\.\d+)$"""&amp;")),
            VALUE(C72:F72)
          )
        ),
        C72:F72 &lt;&gt; """"
      )
    ) / 86400,
    ""m:ss.00""
  )
)
"),"")</f>
        <v/>
      </c>
      <c r="H72" s="17" t="str">
        <f>IFERROR(__xludf.DUMMYFUNCTION("IF(OR(A72="""", B72="""", G72=""""), """", 
  IFNA(
    LET(
      currStyle, B72,
      currTimeStr, G72,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FILTER(G$4:G71, B$4:B71=currStyle, ISNUMBER(G$4:G71)+REGEXMATCH(G$4:G71,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2" s="38"/>
    </row>
    <row r="73">
      <c r="A73" s="39"/>
      <c r="B73" s="41"/>
      <c r="C73" s="40"/>
      <c r="D73" s="40"/>
      <c r="E73" s="40"/>
      <c r="F73" s="40"/>
      <c r="G73" s="19" t="str">
        <f>IFERROR(__xludf.DUMMYFUNCTION("IF(COUNTA(C73:F73)=0, """", 
  TEXT(
    AVERAGE(
      FILTER(
        ARRAYFORMULA(
          IF(
            REGEXMATCH(C73:F73, ""^\d+:\d+\.\d+$""),
            VALUE(REGEXEXTRACT(C73:F73, ""^\d+"")) * 60 + VALUE(REGEXEXTRACT(C73:F73, "":(\d+\.\d+)$"""&amp;")),
            VALUE(C73:F73)
          )
        ),
        C73:F73 &lt;&gt; """"
      )
    ) / 86400,
    ""m:ss.00""
  )
)
"),"")</f>
        <v/>
      </c>
      <c r="H73" s="17" t="str">
        <f>IFERROR(__xludf.DUMMYFUNCTION("IF(OR(A73="""", B73="""", G73=""""), """", 
  IFNA(
    LET(
      currStyle, B73,
      currTimeStr, G73,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FILTER(G$4:G72, B$4:B72=currStyle, ISNUMBER(G$4:G72)+REGEXMATCH(G$4:G72,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3" s="38"/>
    </row>
    <row r="74">
      <c r="A74" s="39"/>
      <c r="B74" s="41"/>
      <c r="C74" s="40"/>
      <c r="D74" s="40"/>
      <c r="E74" s="40"/>
      <c r="F74" s="40"/>
      <c r="G74" s="19" t="str">
        <f>IFERROR(__xludf.DUMMYFUNCTION("IF(COUNTA(C74:F74)=0, """", 
  TEXT(
    AVERAGE(
      FILTER(
        ARRAYFORMULA(
          IF(
            REGEXMATCH(C74:F74, ""^\d+:\d+\.\d+$""),
            VALUE(REGEXEXTRACT(C74:F74, ""^\d+"")) * 60 + VALUE(REGEXEXTRACT(C74:F74, "":(\d+\.\d+)$"""&amp;")),
            VALUE(C74:F74)
          )
        ),
        C74:F74 &lt;&gt; """"
      )
    ) / 86400,
    ""m:ss.00""
  )
)
"),"")</f>
        <v/>
      </c>
      <c r="H74" s="17" t="str">
        <f>IFERROR(__xludf.DUMMYFUNCTION("IF(OR(A74="""", B74="""", G74=""""), """", 
  IFNA(
    LET(
      currStyle, B74,
      currTimeStr, G74,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FILTER(G$4:G73, B$4:B73=currStyle, ISNUMBER(G$4:G73)+REGEXMATCH(G$4:G73,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4" s="38"/>
    </row>
    <row r="75">
      <c r="A75" s="39"/>
      <c r="B75" s="41"/>
      <c r="C75" s="40"/>
      <c r="D75" s="40"/>
      <c r="E75" s="40"/>
      <c r="F75" s="40"/>
      <c r="G75" s="19" t="str">
        <f>IFERROR(__xludf.DUMMYFUNCTION("IF(COUNTA(C75:F75)=0, """", 
  TEXT(
    AVERAGE(
      FILTER(
        ARRAYFORMULA(
          IF(
            REGEXMATCH(C75:F75, ""^\d+:\d+\.\d+$""),
            VALUE(REGEXEXTRACT(C75:F75, ""^\d+"")) * 60 + VALUE(REGEXEXTRACT(C75:F75, "":(\d+\.\d+)$"""&amp;")),
            VALUE(C75:F75)
          )
        ),
        C75:F75 &lt;&gt; """"
      )
    ) / 86400,
    ""m:ss.00""
  )
)
"),"")</f>
        <v/>
      </c>
      <c r="H75" s="17" t="str">
        <f>IFERROR(__xludf.DUMMYFUNCTION("IF(OR(A75="""", B75="""", G75=""""), """", 
  IFNA(
    LET(
      currStyle, B75,
      currTimeStr, G75,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FILTER(G$4:G74, B$4:B74=currStyle, ISNUMBER(G$4:G74)+REGEXMATCH(G$4:G74,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5" s="38"/>
    </row>
    <row r="76">
      <c r="A76" s="39"/>
      <c r="B76" s="41"/>
      <c r="C76" s="40"/>
      <c r="D76" s="40"/>
      <c r="E76" s="40"/>
      <c r="F76" s="40"/>
      <c r="G76" s="19" t="str">
        <f>IFERROR(__xludf.DUMMYFUNCTION("IF(COUNTA(C76:F76)=0, """", 
  TEXT(
    AVERAGE(
      FILTER(
        ARRAYFORMULA(
          IF(
            REGEXMATCH(C76:F76, ""^\d+:\d+\.\d+$""),
            VALUE(REGEXEXTRACT(C76:F76, ""^\d+"")) * 60 + VALUE(REGEXEXTRACT(C76:F76, "":(\d+\.\d+)$"""&amp;")),
            VALUE(C76:F76)
          )
        ),
        C76:F76 &lt;&gt; """"
      )
    ) / 86400,
    ""m:ss.00""
  )
)
"),"")</f>
        <v/>
      </c>
      <c r="H76" s="17" t="str">
        <f>IFERROR(__xludf.DUMMYFUNCTION("IF(OR(A76="""", B76="""", G76=""""), """", 
  IFNA(
    LET(
      currStyle, B76,
      currTimeStr, G76,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FILTER(G$4:G75, B$4:B75=currStyle, ISNUMBER(G$4:G75)+REGEXMATCH(G$4:G75,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6" s="38"/>
    </row>
    <row r="77">
      <c r="A77" s="39"/>
      <c r="B77" s="41"/>
      <c r="C77" s="40"/>
      <c r="D77" s="40"/>
      <c r="E77" s="40"/>
      <c r="F77" s="40"/>
      <c r="G77" s="19" t="str">
        <f>IFERROR(__xludf.DUMMYFUNCTION("IF(COUNTA(C77:F77)=0, """", 
  TEXT(
    AVERAGE(
      FILTER(
        ARRAYFORMULA(
          IF(
            REGEXMATCH(C77:F77, ""^\d+:\d+\.\d+$""),
            VALUE(REGEXEXTRACT(C77:F77, ""^\d+"")) * 60 + VALUE(REGEXEXTRACT(C77:F77, "":(\d+\.\d+)$"""&amp;")),
            VALUE(C77:F77)
          )
        ),
        C77:F77 &lt;&gt; """"
      )
    ) / 86400,
    ""m:ss.00""
  )
)
"),"")</f>
        <v/>
      </c>
      <c r="H77" s="17" t="str">
        <f>IFERROR(__xludf.DUMMYFUNCTION("IF(OR(A77="""", B77="""", G77=""""), """", 
  IFNA(
    LET(
      currStyle, B77,
      currTimeStr, G77,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FILTER(G$4:G76, B$4:B76=currStyle, ISNUMBER(G$4:G76)+REGEXMATCH(G$4:G76,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7" s="38"/>
    </row>
    <row r="78">
      <c r="A78" s="39"/>
      <c r="B78" s="41"/>
      <c r="C78" s="40"/>
      <c r="D78" s="40"/>
      <c r="E78" s="40"/>
      <c r="F78" s="40"/>
      <c r="G78" s="19" t="str">
        <f>IFERROR(__xludf.DUMMYFUNCTION("IF(COUNTA(C78:F78)=0, """", 
  TEXT(
    AVERAGE(
      FILTER(
        ARRAYFORMULA(
          IF(
            REGEXMATCH(C78:F78, ""^\d+:\d+\.\d+$""),
            VALUE(REGEXEXTRACT(C78:F78, ""^\d+"")) * 60 + VALUE(REGEXEXTRACT(C78:F78, "":(\d+\.\d+)$"""&amp;")),
            VALUE(C78:F78)
          )
        ),
        C78:F78 &lt;&gt; """"
      )
    ) / 86400,
    ""m:ss.00""
  )
)
"),"")</f>
        <v/>
      </c>
      <c r="H78" s="17" t="str">
        <f>IFERROR(__xludf.DUMMYFUNCTION("IF(OR(A78="""", B78="""", G78=""""), """", 
  IFNA(
    LET(
      currStyle, B78,
      currTimeStr, G78,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FILTER(G$4:G77, B$4:B77=currStyle, ISNUMBER(G$4:G77)+REGEXMATCH(G$4:G77,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8" s="38"/>
    </row>
    <row r="79">
      <c r="A79" s="39"/>
      <c r="B79" s="41"/>
      <c r="C79" s="40"/>
      <c r="D79" s="40"/>
      <c r="E79" s="40"/>
      <c r="F79" s="40"/>
      <c r="G79" s="19" t="str">
        <f>IFERROR(__xludf.DUMMYFUNCTION("IF(COUNTA(C79:F79)=0, """", 
  TEXT(
    AVERAGE(
      FILTER(
        ARRAYFORMULA(
          IF(
            REGEXMATCH(C79:F79, ""^\d+:\d+\.\d+$""),
            VALUE(REGEXEXTRACT(C79:F79, ""^\d+"")) * 60 + VALUE(REGEXEXTRACT(C79:F79, "":(\d+\.\d+)$"""&amp;")),
            VALUE(C79:F79)
          )
        ),
        C79:F79 &lt;&gt; """"
      )
    ) / 86400,
    ""m:ss.00""
  )
)
"),"")</f>
        <v/>
      </c>
      <c r="H79" s="17" t="str">
        <f>IFERROR(__xludf.DUMMYFUNCTION("IF(OR(A79="""", B79="""", G79=""""), """", 
  IFNA(
    LET(
      currStyle, B79,
      currTimeStr, G79,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FILTER(G$4:G78, B$4:B78=currStyle, ISNUMBER(G$4:G78)+REGEXMATCH(G$4:G78,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9" s="38"/>
    </row>
    <row r="80">
      <c r="A80" s="39"/>
      <c r="B80" s="41"/>
      <c r="C80" s="40"/>
      <c r="D80" s="40"/>
      <c r="E80" s="40"/>
      <c r="F80" s="40"/>
      <c r="G80" s="19" t="str">
        <f>IFERROR(__xludf.DUMMYFUNCTION("IF(COUNTA(C80:F80)=0, """", 
  TEXT(
    AVERAGE(
      FILTER(
        ARRAYFORMULA(
          IF(
            REGEXMATCH(C80:F80, ""^\d+:\d+\.\d+$""),
            VALUE(REGEXEXTRACT(C80:F80, ""^\d+"")) * 60 + VALUE(REGEXEXTRACT(C80:F80, "":(\d+\.\d+)$"""&amp;")),
            VALUE(C80:F80)
          )
        ),
        C80:F80 &lt;&gt; """"
      )
    ) / 86400,
    ""m:ss.00""
  )
)
"),"")</f>
        <v/>
      </c>
      <c r="H80" s="17" t="str">
        <f>IFERROR(__xludf.DUMMYFUNCTION("IF(OR(A80="""", B80="""", G80=""""), """", 
  IFNA(
    LET(
      currStyle, B80,
      currTimeStr, G80,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FILTER(G$4:G79, B$4:B79=currStyle, ISNUMBER(G$4:G79)+REGEXMATCH(G$4:G79,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0" s="38"/>
    </row>
    <row r="81">
      <c r="A81" s="39"/>
      <c r="B81" s="41"/>
      <c r="C81" s="40"/>
      <c r="D81" s="40"/>
      <c r="E81" s="40"/>
      <c r="F81" s="40"/>
      <c r="G81" s="19" t="str">
        <f>IFERROR(__xludf.DUMMYFUNCTION("IF(COUNTA(C81:F81)=0, """", 
  TEXT(
    AVERAGE(
      FILTER(
        ARRAYFORMULA(
          IF(
            REGEXMATCH(C81:F81, ""^\d+:\d+\.\d+$""),
            VALUE(REGEXEXTRACT(C81:F81, ""^\d+"")) * 60 + VALUE(REGEXEXTRACT(C81:F81, "":(\d+\.\d+)$"""&amp;")),
            VALUE(C81:F81)
          )
        ),
        C81:F81 &lt;&gt; """"
      )
    ) / 86400,
    ""m:ss.00""
  )
)
"),"")</f>
        <v/>
      </c>
      <c r="H81" s="17" t="str">
        <f>IFERROR(__xludf.DUMMYFUNCTION("IF(OR(A81="""", B81="""", G81=""""), """", 
  IFNA(
    LET(
      currStyle, B81,
      currTimeStr, G81,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FILTER(G$4:G80, B$4:B80=currStyle, ISNUMBER(G$4:G80)+REGEXMATCH(G$4:G80,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1" s="38"/>
    </row>
    <row r="82">
      <c r="A82" s="39"/>
      <c r="B82" s="41"/>
      <c r="C82" s="40"/>
      <c r="D82" s="40"/>
      <c r="E82" s="40"/>
      <c r="F82" s="40"/>
      <c r="G82" s="19" t="str">
        <f>IFERROR(__xludf.DUMMYFUNCTION("IF(COUNTA(C82:F82)=0, """", 
  TEXT(
    AVERAGE(
      FILTER(
        ARRAYFORMULA(
          IF(
            REGEXMATCH(C82:F82, ""^\d+:\d+\.\d+$""),
            VALUE(REGEXEXTRACT(C82:F82, ""^\d+"")) * 60 + VALUE(REGEXEXTRACT(C82:F82, "":(\d+\.\d+)$"""&amp;")),
            VALUE(C82:F82)
          )
        ),
        C82:F82 &lt;&gt; """"
      )
    ) / 86400,
    ""m:ss.00""
  )
)
"),"")</f>
        <v/>
      </c>
      <c r="H82" s="17" t="str">
        <f>IFERROR(__xludf.DUMMYFUNCTION("IF(OR(A82="""", B82="""", G82=""""), """", 
  IFNA(
    LET(
      currStyle, B82,
      currTimeStr, G82,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FILTER(G$4:G81, B$4:B81=currStyle, ISNUMBER(G$4:G81)+REGEXMATCH(G$4:G81,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2" s="38"/>
    </row>
    <row r="83">
      <c r="A83" s="39"/>
      <c r="B83" s="41"/>
      <c r="C83" s="40"/>
      <c r="D83" s="40"/>
      <c r="E83" s="40"/>
      <c r="F83" s="40"/>
      <c r="G83" s="19" t="str">
        <f>IFERROR(__xludf.DUMMYFUNCTION("IF(COUNTA(C83:F83)=0, """", 
  TEXT(
    AVERAGE(
      FILTER(
        ARRAYFORMULA(
          IF(
            REGEXMATCH(C83:F83, ""^\d+:\d+\.\d+$""),
            VALUE(REGEXEXTRACT(C83:F83, ""^\d+"")) * 60 + VALUE(REGEXEXTRACT(C83:F83, "":(\d+\.\d+)$"""&amp;")),
            VALUE(C83:F83)
          )
        ),
        C83:F83 &lt;&gt; """"
      )
    ) / 86400,
    ""m:ss.00""
  )
)
"),"")</f>
        <v/>
      </c>
      <c r="H83" s="17" t="str">
        <f>IFERROR(__xludf.DUMMYFUNCTION("IF(OR(A83="""", B83="""", G83=""""), """", 
  IFNA(
    LET(
      currStyle, B83,
      currTimeStr, G83,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FILTER(G$4:G82, B$4:B82=currStyle, ISNUMBER(G$4:G82)+REGEXMATCH(G$4:G82,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3" s="38"/>
    </row>
    <row r="84">
      <c r="A84" s="39"/>
      <c r="B84" s="41"/>
      <c r="C84" s="40"/>
      <c r="D84" s="40"/>
      <c r="E84" s="40"/>
      <c r="F84" s="40"/>
      <c r="G84" s="19" t="str">
        <f>IFERROR(__xludf.DUMMYFUNCTION("IF(COUNTA(C84:F84)=0, """", 
  TEXT(
    AVERAGE(
      FILTER(
        ARRAYFORMULA(
          IF(
            REGEXMATCH(C84:F84, ""^\d+:\d+\.\d+$""),
            VALUE(REGEXEXTRACT(C84:F84, ""^\d+"")) * 60 + VALUE(REGEXEXTRACT(C84:F84, "":(\d+\.\d+)$"""&amp;")),
            VALUE(C84:F84)
          )
        ),
        C84:F84 &lt;&gt; """"
      )
    ) / 86400,
    ""m:ss.00""
  )
)
"),"")</f>
        <v/>
      </c>
      <c r="H84" s="17" t="str">
        <f>IFERROR(__xludf.DUMMYFUNCTION("IF(OR(A84="""", B84="""", G84=""""), """", 
  IFNA(
    LET(
      currStyle, B84,
      currTimeStr, G84,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FILTER(G$4:G83, B$4:B83=currStyle, ISNUMBER(G$4:G83)+REGEXMATCH(G$4:G83,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4" s="38"/>
    </row>
    <row r="85">
      <c r="A85" s="39"/>
      <c r="B85" s="41"/>
      <c r="C85" s="40"/>
      <c r="D85" s="40"/>
      <c r="E85" s="40"/>
      <c r="F85" s="40"/>
      <c r="G85" s="19" t="str">
        <f>IFERROR(__xludf.DUMMYFUNCTION("IF(COUNTA(C85:F85)=0, """", 
  TEXT(
    AVERAGE(
      FILTER(
        ARRAYFORMULA(
          IF(
            REGEXMATCH(C85:F85, ""^\d+:\d+\.\d+$""),
            VALUE(REGEXEXTRACT(C85:F85, ""^\d+"")) * 60 + VALUE(REGEXEXTRACT(C85:F85, "":(\d+\.\d+)$"""&amp;")),
            VALUE(C85:F85)
          )
        ),
        C85:F85 &lt;&gt; """"
      )
    ) / 86400,
    ""m:ss.00""
  )
)
"),"")</f>
        <v/>
      </c>
      <c r="H85" s="17" t="str">
        <f>IFERROR(__xludf.DUMMYFUNCTION("IF(OR(A85="""", B85="""", G85=""""), """", 
  IFNA(
    LET(
      currStyle, B85,
      currTimeStr, G85,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FILTER(G$4:G84, B$4:B84=currStyle, ISNUMBER(G$4:G84)+REGEXMATCH(G$4:G84,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5" s="38"/>
    </row>
    <row r="86">
      <c r="A86" s="39"/>
      <c r="B86" s="41"/>
      <c r="C86" s="40"/>
      <c r="D86" s="40"/>
      <c r="E86" s="40"/>
      <c r="F86" s="40"/>
      <c r="G86" s="19" t="str">
        <f>IFERROR(__xludf.DUMMYFUNCTION("IF(COUNTA(C86:F86)=0, """", 
  TEXT(
    AVERAGE(
      FILTER(
        ARRAYFORMULA(
          IF(
            REGEXMATCH(C86:F86, ""^\d+:\d+\.\d+$""),
            VALUE(REGEXEXTRACT(C86:F86, ""^\d+"")) * 60 + VALUE(REGEXEXTRACT(C86:F86, "":(\d+\.\d+)$"""&amp;")),
            VALUE(C86:F86)
          )
        ),
        C86:F86 &lt;&gt; """"
      )
    ) / 86400,
    ""m:ss.00""
  )
)
"),"")</f>
        <v/>
      </c>
      <c r="H86" s="17" t="str">
        <f>IFERROR(__xludf.DUMMYFUNCTION("IF(OR(A86="""", B86="""", G86=""""), """", 
  IFNA(
    LET(
      currStyle, B86,
      currTimeStr, G86,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FILTER(G$4:G85, B$4:B85=currStyle, ISNUMBER(G$4:G85)+REGEXMATCH(G$4:G85,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6" s="38"/>
    </row>
    <row r="87">
      <c r="A87" s="39"/>
      <c r="B87" s="41"/>
      <c r="C87" s="40"/>
      <c r="D87" s="40"/>
      <c r="E87" s="40"/>
      <c r="F87" s="40"/>
      <c r="G87" s="19" t="str">
        <f>IFERROR(__xludf.DUMMYFUNCTION("IF(COUNTA(C87:F87)=0, """", 
  TEXT(
    AVERAGE(
      FILTER(
        ARRAYFORMULA(
          IF(
            REGEXMATCH(C87:F87, ""^\d+:\d+\.\d+$""),
            VALUE(REGEXEXTRACT(C87:F87, ""^\d+"")) * 60 + VALUE(REGEXEXTRACT(C87:F87, "":(\d+\.\d+)$"""&amp;")),
            VALUE(C87:F87)
          )
        ),
        C87:F87 &lt;&gt; """"
      )
    ) / 86400,
    ""m:ss.00""
  )
)
"),"")</f>
        <v/>
      </c>
      <c r="H87" s="17" t="str">
        <f>IFERROR(__xludf.DUMMYFUNCTION("IF(OR(A87="""", B87="""", G87=""""), """", 
  IFNA(
    LET(
      currStyle, B87,
      currTimeStr, G87,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FILTER(G$4:G86, B$4:B86=currStyle, ISNUMBER(G$4:G86)+REGEXMATCH(G$4:G86,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7" s="38"/>
    </row>
    <row r="88">
      <c r="A88" s="39"/>
      <c r="B88" s="41"/>
      <c r="C88" s="40"/>
      <c r="D88" s="40"/>
      <c r="E88" s="40"/>
      <c r="F88" s="40"/>
      <c r="G88" s="19" t="str">
        <f>IFERROR(__xludf.DUMMYFUNCTION("IF(COUNTA(C88:F88)=0, """", 
  TEXT(
    AVERAGE(
      FILTER(
        ARRAYFORMULA(
          IF(
            REGEXMATCH(C88:F88, ""^\d+:\d+\.\d+$""),
            VALUE(REGEXEXTRACT(C88:F88, ""^\d+"")) * 60 + VALUE(REGEXEXTRACT(C88:F88, "":(\d+\.\d+)$"""&amp;")),
            VALUE(C88:F88)
          )
        ),
        C88:F88 &lt;&gt; """"
      )
    ) / 86400,
    ""m:ss.00""
  )
)
"),"")</f>
        <v/>
      </c>
      <c r="H88" s="17" t="str">
        <f>IFERROR(__xludf.DUMMYFUNCTION("IF(OR(A88="""", B88="""", G88=""""), """", 
  IFNA(
    LET(
      currStyle, B88,
      currTimeStr, G88,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FILTER(G$4:G87, B$4:B87=currStyle, ISNUMBER(G$4:G87)+REGEXMATCH(G$4:G87,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8" s="38"/>
    </row>
    <row r="89">
      <c r="A89" s="39"/>
      <c r="B89" s="41"/>
      <c r="C89" s="40"/>
      <c r="D89" s="40"/>
      <c r="E89" s="40"/>
      <c r="F89" s="40"/>
      <c r="G89" s="19" t="str">
        <f>IFERROR(__xludf.DUMMYFUNCTION("IF(COUNTA(C89:F89)=0, """", 
  TEXT(
    AVERAGE(
      FILTER(
        ARRAYFORMULA(
          IF(
            REGEXMATCH(C89:F89, ""^\d+:\d+\.\d+$""),
            VALUE(REGEXEXTRACT(C89:F89, ""^\d+"")) * 60 + VALUE(REGEXEXTRACT(C89:F89, "":(\d+\.\d+)$"""&amp;")),
            VALUE(C89:F89)
          )
        ),
        C89:F89 &lt;&gt; """"
      )
    ) / 86400,
    ""m:ss.00""
  )
)
"),"")</f>
        <v/>
      </c>
      <c r="H89" s="17" t="str">
        <f>IFERROR(__xludf.DUMMYFUNCTION("IF(OR(A89="""", B89="""", G89=""""), """", 
  IFNA(
    LET(
      currStyle, B89,
      currTimeStr, G89,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FILTER(G$4:G88, B$4:B88=currStyle, ISNUMBER(G$4:G88)+REGEXMATCH(G$4:G88,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9" s="38"/>
    </row>
    <row r="90">
      <c r="A90" s="39"/>
      <c r="B90" s="41"/>
      <c r="C90" s="40"/>
      <c r="D90" s="40"/>
      <c r="E90" s="40"/>
      <c r="F90" s="40"/>
      <c r="G90" s="19" t="str">
        <f>IFERROR(__xludf.DUMMYFUNCTION("IF(COUNTA(C90:F90)=0, """", 
  TEXT(
    AVERAGE(
      FILTER(
        ARRAYFORMULA(
          IF(
            REGEXMATCH(C90:F90, ""^\d+:\d+\.\d+$""),
            VALUE(REGEXEXTRACT(C90:F90, ""^\d+"")) * 60 + VALUE(REGEXEXTRACT(C90:F90, "":(\d+\.\d+)$"""&amp;")),
            VALUE(C90:F90)
          )
        ),
        C90:F90 &lt;&gt; """"
      )
    ) / 86400,
    ""m:ss.00""
  )
)
"),"")</f>
        <v/>
      </c>
      <c r="H90" s="17" t="str">
        <f>IFERROR(__xludf.DUMMYFUNCTION("IF(OR(A90="""", B90="""", G90=""""), """", 
  IFNA(
    LET(
      currStyle, B90,
      currTimeStr, G90,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FILTER(G$4:G89, B$4:B89=currStyle, ISNUMBER(G$4:G89)+REGEXMATCH(G$4:G89,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0" s="38"/>
    </row>
    <row r="91">
      <c r="A91" s="39"/>
      <c r="B91" s="41"/>
      <c r="C91" s="40"/>
      <c r="D91" s="40"/>
      <c r="E91" s="40"/>
      <c r="F91" s="40"/>
      <c r="G91" s="19" t="str">
        <f>IFERROR(__xludf.DUMMYFUNCTION("IF(COUNTA(C91:F91)=0, """", 
  TEXT(
    AVERAGE(
      FILTER(
        ARRAYFORMULA(
          IF(
            REGEXMATCH(C91:F91, ""^\d+:\d+\.\d+$""),
            VALUE(REGEXEXTRACT(C91:F91, ""^\d+"")) * 60 + VALUE(REGEXEXTRACT(C91:F91, "":(\d+\.\d+)$"""&amp;")),
            VALUE(C91:F91)
          )
        ),
        C91:F91 &lt;&gt; """"
      )
    ) / 86400,
    ""m:ss.00""
  )
)
"),"")</f>
        <v/>
      </c>
      <c r="H91" s="17" t="str">
        <f>IFERROR(__xludf.DUMMYFUNCTION("IF(OR(A91="""", B91="""", G91=""""), """", 
  IFNA(
    LET(
      currStyle, B91,
      currTimeStr, G91,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FILTER(G$4:G90, B$4:B90=currStyle, ISNUMBER(G$4:G90)+REGEXMATCH(G$4:G90,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1" s="38"/>
    </row>
    <row r="92">
      <c r="A92" s="39"/>
      <c r="B92" s="41"/>
      <c r="C92" s="40"/>
      <c r="D92" s="40"/>
      <c r="E92" s="40"/>
      <c r="F92" s="40"/>
      <c r="G92" s="19" t="str">
        <f>IFERROR(__xludf.DUMMYFUNCTION("IF(COUNTA(C92:F92)=0, """", 
  TEXT(
    AVERAGE(
      FILTER(
        ARRAYFORMULA(
          IF(
            REGEXMATCH(C92:F92, ""^\d+:\d+\.\d+$""),
            VALUE(REGEXEXTRACT(C92:F92, ""^\d+"")) * 60 + VALUE(REGEXEXTRACT(C92:F92, "":(\d+\.\d+)$"""&amp;")),
            VALUE(C92:F92)
          )
        ),
        C92:F92 &lt;&gt; """"
      )
    ) / 86400,
    ""m:ss.00""
  )
)
"),"")</f>
        <v/>
      </c>
      <c r="H92" s="17" t="str">
        <f>IFERROR(__xludf.DUMMYFUNCTION("IF(OR(A92="""", B92="""", G92=""""), """", 
  IFNA(
    LET(
      currStyle, B92,
      currTimeStr, G92,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FILTER(G$4:G91, B$4:B91=currStyle, ISNUMBER(G$4:G91)+REGEXMATCH(G$4:G91,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2" s="38"/>
    </row>
    <row r="93">
      <c r="A93" s="39"/>
      <c r="B93" s="41"/>
      <c r="C93" s="40"/>
      <c r="D93" s="40"/>
      <c r="E93" s="40"/>
      <c r="F93" s="40"/>
      <c r="G93" s="19" t="str">
        <f>IFERROR(__xludf.DUMMYFUNCTION("IF(COUNTA(C93:F93)=0, """", 
  TEXT(
    AVERAGE(
      FILTER(
        ARRAYFORMULA(
          IF(
            REGEXMATCH(C93:F93, ""^\d+:\d+\.\d+$""),
            VALUE(REGEXEXTRACT(C93:F93, ""^\d+"")) * 60 + VALUE(REGEXEXTRACT(C93:F93, "":(\d+\.\d+)$"""&amp;")),
            VALUE(C93:F93)
          )
        ),
        C93:F93 &lt;&gt; """"
      )
    ) / 86400,
    ""m:ss.00""
  )
)
"),"")</f>
        <v/>
      </c>
      <c r="H93" s="17" t="str">
        <f>IFERROR(__xludf.DUMMYFUNCTION("IF(OR(A93="""", B93="""", G93=""""), """", 
  IFNA(
    LET(
      currStyle, B93,
      currTimeStr, G93,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FILTER(G$4:G92, B$4:B92=currStyle, ISNUMBER(G$4:G92)+REGEXMATCH(G$4:G92,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3" s="38"/>
    </row>
    <row r="94">
      <c r="A94" s="39"/>
      <c r="B94" s="41"/>
      <c r="C94" s="40"/>
      <c r="D94" s="40"/>
      <c r="E94" s="40"/>
      <c r="F94" s="40"/>
      <c r="G94" s="19" t="str">
        <f>IFERROR(__xludf.DUMMYFUNCTION("IF(COUNTA(C94:F94)=0, """", 
  TEXT(
    AVERAGE(
      FILTER(
        ARRAYFORMULA(
          IF(
            REGEXMATCH(C94:F94, ""^\d+:\d+\.\d+$""),
            VALUE(REGEXEXTRACT(C94:F94, ""^\d+"")) * 60 + VALUE(REGEXEXTRACT(C94:F94, "":(\d+\.\d+)$"""&amp;")),
            VALUE(C94:F94)
          )
        ),
        C94:F94 &lt;&gt; """"
      )
    ) / 86400,
    ""m:ss.00""
  )
)
"),"")</f>
        <v/>
      </c>
      <c r="H94" s="17" t="str">
        <f>IFERROR(__xludf.DUMMYFUNCTION("IF(OR(A94="""", B94="""", G94=""""), """", 
  IFNA(
    LET(
      currStyle, B94,
      currTimeStr, G94,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FILTER(G$4:G93, B$4:B93=currStyle, ISNUMBER(G$4:G93)+REGEXMATCH(G$4:G93,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4" s="38"/>
    </row>
    <row r="95">
      <c r="A95" s="39"/>
      <c r="B95" s="41"/>
      <c r="C95" s="40"/>
      <c r="D95" s="40"/>
      <c r="E95" s="40"/>
      <c r="F95" s="40"/>
      <c r="G95" s="19" t="str">
        <f>IFERROR(__xludf.DUMMYFUNCTION("IF(COUNTA(C95:F95)=0, """", 
  TEXT(
    AVERAGE(
      FILTER(
        ARRAYFORMULA(
          IF(
            REGEXMATCH(C95:F95, ""^\d+:\d+\.\d+$""),
            VALUE(REGEXEXTRACT(C95:F95, ""^\d+"")) * 60 + VALUE(REGEXEXTRACT(C95:F95, "":(\d+\.\d+)$"""&amp;")),
            VALUE(C95:F95)
          )
        ),
        C95:F95 &lt;&gt; """"
      )
    ) / 86400,
    ""m:ss.00""
  )
)
"),"")</f>
        <v/>
      </c>
      <c r="H95" s="17" t="str">
        <f>IFERROR(__xludf.DUMMYFUNCTION("IF(OR(A95="""", B95="""", G95=""""), """", 
  IFNA(
    LET(
      currStyle, B95,
      currTimeStr, G95,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FILTER(G$4:G94, B$4:B94=currStyle, ISNUMBER(G$4:G94)+REGEXMATCH(G$4:G94,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5" s="38"/>
    </row>
    <row r="96">
      <c r="A96" s="39"/>
      <c r="B96" s="41"/>
      <c r="C96" s="40"/>
      <c r="D96" s="40"/>
      <c r="E96" s="40"/>
      <c r="F96" s="40"/>
      <c r="G96" s="19" t="str">
        <f>IFERROR(__xludf.DUMMYFUNCTION("IF(COUNTA(C96:F96)=0, """", 
  TEXT(
    AVERAGE(
      FILTER(
        ARRAYFORMULA(
          IF(
            REGEXMATCH(C96:F96, ""^\d+:\d+\.\d+$""),
            VALUE(REGEXEXTRACT(C96:F96, ""^\d+"")) * 60 + VALUE(REGEXEXTRACT(C96:F96, "":(\d+\.\d+)$"""&amp;")),
            VALUE(C96:F96)
          )
        ),
        C96:F96 &lt;&gt; """"
      )
    ) / 86400,
    ""m:ss.00""
  )
)
"),"")</f>
        <v/>
      </c>
      <c r="H96" s="17" t="str">
        <f>IFERROR(__xludf.DUMMYFUNCTION("IF(OR(A96="""", B96="""", G96=""""), """", 
  IFNA(
    LET(
      currStyle, B96,
      currTimeStr, G96,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FILTER(G$4:G95, B$4:B95=currStyle, ISNUMBER(G$4:G95)+REGEXMATCH(G$4:G95,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6" s="38"/>
    </row>
    <row r="97">
      <c r="A97" s="39"/>
      <c r="B97" s="41"/>
      <c r="C97" s="40"/>
      <c r="D97" s="40"/>
      <c r="E97" s="40"/>
      <c r="F97" s="40"/>
      <c r="G97" s="19" t="str">
        <f>IFERROR(__xludf.DUMMYFUNCTION("IF(COUNTA(C97:F97)=0, """", 
  TEXT(
    AVERAGE(
      FILTER(
        ARRAYFORMULA(
          IF(
            REGEXMATCH(C97:F97, ""^\d+:\d+\.\d+$""),
            VALUE(REGEXEXTRACT(C97:F97, ""^\d+"")) * 60 + VALUE(REGEXEXTRACT(C97:F97, "":(\d+\.\d+)$"""&amp;")),
            VALUE(C97:F97)
          )
        ),
        C97:F97 &lt;&gt; """"
      )
    ) / 86400,
    ""m:ss.00""
  )
)
"),"")</f>
        <v/>
      </c>
      <c r="H97" s="17" t="str">
        <f>IFERROR(__xludf.DUMMYFUNCTION("IF(OR(A97="""", B97="""", G97=""""), """", 
  IFNA(
    LET(
      currStyle, B97,
      currTimeStr, G97,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FILTER(G$4:G96, B$4:B96=currStyle, ISNUMBER(G$4:G96)+REGEXMATCH(G$4:G96,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7" s="38"/>
    </row>
    <row r="98">
      <c r="A98" s="39"/>
      <c r="B98" s="41"/>
      <c r="C98" s="40"/>
      <c r="D98" s="40"/>
      <c r="E98" s="40"/>
      <c r="F98" s="40"/>
      <c r="G98" s="19" t="str">
        <f>IFERROR(__xludf.DUMMYFUNCTION("IF(COUNTA(C98:F98)=0, """", 
  TEXT(
    AVERAGE(
      FILTER(
        ARRAYFORMULA(
          IF(
            REGEXMATCH(C98:F98, ""^\d+:\d+\.\d+$""),
            VALUE(REGEXEXTRACT(C98:F98, ""^\d+"")) * 60 + VALUE(REGEXEXTRACT(C98:F98, "":(\d+\.\d+)$"""&amp;")),
            VALUE(C98:F98)
          )
        ),
        C98:F98 &lt;&gt; """"
      )
    ) / 86400,
    ""m:ss.00""
  )
)
"),"")</f>
        <v/>
      </c>
      <c r="H98" s="17" t="str">
        <f>IFERROR(__xludf.DUMMYFUNCTION("IF(OR(A98="""", B98="""", G98=""""), """", 
  IFNA(
    LET(
      currStyle, B98,
      currTimeStr, G98,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FILTER(G$4:G97, B$4:B97=currStyle, ISNUMBER(G$4:G97)+REGEXMATCH(G$4:G97,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8" s="38"/>
    </row>
    <row r="99">
      <c r="A99" s="39"/>
      <c r="B99" s="41"/>
      <c r="C99" s="40"/>
      <c r="D99" s="40"/>
      <c r="E99" s="40"/>
      <c r="F99" s="40"/>
      <c r="G99" s="19" t="str">
        <f>IFERROR(__xludf.DUMMYFUNCTION("IF(COUNTA(C99:F99)=0, """", 
  TEXT(
    AVERAGE(
      FILTER(
        ARRAYFORMULA(
          IF(
            REGEXMATCH(C99:F99, ""^\d+:\d+\.\d+$""),
            VALUE(REGEXEXTRACT(C99:F99, ""^\d+"")) * 60 + VALUE(REGEXEXTRACT(C99:F99, "":(\d+\.\d+)$"""&amp;")),
            VALUE(C99:F99)
          )
        ),
        C99:F99 &lt;&gt; """"
      )
    ) / 86400,
    ""m:ss.00""
  )
)
"),"")</f>
        <v/>
      </c>
      <c r="H99" s="17" t="str">
        <f>IFERROR(__xludf.DUMMYFUNCTION("IF(OR(A99="""", B99="""", G99=""""), """", 
  IFNA(
    LET(
      currStyle, B99,
      currTimeStr, G99,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FILTER(G$4:G98, B$4:B98=currStyle, ISNUMBER(G$4:G98)+REGEXMATCH(G$4:G98,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9" s="38"/>
    </row>
    <row r="100">
      <c r="A100" s="39"/>
      <c r="B100" s="41"/>
      <c r="C100" s="40"/>
      <c r="D100" s="40"/>
      <c r="E100" s="40"/>
      <c r="F100" s="40"/>
      <c r="G100" s="19" t="str">
        <f>IFERROR(__xludf.DUMMYFUNCTION("IF(COUNTA(C100:F100)=0, """", 
  TEXT(
    AVERAGE(
      FILTER(
        ARRAYFORMULA(
          IF(
            REGEXMATCH(C100:F100, ""^\d+:\d+\.\d+$""),
            VALUE(REGEXEXTRACT(C100:F100, ""^\d+"")) * 60 + VALUE(REGEXEXTRACT(C100:F100, "":(\d+\"&amp;".\d+)$"")),
            VALUE(C100:F100)
          )
        ),
        C100:F100 &lt;&gt; """"
      )
    ) / 86400,
    ""m:ss.00""
  )
)
"),"")</f>
        <v/>
      </c>
      <c r="H100" s="17" t="str">
        <f>IFERROR(__xludf.DUMMYFUNCTION("IF(OR(A100="""", B100="""", G100=""""), """", 
  IFNA(
    LET(
      currStyle, B100,
      currTimeStr, G100,
      currTime, IF(ISNUMBER(currTimeStr), currTimeStr,
                   IF(REGEXMATCH(currTimeStr, ""^\d+:\d+\.\d+$""), 
                    "&amp;"  VALUE(LEFT(currTimeStr,FIND("":"",currTimeStr)-1))*60 + VALUE(MID(currTimeStr,FIND("":"",currTimeStr)+1,10)), 
                      VALUE(currTimeStr))),
      histTimes, FILTER(G$4:G99, B$4:B99=currStyle, ISNUMBER(G$4:G99)+REGEXMATCH(G$4:G99, ""^\d+:\"&amp;"d+\.\d+$"")),
      prevTimeStr, IF(COUNTA(histTimes)=0, """", INDEX(histTimes, COUNTA(histTimes))),
      prevTime, IF(ISNUMBER(prevTimeStr), prevTimeStr,
                   IF(REGEXMATCH(prevTimeStr, ""^\d+:\d+\.\d+$""), 
                      VALUE(LEF"&amp;"T(prevTimeStr,FIND("":"",prevTimeStr)-1))*60 + VALUE(MID(prevTimeStr,FIND("":"",prevTimeStr)+1,10)), 
                      VALUE(prevTimeStr))),
      delta, currTime - prevTime,
      sign, IF(delta&gt;0, ""+"", IF(delta&lt;0, ""–"", """")),
      IF(prevTime"&amp;"="""", """", TEXT(ABS(delta)/86400, sign&amp;""m:ss.00""))
    ),
    """"
  )
)"),"")</f>
        <v/>
      </c>
      <c r="I100" s="38"/>
    </row>
  </sheetData>
  <mergeCells count="2">
    <mergeCell ref="A1:B1"/>
    <mergeCell ref="C1:H1"/>
  </mergeCells>
  <conditionalFormatting sqref="H4:H100">
    <cfRule type="containsText" dxfId="0" priority="1" operator="containsText" text="–">
      <formula>NOT(ISERROR(SEARCH(("–"),(H4))))</formula>
    </cfRule>
  </conditionalFormatting>
  <conditionalFormatting sqref="H4:H100">
    <cfRule type="containsText" dxfId="1" priority="2" operator="containsText" text="+">
      <formula>NOT(ISERROR(SEARCH(("+"),(H4))))</formula>
    </cfRule>
  </conditionalFormatting>
  <dataValidations>
    <dataValidation type="list" allowBlank="1" showErrorMessage="1" sqref="B4:B100">
      <formula1>"Кроль,Батерфляй,На спині,Брас"</formula1>
    </dataValidation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EE0077"/>
    <outlinePr summaryBelow="0" summaryRight="0"/>
  </sheetPr>
  <sheetViews>
    <sheetView workbookViewId="0"/>
  </sheetViews>
  <sheetFormatPr customHeight="1" defaultColWidth="12.63" defaultRowHeight="15.75"/>
  <cols>
    <col customWidth="1" min="1" max="1" width="10.63"/>
    <col customWidth="1" min="2" max="2" width="14.88"/>
    <col customWidth="1" min="3" max="6" width="12.63"/>
    <col customWidth="1" min="9" max="9" width="50.88"/>
  </cols>
  <sheetData>
    <row r="1" ht="52.5" customHeight="1">
      <c r="A1" s="42" t="s">
        <v>23</v>
      </c>
      <c r="C1" s="30" t="s">
        <v>24</v>
      </c>
      <c r="I1" s="30" t="s">
        <v>21</v>
      </c>
    </row>
    <row r="2">
      <c r="A2" s="31"/>
      <c r="B2" s="31"/>
      <c r="C2" s="31"/>
      <c r="D2" s="31"/>
      <c r="E2" s="31"/>
      <c r="F2" s="31"/>
      <c r="G2" s="31"/>
      <c r="H2" s="31"/>
      <c r="I2" s="31"/>
    </row>
    <row r="3">
      <c r="A3" s="32" t="s">
        <v>2</v>
      </c>
      <c r="B3" s="32" t="s">
        <v>3</v>
      </c>
      <c r="C3" s="32">
        <v>1.0</v>
      </c>
      <c r="D3" s="32">
        <v>2.0</v>
      </c>
      <c r="E3" s="32">
        <v>3.0</v>
      </c>
      <c r="F3" s="32">
        <v>4.0</v>
      </c>
      <c r="G3" s="33" t="s">
        <v>4</v>
      </c>
      <c r="H3" s="34" t="s">
        <v>5</v>
      </c>
      <c r="I3" s="35" t="s">
        <v>22</v>
      </c>
    </row>
    <row r="4">
      <c r="A4" s="36"/>
      <c r="B4" s="17"/>
      <c r="C4" s="18"/>
      <c r="D4" s="18"/>
      <c r="E4" s="18"/>
      <c r="F4" s="18"/>
      <c r="G4" s="19" t="str">
        <f>IFERROR(__xludf.DUMMYFUNCTION("IF(COUNTA(C4:F4)=0, """", 
  TEXT(
    AVERAGE(
      FILTER(
        ARRAYFORMULA(
          IF(
            REGEXMATCH(C4:F4, ""^\d+:\d+\.\d+$""),
            VALUE(REGEXEXTRACT(C4:F4, ""^\d+"")) * 60 + VALUE(REGEXEXTRACT(C4:F4, "":(\d+\.\d+)$"")),
    "&amp;"        VALUE(C4:F4)
          )
        ),
        C4:F4 &lt;&gt; """"
      )
    ) / 86400,
    ""m:ss.0""
  )
)
"),"")</f>
        <v/>
      </c>
      <c r="H4" s="17" t="str">
        <f>IFERROR(__xludf.DUMMYFUNCTION("IF(OR(A4="""", B4="""", G4=""""), """", 
  IFNA(
    LET(
      currStyle, B4,
      currTimeStr, G4,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FILTER(G3:G$4, B3:B$4=currStyle, ISNUMBER(G3:G$4)+REGEXMATCH(G3:G$4,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4" s="37"/>
    </row>
    <row r="5">
      <c r="A5" s="36"/>
      <c r="B5" s="17"/>
      <c r="C5" s="18"/>
      <c r="D5" s="18"/>
      <c r="E5" s="18"/>
      <c r="F5" s="18"/>
      <c r="G5" s="19" t="str">
        <f>IFERROR(__xludf.DUMMYFUNCTION("IF(COUNTA(C5:F5)=0, """", 
  TEXT(
    AVERAGE(
      FILTER(
        ARRAYFORMULA(
          IF(
            REGEXMATCH(C5:F5, ""^\d+:\d+\.\d+$""),
            VALUE(REGEXEXTRACT(C5:F5, ""^\d+"")) * 60 + VALUE(REGEXEXTRACT(C5:F5, "":(\d+\.\d+)$"")),
    "&amp;"        VALUE(C5:F5)
          )
        ),
        C5:F5 &lt;&gt; """"
      )
    ) / 86400,
    ""m:ss.0""
  )
)
"),"")</f>
        <v/>
      </c>
      <c r="H5" s="17" t="str">
        <f>IFERROR(__xludf.DUMMYFUNCTION("IF(OR(A5="""", B5="""", G5=""""), """", 
  IFNA(
    LET(
      currStyle, B5,
      currTimeStr, G5,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FILTER(G4:G$4, B4:B$4=currStyle, ISNUMBER(G4:G$4)+REGEXMATCH(G4:G$4,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5" s="38"/>
    </row>
    <row r="6">
      <c r="A6" s="36"/>
      <c r="B6" s="17"/>
      <c r="C6" s="18"/>
      <c r="D6" s="18"/>
      <c r="E6" s="18"/>
      <c r="F6" s="18"/>
      <c r="G6" s="19" t="str">
        <f>IFERROR(__xludf.DUMMYFUNCTION("IF(COUNTA(C6:F6)=0, """", 
  TEXT(
    AVERAGE(
      FILTER(
        ARRAYFORMULA(
          IF(
            REGEXMATCH(C6:F6, ""^\d+:\d+\.\d+$""),
            VALUE(REGEXEXTRACT(C6:F6, ""^\d+"")) * 60 + VALUE(REGEXEXTRACT(C6:F6, "":(\d+\.\d+)$"")),
    "&amp;"        VALUE(C6:F6)
          )
        ),
        C6:F6 &lt;&gt; """"
      )
    ) / 86400,
    ""m:ss.0""
  )
)
"),"")</f>
        <v/>
      </c>
      <c r="H6" s="17" t="str">
        <f>IFERROR(__xludf.DUMMYFUNCTION("IF(OR(A6="""", B6="""", G6=""""), """", 
  IFNA(
    LET(
      currStyle, B6,
      currTimeStr, G6,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FILTER(G$4:G5, B$4:B5=currStyle, ISNUMBER(G$4:G5)+REGEXMATCH(G$4:G5,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6" s="38"/>
    </row>
    <row r="7">
      <c r="A7" s="36"/>
      <c r="B7" s="17"/>
      <c r="C7" s="18"/>
      <c r="D7" s="18"/>
      <c r="E7" s="18"/>
      <c r="F7" s="18"/>
      <c r="G7" s="19" t="str">
        <f>IFERROR(__xludf.DUMMYFUNCTION("IF(COUNTA(C7:F7)=0, """", 
  TEXT(
    AVERAGE(
      FILTER(
        ARRAYFORMULA(
          IF(
            REGEXMATCH(C7:F7, ""^\d+:\d+\.\d+$""),
            VALUE(REGEXEXTRACT(C7:F7, ""^\d+"")) * 60 + VALUE(REGEXEXTRACT(C7:F7, "":(\d+\.\d+)$"")),
    "&amp;"        VALUE(C7:F7)
          )
        ),
        C7:F7 &lt;&gt; """"
      )
    ) / 86400,
    ""m:ss.0""
  )
)
"),"")</f>
        <v/>
      </c>
      <c r="H7" s="17" t="str">
        <f>IFERROR(__xludf.DUMMYFUNCTION("IF(OR(A7="""", B7="""", G7=""""), """", 
  IFNA(
    LET(
      currStyle, B7,
      currTimeStr, G7,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FILTER(G$4:G6, B$4:B6=currStyle, ISNUMBER(G$4:G6)+REGEXMATCH(G$4:G6,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7" s="38"/>
    </row>
    <row r="8">
      <c r="A8" s="36"/>
      <c r="B8" s="17"/>
      <c r="C8" s="18"/>
      <c r="D8" s="18"/>
      <c r="E8" s="18"/>
      <c r="F8" s="18"/>
      <c r="G8" s="19" t="str">
        <f>IFERROR(__xludf.DUMMYFUNCTION("IF(COUNTA(C8:F8)=0, """", 
  TEXT(
    AVERAGE(
      FILTER(
        ARRAYFORMULA(
          IF(
            REGEXMATCH(C8:F8, ""^\d+:\d+\.\d+$""),
            VALUE(REGEXEXTRACT(C8:F8, ""^\d+"")) * 60 + VALUE(REGEXEXTRACT(C8:F8, "":(\d+\.\d+)$"")),
    "&amp;"        VALUE(C8:F8)
          )
        ),
        C8:F8 &lt;&gt; """"
      )
    ) / 86400,
    ""m:ss.0""
  )
)
"),"")</f>
        <v/>
      </c>
      <c r="H8" s="17" t="str">
        <f>IFERROR(__xludf.DUMMYFUNCTION("IF(OR(A8="""", B8="""", G8=""""), """", 
  IFNA(
    LET(
      currStyle, B8,
      currTimeStr, G8,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FILTER(G$4:G7, B$4:B7=currStyle, ISNUMBER(G$4:G7)+REGEXMATCH(G$4:G7,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8" s="38"/>
    </row>
    <row r="9">
      <c r="A9" s="36"/>
      <c r="B9" s="17"/>
      <c r="C9" s="18"/>
      <c r="D9" s="18"/>
      <c r="E9" s="18"/>
      <c r="F9" s="18"/>
      <c r="G9" s="19" t="str">
        <f>IFERROR(__xludf.DUMMYFUNCTION("IF(COUNTA(C9:F9)=0, """", 
  TEXT(
    AVERAGE(
      FILTER(
        ARRAYFORMULA(
          IF(
            REGEXMATCH(C9:F9, ""^\d+:\d+\.\d+$""),
            VALUE(REGEXEXTRACT(C9:F9, ""^\d+"")) * 60 + VALUE(REGEXEXTRACT(C9:F9, "":(\d+\.\d+)$"")),
    "&amp;"        VALUE(C9:F9)
          )
        ),
        C9:F9 &lt;&gt; """"
      )
    ) / 86400,
    ""m:ss.0""
  )
)
"),"")</f>
        <v/>
      </c>
      <c r="H9" s="17" t="str">
        <f>IFERROR(__xludf.DUMMYFUNCTION("IF(OR(A9="""", B9="""", G9=""""), """", 
  IFNA(
    LET(
      currStyle, B9,
      currTimeStr, G9,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FILTER(G$4:G8, B$4:B8=currStyle, ISNUMBER(G$4:G8)+REGEXMATCH(G$4:G8,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9" s="38"/>
    </row>
    <row r="10">
      <c r="A10" s="36"/>
      <c r="B10" s="17"/>
      <c r="C10" s="18"/>
      <c r="D10" s="18"/>
      <c r="E10" s="18"/>
      <c r="F10" s="18"/>
      <c r="G10" s="19" t="str">
        <f>IFERROR(__xludf.DUMMYFUNCTION("IF(COUNTA(C10:F10)=0, """", 
  TEXT(
    AVERAGE(
      FILTER(
        ARRAYFORMULA(
          IF(
            REGEXMATCH(C10:F10, ""^\d+:\d+\.\d+$""),
            VALUE(REGEXEXTRACT(C10:F10, ""^\d+"")) * 60 + VALUE(REGEXEXTRACT(C10:F10, "":(\d+\.\d+)$"""&amp;")),
            VALUE(C10:F10)
          )
        ),
        C10:F10 &lt;&gt; """"
      )
    ) / 86400,
    ""m:ss.0""
  )
)
"),"")</f>
        <v/>
      </c>
      <c r="H10" s="17" t="str">
        <f>IFERROR(__xludf.DUMMYFUNCTION("IF(OR(A10="""", B10="""", G10=""""), """", 
  IFNA(
    LET(
      currStyle, B10,
      currTimeStr, G10,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FILTER(G$4:G9, B$4:B9=currStyle, ISNUMBER(G$4:G9)+REGEXMATCH(G$4:G9, ""^\d+:\d+\.\d+$"&amp;""")),
      prevTimeStr, IF(COUNTA(histTimes)=0, """", INDEX(histTimes, COUNTA(histTimes))),
      prevTime, IF(ISNUMBER(prevTimeStr), prevTimeStr,
                   IF(REGEXMATCH(prevTimeStr, ""^\d+:\d+\.\d+$""), 
                      VALUE(LEFT(prevTi"&amp;"meStr,FIND("":"",prevTimeStr)-1))*60 + VALUE(MID(prevTimeStr,FIND("":"",prevTimeStr)+1,10)), 
                      VALUE(prevTimeStr))),
      delta, currTime - prevTime,
      sign, IF(delta&gt;0, ""+"", IF(delta&lt;0, ""–"", """")),
      IF(prevTime="""", "&amp;""""", TEXT(ABS(delta)/86400, sign&amp;""m:ss.0""))
    ),
    """"
  )
)"),"")</f>
        <v/>
      </c>
      <c r="I10" s="38"/>
    </row>
    <row r="11">
      <c r="A11" s="39"/>
      <c r="B11" s="17"/>
      <c r="C11" s="40"/>
      <c r="D11" s="40"/>
      <c r="E11" s="40"/>
      <c r="F11" s="40"/>
      <c r="G11" s="19" t="str">
        <f>IFERROR(__xludf.DUMMYFUNCTION("IF(COUNTA(C11:F11)=0, """", 
  TEXT(
    AVERAGE(
      FILTER(
        ARRAYFORMULA(
          IF(
            REGEXMATCH(C11:F11, ""^\d+:\d+\.\d+$""),
            VALUE(REGEXEXTRACT(C11:F11, ""^\d+"")) * 60 + VALUE(REGEXEXTRACT(C11:F11, "":(\d+\.\d+)$"""&amp;")),
            VALUE(C11:F11)
          )
        ),
        C11:F11 &lt;&gt; """"
      )
    ) / 86400,
    ""m:ss.0""
  )
)
"),"")</f>
        <v/>
      </c>
      <c r="H11" s="17" t="str">
        <f>IFERROR(__xludf.DUMMYFUNCTION("IF(OR(A11="""", B11="""", G11=""""), """", 
  IFNA(
    LET(
      currStyle, B11,
      currTimeStr, G11,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FILTER(G$4:G10, B$4:B10=currStyle, ISNUMBER(G$4:G10)+REGEXMATCH(G$4:G10,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1" s="38"/>
    </row>
    <row r="12">
      <c r="A12" s="39"/>
      <c r="B12" s="41"/>
      <c r="C12" s="40"/>
      <c r="D12" s="40"/>
      <c r="E12" s="40"/>
      <c r="F12" s="40"/>
      <c r="G12" s="19" t="str">
        <f>IFERROR(__xludf.DUMMYFUNCTION("IF(COUNTA(C12:F12)=0, """", 
  TEXT(
    AVERAGE(
      FILTER(
        ARRAYFORMULA(
          IF(
            REGEXMATCH(C12:F12, ""^\d+:\d+\.\d+$""),
            VALUE(REGEXEXTRACT(C12:F12, ""^\d+"")) * 60 + VALUE(REGEXEXTRACT(C12:F12, "":(\d+\.\d+)$"""&amp;")),
            VALUE(C12:F12)
          )
        ),
        C12:F12 &lt;&gt; """"
      )
    ) / 86400,
    ""m:ss.0""
  )
)
"),"")</f>
        <v/>
      </c>
      <c r="H12" s="17" t="str">
        <f>IFERROR(__xludf.DUMMYFUNCTION("IF(OR(A12="""", B12="""", G12=""""), """", 
  IFNA(
    LET(
      currStyle, B12,
      currTimeStr, G12,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FILTER(G$4:G11, B$4:B11=currStyle, ISNUMBER(G$4:G11)+REGEXMATCH(G$4:G11,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2" s="38"/>
    </row>
    <row r="13">
      <c r="A13" s="39"/>
      <c r="B13" s="41"/>
      <c r="C13" s="40"/>
      <c r="D13" s="40"/>
      <c r="E13" s="40"/>
      <c r="F13" s="40"/>
      <c r="G13" s="19" t="str">
        <f>IFERROR(__xludf.DUMMYFUNCTION("IF(COUNTA(C13:F13)=0, """", 
  TEXT(
    AVERAGE(
      FILTER(
        ARRAYFORMULA(
          IF(
            REGEXMATCH(C13:F13, ""^\d+:\d+\.\d+$""),
            VALUE(REGEXEXTRACT(C13:F13, ""^\d+"")) * 60 + VALUE(REGEXEXTRACT(C13:F13, "":(\d+\.\d+)$"""&amp;")),
            VALUE(C13:F13)
          )
        ),
        C13:F13 &lt;&gt; """"
      )
    ) / 86400,
    ""m:ss.0""
  )
)
"),"")</f>
        <v/>
      </c>
      <c r="H13" s="17" t="str">
        <f>IFERROR(__xludf.DUMMYFUNCTION("IF(OR(A13="""", B13="""", G13=""""), """", 
  IFNA(
    LET(
      currStyle, B13,
      currTimeStr, G13,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FILTER(G$4:G12, B$4:B12=currStyle, ISNUMBER(G$4:G12)+REGEXMATCH(G$4:G12,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3" s="38"/>
    </row>
    <row r="14">
      <c r="A14" s="36"/>
      <c r="B14" s="17"/>
      <c r="C14" s="40"/>
      <c r="D14" s="40"/>
      <c r="E14" s="40"/>
      <c r="F14" s="40"/>
      <c r="G14" s="19" t="str">
        <f>IFERROR(__xludf.DUMMYFUNCTION("IF(COUNTA(C14:F14)=0, """", 
  TEXT(
    AVERAGE(
      FILTER(
        ARRAYFORMULA(
          IF(
            REGEXMATCH(C14:F14, ""^\d+:\d+\.\d+$""),
            VALUE(REGEXEXTRACT(C14:F14, ""^\d+"")) * 60 + VALUE(REGEXEXTRACT(C14:F14, "":(\d+\.\d+)$"""&amp;")),
            VALUE(C14:F14)
          )
        ),
        C14:F14 &lt;&gt; """"
      )
    ) / 86400,
    ""m:ss.0""
  )
)
"),"")</f>
        <v/>
      </c>
      <c r="H14" s="17" t="str">
        <f>IFERROR(__xludf.DUMMYFUNCTION("IF(OR(A14="""", B14="""", G14=""""), """", 
  IFNA(
    LET(
      currStyle, B14,
      currTimeStr, G14,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FILTER(G$4:G13, B$4:B13=currStyle, ISNUMBER(G$4:G13)+REGEXMATCH(G$4:G13,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4" s="38"/>
    </row>
    <row r="15">
      <c r="A15" s="39"/>
      <c r="B15" s="41"/>
      <c r="C15" s="40"/>
      <c r="D15" s="40"/>
      <c r="E15" s="40"/>
      <c r="F15" s="40"/>
      <c r="G15" s="19" t="str">
        <f>IFERROR(__xludf.DUMMYFUNCTION("IF(COUNTA(C15:F15)=0, """", 
  TEXT(
    AVERAGE(
      FILTER(
        ARRAYFORMULA(
          IF(
            REGEXMATCH(C15:F15, ""^\d+:\d+\.\d+$""),
            VALUE(REGEXEXTRACT(C15:F15, ""^\d+"")) * 60 + VALUE(REGEXEXTRACT(C15:F15, "":(\d+\.\d+)$"""&amp;")),
            VALUE(C15:F15)
          )
        ),
        C15:F15 &lt;&gt; """"
      )
    ) / 86400,
    ""m:ss.0""
  )
)
"),"")</f>
        <v/>
      </c>
      <c r="H15" s="17" t="str">
        <f>IFERROR(__xludf.DUMMYFUNCTION("IF(OR(A15="""", B15="""", G15=""""), """", 
  IFNA(
    LET(
      currStyle, B15,
      currTimeStr, G15,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FILTER(G$4:G14, B$4:B14=currStyle, ISNUMBER(G$4:G14)+REGEXMATCH(G$4:G14,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5" s="38"/>
    </row>
    <row r="16">
      <c r="A16" s="39"/>
      <c r="B16" s="41"/>
      <c r="C16" s="40"/>
      <c r="D16" s="40"/>
      <c r="E16" s="40"/>
      <c r="F16" s="40"/>
      <c r="G16" s="19" t="str">
        <f>IFERROR(__xludf.DUMMYFUNCTION("IF(COUNTA(C16:F16)=0, """", 
  TEXT(
    AVERAGE(
      FILTER(
        ARRAYFORMULA(
          IF(
            REGEXMATCH(C16:F16, ""^\d+:\d+\.\d+$""),
            VALUE(REGEXEXTRACT(C16:F16, ""^\d+"")) * 60 + VALUE(REGEXEXTRACT(C16:F16, "":(\d+\.\d+)$"""&amp;")),
            VALUE(C16:F16)
          )
        ),
        C16:F16 &lt;&gt; """"
      )
    ) / 86400,
    ""m:ss.0""
  )
)
"),"")</f>
        <v/>
      </c>
      <c r="H16" s="17" t="str">
        <f>IFERROR(__xludf.DUMMYFUNCTION("IF(OR(A16="""", B16="""", G16=""""), """", 
  IFNA(
    LET(
      currStyle, B16,
      currTimeStr, G16,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FILTER(G$4:G15, B$4:B15=currStyle, ISNUMBER(G$4:G15)+REGEXMATCH(G$4:G15,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6" s="38"/>
    </row>
    <row r="17">
      <c r="A17" s="39"/>
      <c r="B17" s="41"/>
      <c r="C17" s="40"/>
      <c r="D17" s="40"/>
      <c r="E17" s="40"/>
      <c r="F17" s="40"/>
      <c r="G17" s="19" t="str">
        <f>IFERROR(__xludf.DUMMYFUNCTION("IF(COUNTA(C17:F17)=0, """", 
  TEXT(
    AVERAGE(
      FILTER(
        ARRAYFORMULA(
          IF(
            REGEXMATCH(C17:F17, ""^\d+:\d+\.\d+$""),
            VALUE(REGEXEXTRACT(C17:F17, ""^\d+"")) * 60 + VALUE(REGEXEXTRACT(C17:F17, "":(\d+\.\d+)$"""&amp;")),
            VALUE(C17:F17)
          )
        ),
        C17:F17 &lt;&gt; """"
      )
    ) / 86400,
    ""m:ss.0""
  )
)
"),"")</f>
        <v/>
      </c>
      <c r="H17" s="17" t="str">
        <f>IFERROR(__xludf.DUMMYFUNCTION("IF(OR(A17="""", B17="""", G17=""""), """", 
  IFNA(
    LET(
      currStyle, B17,
      currTimeStr, G17,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FILTER(G$4:G16, B$4:B16=currStyle, ISNUMBER(G$4:G16)+REGEXMATCH(G$4:G16,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7" s="38"/>
    </row>
    <row r="18">
      <c r="A18" s="39"/>
      <c r="B18" s="41"/>
      <c r="C18" s="40"/>
      <c r="D18" s="40"/>
      <c r="E18" s="40"/>
      <c r="F18" s="40"/>
      <c r="G18" s="19" t="str">
        <f>IFERROR(__xludf.DUMMYFUNCTION("IF(COUNTA(C18:F18)=0, """", 
  TEXT(
    AVERAGE(
      FILTER(
        ARRAYFORMULA(
          IF(
            REGEXMATCH(C18:F18, ""^\d+:\d+\.\d+$""),
            VALUE(REGEXEXTRACT(C18:F18, ""^\d+"")) * 60 + VALUE(REGEXEXTRACT(C18:F18, "":(\d+\.\d+)$"""&amp;")),
            VALUE(C18:F18)
          )
        ),
        C18:F18 &lt;&gt; """"
      )
    ) / 86400,
    ""m:ss.0""
  )
)
"),"")</f>
        <v/>
      </c>
      <c r="H18" s="17" t="str">
        <f>IFERROR(__xludf.DUMMYFUNCTION("IF(OR(A18="""", B18="""", G18=""""), """", 
  IFNA(
    LET(
      currStyle, B18,
      currTimeStr, G18,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FILTER(G$4:G17, B$4:B17=currStyle, ISNUMBER(G$4:G17)+REGEXMATCH(G$4:G17,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8" s="38"/>
    </row>
    <row r="19">
      <c r="A19" s="39"/>
      <c r="B19" s="41"/>
      <c r="C19" s="40"/>
      <c r="D19" s="40"/>
      <c r="E19" s="40"/>
      <c r="F19" s="40"/>
      <c r="G19" s="19" t="str">
        <f>IFERROR(__xludf.DUMMYFUNCTION("IF(COUNTA(C19:F19)=0, """", 
  TEXT(
    AVERAGE(
      FILTER(
        ARRAYFORMULA(
          IF(
            REGEXMATCH(C19:F19, ""^\d+:\d+\.\d+$""),
            VALUE(REGEXEXTRACT(C19:F19, ""^\d+"")) * 60 + VALUE(REGEXEXTRACT(C19:F19, "":(\d+\.\d+)$"""&amp;")),
            VALUE(C19:F19)
          )
        ),
        C19:F19 &lt;&gt; """"
      )
    ) / 86400,
    ""m:ss.0""
  )
)
"),"")</f>
        <v/>
      </c>
      <c r="H19" s="17" t="str">
        <f>IFERROR(__xludf.DUMMYFUNCTION("IF(OR(A19="""", B19="""", G19=""""), """", 
  IFNA(
    LET(
      currStyle, B19,
      currTimeStr, G19,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FILTER(G$4:G18, B$4:B18=currStyle, ISNUMBER(G$4:G18)+REGEXMATCH(G$4:G18,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9" s="38"/>
    </row>
    <row r="20">
      <c r="A20" s="39"/>
      <c r="B20" s="41"/>
      <c r="C20" s="40"/>
      <c r="D20" s="40"/>
      <c r="E20" s="40"/>
      <c r="F20" s="40"/>
      <c r="G20" s="19" t="str">
        <f>IFERROR(__xludf.DUMMYFUNCTION("IF(COUNTA(C20:F20)=0, """", 
  TEXT(
    AVERAGE(
      FILTER(
        ARRAYFORMULA(
          IF(
            REGEXMATCH(C20:F20, ""^\d+:\d+\.\d+$""),
            VALUE(REGEXEXTRACT(C20:F20, ""^\d+"")) * 60 + VALUE(REGEXEXTRACT(C20:F20, "":(\d+\.\d+)$"""&amp;")),
            VALUE(C20:F20)
          )
        ),
        C20:F20 &lt;&gt; """"
      )
    ) / 86400,
    ""m:ss.0""
  )
)
"),"")</f>
        <v/>
      </c>
      <c r="H20" s="17" t="str">
        <f>IFERROR(__xludf.DUMMYFUNCTION("IF(OR(A20="""", B20="""", G20=""""), """", 
  IFNA(
    LET(
      currStyle, B20,
      currTimeStr, G20,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FILTER(G$4:G19, B$4:B19=currStyle, ISNUMBER(G$4:G19)+REGEXMATCH(G$4:G19,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0" s="38"/>
    </row>
    <row r="21">
      <c r="A21" s="39"/>
      <c r="B21" s="41"/>
      <c r="C21" s="40"/>
      <c r="D21" s="40"/>
      <c r="E21" s="40"/>
      <c r="F21" s="40"/>
      <c r="G21" s="19" t="str">
        <f>IFERROR(__xludf.DUMMYFUNCTION("IF(COUNTA(C21:F21)=0, """", 
  TEXT(
    AVERAGE(
      FILTER(
        ARRAYFORMULA(
          IF(
            REGEXMATCH(C21:F21, ""^\d+:\d+\.\d+$""),
            VALUE(REGEXEXTRACT(C21:F21, ""^\d+"")) * 60 + VALUE(REGEXEXTRACT(C21:F21, "":(\d+\.\d+)$"""&amp;")),
            VALUE(C21:F21)
          )
        ),
        C21:F21 &lt;&gt; """"
      )
    ) / 86400,
    ""m:ss.0""
  )
)
"),"")</f>
        <v/>
      </c>
      <c r="H21" s="17" t="str">
        <f>IFERROR(__xludf.DUMMYFUNCTION("IF(OR(A21="""", B21="""", G21=""""), """", 
  IFNA(
    LET(
      currStyle, B21,
      currTimeStr, G21,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FILTER(G$4:G20, B$4:B20=currStyle, ISNUMBER(G$4:G20)+REGEXMATCH(G$4:G20,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1" s="38"/>
    </row>
    <row r="22">
      <c r="A22" s="39"/>
      <c r="B22" s="41"/>
      <c r="C22" s="40"/>
      <c r="D22" s="40"/>
      <c r="E22" s="40"/>
      <c r="F22" s="40"/>
      <c r="G22" s="19" t="str">
        <f>IFERROR(__xludf.DUMMYFUNCTION("IF(COUNTA(C22:F22)=0, """", 
  TEXT(
    AVERAGE(
      FILTER(
        ARRAYFORMULA(
          IF(
            REGEXMATCH(C22:F22, ""^\d+:\d+\.\d+$""),
            VALUE(REGEXEXTRACT(C22:F22, ""^\d+"")) * 60 + VALUE(REGEXEXTRACT(C22:F22, "":(\d+\.\d+)$"""&amp;")),
            VALUE(C22:F22)
          )
        ),
        C22:F22 &lt;&gt; """"
      )
    ) / 86400,
    ""m:ss.0""
  )
)
"),"")</f>
        <v/>
      </c>
      <c r="H22" s="17" t="str">
        <f>IFERROR(__xludf.DUMMYFUNCTION("IF(OR(A22="""", B22="""", G22=""""), """", 
  IFNA(
    LET(
      currStyle, B22,
      currTimeStr, G22,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FILTER(G$4:G21, B$4:B21=currStyle, ISNUMBER(G$4:G21)+REGEXMATCH(G$4:G21,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2" s="38"/>
    </row>
    <row r="23">
      <c r="A23" s="39"/>
      <c r="B23" s="41"/>
      <c r="C23" s="40"/>
      <c r="D23" s="40"/>
      <c r="E23" s="40"/>
      <c r="F23" s="40"/>
      <c r="G23" s="19" t="str">
        <f>IFERROR(__xludf.DUMMYFUNCTION("IF(COUNTA(C23:F23)=0, """", 
  TEXT(
    AVERAGE(
      FILTER(
        ARRAYFORMULA(
          IF(
            REGEXMATCH(C23:F23, ""^\d+:\d+\.\d+$""),
            VALUE(REGEXEXTRACT(C23:F23, ""^\d+"")) * 60 + VALUE(REGEXEXTRACT(C23:F23, "":(\d+\.\d+)$"""&amp;")),
            VALUE(C23:F23)
          )
        ),
        C23:F23 &lt;&gt; """"
      )
    ) / 86400,
    ""m:ss.0""
  )
)
"),"")</f>
        <v/>
      </c>
      <c r="H23" s="17" t="str">
        <f>IFERROR(__xludf.DUMMYFUNCTION("IF(OR(A23="""", B23="""", G23=""""), """", 
  IFNA(
    LET(
      currStyle, B23,
      currTimeStr, G23,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FILTER(G$4:G22, B$4:B22=currStyle, ISNUMBER(G$4:G22)+REGEXMATCH(G$4:G22,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3" s="38"/>
    </row>
    <row r="24">
      <c r="A24" s="39"/>
      <c r="B24" s="41"/>
      <c r="C24" s="40"/>
      <c r="D24" s="40"/>
      <c r="E24" s="40"/>
      <c r="F24" s="40"/>
      <c r="G24" s="19" t="str">
        <f>IFERROR(__xludf.DUMMYFUNCTION("IF(COUNTA(C24:F24)=0, """", 
  TEXT(
    AVERAGE(
      FILTER(
        ARRAYFORMULA(
          IF(
            REGEXMATCH(C24:F24, ""^\d+:\d+\.\d+$""),
            VALUE(REGEXEXTRACT(C24:F24, ""^\d+"")) * 60 + VALUE(REGEXEXTRACT(C24:F24, "":(\d+\.\d+)$"""&amp;")),
            VALUE(C24:F24)
          )
        ),
        C24:F24 &lt;&gt; """"
      )
    ) / 86400,
    ""m:ss.0""
  )
)
"),"")</f>
        <v/>
      </c>
      <c r="H24" s="17" t="str">
        <f>IFERROR(__xludf.DUMMYFUNCTION("IF(OR(A24="""", B24="""", G24=""""), """", 
  IFNA(
    LET(
      currStyle, B24,
      currTimeStr, G24,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FILTER(G$4:G23, B$4:B23=currStyle, ISNUMBER(G$4:G23)+REGEXMATCH(G$4:G23,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4" s="38"/>
    </row>
    <row r="25">
      <c r="A25" s="39"/>
      <c r="B25" s="41"/>
      <c r="C25" s="40"/>
      <c r="D25" s="40"/>
      <c r="E25" s="40"/>
      <c r="F25" s="40"/>
      <c r="G25" s="19" t="str">
        <f>IFERROR(__xludf.DUMMYFUNCTION("IF(COUNTA(C25:F25)=0, """", 
  TEXT(
    AVERAGE(
      FILTER(
        ARRAYFORMULA(
          IF(
            REGEXMATCH(C25:F25, ""^\d+:\d+\.\d+$""),
            VALUE(REGEXEXTRACT(C25:F25, ""^\d+"")) * 60 + VALUE(REGEXEXTRACT(C25:F25, "":(\d+\.\d+)$"""&amp;")),
            VALUE(C25:F25)
          )
        ),
        C25:F25 &lt;&gt; """"
      )
    ) / 86400,
    ""m:ss.0""
  )
)
"),"")</f>
        <v/>
      </c>
      <c r="H25" s="17" t="str">
        <f>IFERROR(__xludf.DUMMYFUNCTION("IF(OR(A25="""", B25="""", G25=""""), """", 
  IFNA(
    LET(
      currStyle, B25,
      currTimeStr, G25,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FILTER(G$4:G24, B$4:B24=currStyle, ISNUMBER(G$4:G24)+REGEXMATCH(G$4:G24,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5" s="38"/>
    </row>
    <row r="26">
      <c r="A26" s="39"/>
      <c r="B26" s="41"/>
      <c r="C26" s="40"/>
      <c r="D26" s="40"/>
      <c r="E26" s="40"/>
      <c r="F26" s="40"/>
      <c r="G26" s="19" t="str">
        <f>IFERROR(__xludf.DUMMYFUNCTION("IF(COUNTA(C26:F26)=0, """", 
  TEXT(
    AVERAGE(
      FILTER(
        ARRAYFORMULA(
          IF(
            REGEXMATCH(C26:F26, ""^\d+:\d+\.\d+$""),
            VALUE(REGEXEXTRACT(C26:F26, ""^\d+"")) * 60 + VALUE(REGEXEXTRACT(C26:F26, "":(\d+\.\d+)$"""&amp;")),
            VALUE(C26:F26)
          )
        ),
        C26:F26 &lt;&gt; """"
      )
    ) / 86400,
    ""m:ss.0""
  )
)
"),"")</f>
        <v/>
      </c>
      <c r="H26" s="17" t="str">
        <f>IFERROR(__xludf.DUMMYFUNCTION("IF(OR(A26="""", B26="""", G26=""""), """", 
  IFNA(
    LET(
      currStyle, B26,
      currTimeStr, G26,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FILTER(G$4:G25, B$4:B25=currStyle, ISNUMBER(G$4:G25)+REGEXMATCH(G$4:G25,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6" s="38"/>
    </row>
    <row r="27">
      <c r="A27" s="39"/>
      <c r="B27" s="41"/>
      <c r="C27" s="40"/>
      <c r="D27" s="40"/>
      <c r="E27" s="40"/>
      <c r="F27" s="40"/>
      <c r="G27" s="19" t="str">
        <f>IFERROR(__xludf.DUMMYFUNCTION("IF(COUNTA(C27:F27)=0, """", 
  TEXT(
    AVERAGE(
      FILTER(
        ARRAYFORMULA(
          IF(
            REGEXMATCH(C27:F27, ""^\d+:\d+\.\d+$""),
            VALUE(REGEXEXTRACT(C27:F27, ""^\d+"")) * 60 + VALUE(REGEXEXTRACT(C27:F27, "":(\d+\.\d+)$"""&amp;")),
            VALUE(C27:F27)
          )
        ),
        C27:F27 &lt;&gt; """"
      )
    ) / 86400,
    ""m:ss.0""
  )
)
"),"")</f>
        <v/>
      </c>
      <c r="H27" s="17" t="str">
        <f>IFERROR(__xludf.DUMMYFUNCTION("IF(OR(A27="""", B27="""", G27=""""), """", 
  IFNA(
    LET(
      currStyle, B27,
      currTimeStr, G27,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FILTER(G$4:G26, B$4:B26=currStyle, ISNUMBER(G$4:G26)+REGEXMATCH(G$4:G26,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7" s="38"/>
    </row>
    <row r="28">
      <c r="A28" s="39"/>
      <c r="B28" s="41"/>
      <c r="C28" s="40"/>
      <c r="D28" s="40"/>
      <c r="E28" s="40"/>
      <c r="F28" s="40"/>
      <c r="G28" s="19" t="str">
        <f>IFERROR(__xludf.DUMMYFUNCTION("IF(COUNTA(C28:F28)=0, """", 
  TEXT(
    AVERAGE(
      FILTER(
        ARRAYFORMULA(
          IF(
            REGEXMATCH(C28:F28, ""^\d+:\d+\.\d+$""),
            VALUE(REGEXEXTRACT(C28:F28, ""^\d+"")) * 60 + VALUE(REGEXEXTRACT(C28:F28, "":(\d+\.\d+)$"""&amp;")),
            VALUE(C28:F28)
          )
        ),
        C28:F28 &lt;&gt; """"
      )
    ) / 86400,
    ""m:ss.0""
  )
)
"),"")</f>
        <v/>
      </c>
      <c r="H28" s="17" t="str">
        <f>IFERROR(__xludf.DUMMYFUNCTION("IF(OR(A28="""", B28="""", G28=""""), """", 
  IFNA(
    LET(
      currStyle, B28,
      currTimeStr, G28,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FILTER(G$4:G27, B$4:B27=currStyle, ISNUMBER(G$4:G27)+REGEXMATCH(G$4:G27,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8" s="38"/>
    </row>
    <row r="29">
      <c r="A29" s="39"/>
      <c r="B29" s="41"/>
      <c r="C29" s="40"/>
      <c r="D29" s="40"/>
      <c r="E29" s="40"/>
      <c r="F29" s="40"/>
      <c r="G29" s="19" t="str">
        <f>IFERROR(__xludf.DUMMYFUNCTION("IF(COUNTA(C29:F29)=0, """", 
  TEXT(
    AVERAGE(
      FILTER(
        ARRAYFORMULA(
          IF(
            REGEXMATCH(C29:F29, ""^\d+:\d+\.\d+$""),
            VALUE(REGEXEXTRACT(C29:F29, ""^\d+"")) * 60 + VALUE(REGEXEXTRACT(C29:F29, "":(\d+\.\d+)$"""&amp;")),
            VALUE(C29:F29)
          )
        ),
        C29:F29 &lt;&gt; """"
      )
    ) / 86400,
    ""m:ss.0""
  )
)
"),"")</f>
        <v/>
      </c>
      <c r="H29" s="17" t="str">
        <f>IFERROR(__xludf.DUMMYFUNCTION("IF(OR(A29="""", B29="""", G29=""""), """", 
  IFNA(
    LET(
      currStyle, B29,
      currTimeStr, G29,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FILTER(G$4:G28, B$4:B28=currStyle, ISNUMBER(G$4:G28)+REGEXMATCH(G$4:G28,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9" s="38"/>
    </row>
    <row r="30">
      <c r="A30" s="39"/>
      <c r="B30" s="41"/>
      <c r="C30" s="40"/>
      <c r="D30" s="40"/>
      <c r="E30" s="40"/>
      <c r="F30" s="40"/>
      <c r="G30" s="19" t="str">
        <f>IFERROR(__xludf.DUMMYFUNCTION("IF(COUNTA(C30:F30)=0, """", 
  TEXT(
    AVERAGE(
      FILTER(
        ARRAYFORMULA(
          IF(
            REGEXMATCH(C30:F30, ""^\d+:\d+\.\d+$""),
            VALUE(REGEXEXTRACT(C30:F30, ""^\d+"")) * 60 + VALUE(REGEXEXTRACT(C30:F30, "":(\d+\.\d+)$"""&amp;")),
            VALUE(C30:F30)
          )
        ),
        C30:F30 &lt;&gt; """"
      )
    ) / 86400,
    ""m:ss.0""
  )
)
"),"")</f>
        <v/>
      </c>
      <c r="H30" s="17" t="str">
        <f>IFERROR(__xludf.DUMMYFUNCTION("IF(OR(A30="""", B30="""", G30=""""), """", 
  IFNA(
    LET(
      currStyle, B30,
      currTimeStr, G30,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FILTER(G$4:G29, B$4:B29=currStyle, ISNUMBER(G$4:G29)+REGEXMATCH(G$4:G29,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0" s="38"/>
    </row>
    <row r="31">
      <c r="A31" s="39"/>
      <c r="B31" s="41"/>
      <c r="C31" s="40"/>
      <c r="D31" s="40"/>
      <c r="E31" s="40"/>
      <c r="F31" s="40"/>
      <c r="G31" s="19" t="str">
        <f>IFERROR(__xludf.DUMMYFUNCTION("IF(COUNTA(C31:F31)=0, """", 
  TEXT(
    AVERAGE(
      FILTER(
        ARRAYFORMULA(
          IF(
            REGEXMATCH(C31:F31, ""^\d+:\d+\.\d+$""),
            VALUE(REGEXEXTRACT(C31:F31, ""^\d+"")) * 60 + VALUE(REGEXEXTRACT(C31:F31, "":(\d+\.\d+)$"""&amp;")),
            VALUE(C31:F31)
          )
        ),
        C31:F31 &lt;&gt; """"
      )
    ) / 86400,
    ""m:ss.0""
  )
)
"),"")</f>
        <v/>
      </c>
      <c r="H31" s="17" t="str">
        <f>IFERROR(__xludf.DUMMYFUNCTION("IF(OR(A31="""", B31="""", G31=""""), """", 
  IFNA(
    LET(
      currStyle, B31,
      currTimeStr, G31,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FILTER(G$4:G30, B$4:B30=currStyle, ISNUMBER(G$4:G30)+REGEXMATCH(G$4:G30,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1" s="38"/>
    </row>
    <row r="32">
      <c r="A32" s="39"/>
      <c r="B32" s="41"/>
      <c r="C32" s="40"/>
      <c r="D32" s="40"/>
      <c r="E32" s="40"/>
      <c r="F32" s="40"/>
      <c r="G32" s="19" t="str">
        <f>IFERROR(__xludf.DUMMYFUNCTION("IF(COUNTA(C32:F32)=0, """", 
  TEXT(
    AVERAGE(
      FILTER(
        ARRAYFORMULA(
          IF(
            REGEXMATCH(C32:F32, ""^\d+:\d+\.\d+$""),
            VALUE(REGEXEXTRACT(C32:F32, ""^\d+"")) * 60 + VALUE(REGEXEXTRACT(C32:F32, "":(\d+\.\d+)$"""&amp;")),
            VALUE(C32:F32)
          )
        ),
        C32:F32 &lt;&gt; """"
      )
    ) / 86400,
    ""m:ss.0""
  )
)
"),"")</f>
        <v/>
      </c>
      <c r="H32" s="17" t="str">
        <f>IFERROR(__xludf.DUMMYFUNCTION("IF(OR(A32="""", B32="""", G32=""""), """", 
  IFNA(
    LET(
      currStyle, B32,
      currTimeStr, G32,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FILTER(G$4:G31, B$4:B31=currStyle, ISNUMBER(G$4:G31)+REGEXMATCH(G$4:G31,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2" s="38"/>
    </row>
    <row r="33">
      <c r="A33" s="39"/>
      <c r="B33" s="41"/>
      <c r="C33" s="40"/>
      <c r="D33" s="40"/>
      <c r="E33" s="40"/>
      <c r="F33" s="40"/>
      <c r="G33" s="19" t="str">
        <f>IFERROR(__xludf.DUMMYFUNCTION("IF(COUNTA(C33:F33)=0, """", 
  TEXT(
    AVERAGE(
      FILTER(
        ARRAYFORMULA(
          IF(
            REGEXMATCH(C33:F33, ""^\d+:\d+\.\d+$""),
            VALUE(REGEXEXTRACT(C33:F33, ""^\d+"")) * 60 + VALUE(REGEXEXTRACT(C33:F33, "":(\d+\.\d+)$"""&amp;")),
            VALUE(C33:F33)
          )
        ),
        C33:F33 &lt;&gt; """"
      )
    ) / 86400,
    ""m:ss.0""
  )
)
"),"")</f>
        <v/>
      </c>
      <c r="H33" s="17" t="str">
        <f>IFERROR(__xludf.DUMMYFUNCTION("IF(OR(A33="""", B33="""", G33=""""), """", 
  IFNA(
    LET(
      currStyle, B33,
      currTimeStr, G33,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FILTER(G$4:G32, B$4:B32=currStyle, ISNUMBER(G$4:G32)+REGEXMATCH(G$4:G32,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3" s="38"/>
    </row>
    <row r="34">
      <c r="A34" s="39"/>
      <c r="B34" s="41"/>
      <c r="C34" s="40"/>
      <c r="D34" s="40"/>
      <c r="E34" s="40"/>
      <c r="F34" s="40"/>
      <c r="G34" s="19" t="str">
        <f>IFERROR(__xludf.DUMMYFUNCTION("IF(COUNTA(C34:F34)=0, """", 
  TEXT(
    AVERAGE(
      FILTER(
        ARRAYFORMULA(
          IF(
            REGEXMATCH(C34:F34, ""^\d+:\d+\.\d+$""),
            VALUE(REGEXEXTRACT(C34:F34, ""^\d+"")) * 60 + VALUE(REGEXEXTRACT(C34:F34, "":(\d+\.\d+)$"""&amp;")),
            VALUE(C34:F34)
          )
        ),
        C34:F34 &lt;&gt; """"
      )
    ) / 86400,
    ""m:ss.0""
  )
)
"),"")</f>
        <v/>
      </c>
      <c r="H34" s="17" t="str">
        <f>IFERROR(__xludf.DUMMYFUNCTION("IF(OR(A34="""", B34="""", G34=""""), """", 
  IFNA(
    LET(
      currStyle, B34,
      currTimeStr, G34,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FILTER(G$4:G33, B$4:B33=currStyle, ISNUMBER(G$4:G33)+REGEXMATCH(G$4:G33,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4" s="38"/>
    </row>
    <row r="35">
      <c r="A35" s="39"/>
      <c r="B35" s="41"/>
      <c r="C35" s="40"/>
      <c r="D35" s="40"/>
      <c r="E35" s="40"/>
      <c r="F35" s="40"/>
      <c r="G35" s="19" t="str">
        <f>IFERROR(__xludf.DUMMYFUNCTION("IF(COUNTA(C35:F35)=0, """", 
  TEXT(
    AVERAGE(
      FILTER(
        ARRAYFORMULA(
          IF(
            REGEXMATCH(C35:F35, ""^\d+:\d+\.\d+$""),
            VALUE(REGEXEXTRACT(C35:F35, ""^\d+"")) * 60 + VALUE(REGEXEXTRACT(C35:F35, "":(\d+\.\d+)$"""&amp;")),
            VALUE(C35:F35)
          )
        ),
        C35:F35 &lt;&gt; """"
      )
    ) / 86400,
    ""m:ss.0""
  )
)
"),"")</f>
        <v/>
      </c>
      <c r="H35" s="17" t="str">
        <f>IFERROR(__xludf.DUMMYFUNCTION("IF(OR(A35="""", B35="""", G35=""""), """", 
  IFNA(
    LET(
      currStyle, B35,
      currTimeStr, G35,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FILTER(G$4:G34, B$4:B34=currStyle, ISNUMBER(G$4:G34)+REGEXMATCH(G$4:G34,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5" s="38"/>
    </row>
    <row r="36">
      <c r="A36" s="39"/>
      <c r="B36" s="41"/>
      <c r="C36" s="40"/>
      <c r="D36" s="40"/>
      <c r="E36" s="40"/>
      <c r="F36" s="40"/>
      <c r="G36" s="19" t="str">
        <f>IFERROR(__xludf.DUMMYFUNCTION("IF(COUNTA(C36:F36)=0, """", 
  TEXT(
    AVERAGE(
      FILTER(
        ARRAYFORMULA(
          IF(
            REGEXMATCH(C36:F36, ""^\d+:\d+\.\d+$""),
            VALUE(REGEXEXTRACT(C36:F36, ""^\d+"")) * 60 + VALUE(REGEXEXTRACT(C36:F36, "":(\d+\.\d+)$"""&amp;")),
            VALUE(C36:F36)
          )
        ),
        C36:F36 &lt;&gt; """"
      )
    ) / 86400,
    ""m:ss.0""
  )
)
"),"")</f>
        <v/>
      </c>
      <c r="H36" s="17" t="str">
        <f>IFERROR(__xludf.DUMMYFUNCTION("IF(OR(A36="""", B36="""", G36=""""), """", 
  IFNA(
    LET(
      currStyle, B36,
      currTimeStr, G36,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FILTER(G$4:G35, B$4:B35=currStyle, ISNUMBER(G$4:G35)+REGEXMATCH(G$4:G35,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6" s="38"/>
    </row>
    <row r="37">
      <c r="A37" s="39"/>
      <c r="B37" s="41"/>
      <c r="C37" s="40"/>
      <c r="D37" s="40"/>
      <c r="E37" s="40"/>
      <c r="F37" s="40"/>
      <c r="G37" s="19" t="str">
        <f>IFERROR(__xludf.DUMMYFUNCTION("IF(COUNTA(C37:F37)=0, """", 
  TEXT(
    AVERAGE(
      FILTER(
        ARRAYFORMULA(
          IF(
            REGEXMATCH(C37:F37, ""^\d+:\d+\.\d+$""),
            VALUE(REGEXEXTRACT(C37:F37, ""^\d+"")) * 60 + VALUE(REGEXEXTRACT(C37:F37, "":(\d+\.\d+)$"""&amp;")),
            VALUE(C37:F37)
          )
        ),
        C37:F37 &lt;&gt; """"
      )
    ) / 86400,
    ""m:ss.0""
  )
)
"),"")</f>
        <v/>
      </c>
      <c r="H37" s="17" t="str">
        <f>IFERROR(__xludf.DUMMYFUNCTION("IF(OR(A37="""", B37="""", G37=""""), """", 
  IFNA(
    LET(
      currStyle, B37,
      currTimeStr, G37,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FILTER(G$4:G36, B$4:B36=currStyle, ISNUMBER(G$4:G36)+REGEXMATCH(G$4:G36,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7" s="38"/>
    </row>
    <row r="38">
      <c r="A38" s="39"/>
      <c r="B38" s="41"/>
      <c r="C38" s="40"/>
      <c r="D38" s="40"/>
      <c r="E38" s="40"/>
      <c r="F38" s="40"/>
      <c r="G38" s="19" t="str">
        <f>IFERROR(__xludf.DUMMYFUNCTION("IF(COUNTA(C38:F38)=0, """", 
  TEXT(
    AVERAGE(
      FILTER(
        ARRAYFORMULA(
          IF(
            REGEXMATCH(C38:F38, ""^\d+:\d+\.\d+$""),
            VALUE(REGEXEXTRACT(C38:F38, ""^\d+"")) * 60 + VALUE(REGEXEXTRACT(C38:F38, "":(\d+\.\d+)$"""&amp;")),
            VALUE(C38:F38)
          )
        ),
        C38:F38 &lt;&gt; """"
      )
    ) / 86400,
    ""m:ss.0""
  )
)
"),"")</f>
        <v/>
      </c>
      <c r="H38" s="17" t="str">
        <f>IFERROR(__xludf.DUMMYFUNCTION("IF(OR(A38="""", B38="""", G38=""""), """", 
  IFNA(
    LET(
      currStyle, B38,
      currTimeStr, G38,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FILTER(G$4:G37, B$4:B37=currStyle, ISNUMBER(G$4:G37)+REGEXMATCH(G$4:G37,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8" s="38"/>
    </row>
    <row r="39">
      <c r="A39" s="39"/>
      <c r="B39" s="41"/>
      <c r="C39" s="40"/>
      <c r="D39" s="40"/>
      <c r="E39" s="40"/>
      <c r="F39" s="40"/>
      <c r="G39" s="19" t="str">
        <f>IFERROR(__xludf.DUMMYFUNCTION("IF(COUNTA(C39:F39)=0, """", 
  TEXT(
    AVERAGE(
      FILTER(
        ARRAYFORMULA(
          IF(
            REGEXMATCH(C39:F39, ""^\d+:\d+\.\d+$""),
            VALUE(REGEXEXTRACT(C39:F39, ""^\d+"")) * 60 + VALUE(REGEXEXTRACT(C39:F39, "":(\d+\.\d+)$"""&amp;")),
            VALUE(C39:F39)
          )
        ),
        C39:F39 &lt;&gt; """"
      )
    ) / 86400,
    ""m:ss.0""
  )
)
"),"")</f>
        <v/>
      </c>
      <c r="H39" s="17" t="str">
        <f>IFERROR(__xludf.DUMMYFUNCTION("IF(OR(A39="""", B39="""", G39=""""), """", 
  IFNA(
    LET(
      currStyle, B39,
      currTimeStr, G39,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FILTER(G$4:G38, B$4:B38=currStyle, ISNUMBER(G$4:G38)+REGEXMATCH(G$4:G38,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9" s="38"/>
    </row>
    <row r="40">
      <c r="A40" s="39"/>
      <c r="B40" s="41"/>
      <c r="C40" s="40"/>
      <c r="D40" s="40"/>
      <c r="E40" s="40"/>
      <c r="F40" s="40"/>
      <c r="G40" s="19" t="str">
        <f>IFERROR(__xludf.DUMMYFUNCTION("IF(COUNTA(C40:F40)=0, """", 
  TEXT(
    AVERAGE(
      FILTER(
        ARRAYFORMULA(
          IF(
            REGEXMATCH(C40:F40, ""^\d+:\d+\.\d+$""),
            VALUE(REGEXEXTRACT(C40:F40, ""^\d+"")) * 60 + VALUE(REGEXEXTRACT(C40:F40, "":(\d+\.\d+)$"""&amp;")),
            VALUE(C40:F40)
          )
        ),
        C40:F40 &lt;&gt; """"
      )
    ) / 86400,
    ""m:ss.0""
  )
)
"),"")</f>
        <v/>
      </c>
      <c r="H40" s="17" t="str">
        <f>IFERROR(__xludf.DUMMYFUNCTION("IF(OR(A40="""", B40="""", G40=""""), """", 
  IFNA(
    LET(
      currStyle, B40,
      currTimeStr, G40,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FILTER(G$4:G39, B$4:B39=currStyle, ISNUMBER(G$4:G39)+REGEXMATCH(G$4:G39,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0" s="38"/>
    </row>
    <row r="41">
      <c r="A41" s="39"/>
      <c r="B41" s="41"/>
      <c r="C41" s="40"/>
      <c r="D41" s="40"/>
      <c r="E41" s="40"/>
      <c r="F41" s="40"/>
      <c r="G41" s="19" t="str">
        <f>IFERROR(__xludf.DUMMYFUNCTION("IF(COUNTA(C41:F41)=0, """", 
  TEXT(
    AVERAGE(
      FILTER(
        ARRAYFORMULA(
          IF(
            REGEXMATCH(C41:F41, ""^\d+:\d+\.\d+$""),
            VALUE(REGEXEXTRACT(C41:F41, ""^\d+"")) * 60 + VALUE(REGEXEXTRACT(C41:F41, "":(\d+\.\d+)$"""&amp;")),
            VALUE(C41:F41)
          )
        ),
        C41:F41 &lt;&gt; """"
      )
    ) / 86400,
    ""m:ss.0""
  )
)
"),"")</f>
        <v/>
      </c>
      <c r="H41" s="17" t="str">
        <f>IFERROR(__xludf.DUMMYFUNCTION("IF(OR(A41="""", B41="""", G41=""""), """", 
  IFNA(
    LET(
      currStyle, B41,
      currTimeStr, G41,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FILTER(G$4:G40, B$4:B40=currStyle, ISNUMBER(G$4:G40)+REGEXMATCH(G$4:G40,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1" s="38"/>
    </row>
    <row r="42">
      <c r="A42" s="39"/>
      <c r="B42" s="41"/>
      <c r="C42" s="40"/>
      <c r="D42" s="40"/>
      <c r="E42" s="40"/>
      <c r="F42" s="40"/>
      <c r="G42" s="19" t="str">
        <f>IFERROR(__xludf.DUMMYFUNCTION("IF(COUNTA(C42:F42)=0, """", 
  TEXT(
    AVERAGE(
      FILTER(
        ARRAYFORMULA(
          IF(
            REGEXMATCH(C42:F42, ""^\d+:\d+\.\d+$""),
            VALUE(REGEXEXTRACT(C42:F42, ""^\d+"")) * 60 + VALUE(REGEXEXTRACT(C42:F42, "":(\d+\.\d+)$"""&amp;")),
            VALUE(C42:F42)
          )
        ),
        C42:F42 &lt;&gt; """"
      )
    ) / 86400,
    ""m:ss.0""
  )
)
"),"")</f>
        <v/>
      </c>
      <c r="H42" s="17" t="str">
        <f>IFERROR(__xludf.DUMMYFUNCTION("IF(OR(A42="""", B42="""", G42=""""), """", 
  IFNA(
    LET(
      currStyle, B42,
      currTimeStr, G42,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FILTER(G$4:G41, B$4:B41=currStyle, ISNUMBER(G$4:G41)+REGEXMATCH(G$4:G41,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2" s="38"/>
    </row>
    <row r="43">
      <c r="A43" s="39"/>
      <c r="B43" s="41"/>
      <c r="C43" s="40"/>
      <c r="D43" s="40"/>
      <c r="E43" s="40"/>
      <c r="F43" s="40"/>
      <c r="G43" s="19" t="str">
        <f>IFERROR(__xludf.DUMMYFUNCTION("IF(COUNTA(C43:F43)=0, """", 
  TEXT(
    AVERAGE(
      FILTER(
        ARRAYFORMULA(
          IF(
            REGEXMATCH(C43:F43, ""^\d+:\d+\.\d+$""),
            VALUE(REGEXEXTRACT(C43:F43, ""^\d+"")) * 60 + VALUE(REGEXEXTRACT(C43:F43, "":(\d+\.\d+)$"""&amp;")),
            VALUE(C43:F43)
          )
        ),
        C43:F43 &lt;&gt; """"
      )
    ) / 86400,
    ""m:ss.0""
  )
)
"),"")</f>
        <v/>
      </c>
      <c r="H43" s="17" t="str">
        <f>IFERROR(__xludf.DUMMYFUNCTION("IF(OR(A43="""", B43="""", G43=""""), """", 
  IFNA(
    LET(
      currStyle, B43,
      currTimeStr, G43,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FILTER(G$4:G42, B$4:B42=currStyle, ISNUMBER(G$4:G42)+REGEXMATCH(G$4:G42,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3" s="38"/>
    </row>
    <row r="44">
      <c r="A44" s="39"/>
      <c r="B44" s="41"/>
      <c r="C44" s="40"/>
      <c r="D44" s="40"/>
      <c r="E44" s="40"/>
      <c r="F44" s="40"/>
      <c r="G44" s="19" t="str">
        <f>IFERROR(__xludf.DUMMYFUNCTION("IF(COUNTA(C44:F44)=0, """", 
  TEXT(
    AVERAGE(
      FILTER(
        ARRAYFORMULA(
          IF(
            REGEXMATCH(C44:F44, ""^\d+:\d+\.\d+$""),
            VALUE(REGEXEXTRACT(C44:F44, ""^\d+"")) * 60 + VALUE(REGEXEXTRACT(C44:F44, "":(\d+\.\d+)$"""&amp;")),
            VALUE(C44:F44)
          )
        ),
        C44:F44 &lt;&gt; """"
      )
    ) / 86400,
    ""m:ss.0""
  )
)
"),"")</f>
        <v/>
      </c>
      <c r="H44" s="17" t="str">
        <f>IFERROR(__xludf.DUMMYFUNCTION("IF(OR(A44="""", B44="""", G44=""""), """", 
  IFNA(
    LET(
      currStyle, B44,
      currTimeStr, G44,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FILTER(G$4:G43, B$4:B43=currStyle, ISNUMBER(G$4:G43)+REGEXMATCH(G$4:G43,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4" s="38"/>
    </row>
    <row r="45">
      <c r="A45" s="39"/>
      <c r="B45" s="41"/>
      <c r="C45" s="40"/>
      <c r="D45" s="40"/>
      <c r="E45" s="40"/>
      <c r="F45" s="40"/>
      <c r="G45" s="19" t="str">
        <f>IFERROR(__xludf.DUMMYFUNCTION("IF(COUNTA(C45:F45)=0, """", 
  TEXT(
    AVERAGE(
      FILTER(
        ARRAYFORMULA(
          IF(
            REGEXMATCH(C45:F45, ""^\d+:\d+\.\d+$""),
            VALUE(REGEXEXTRACT(C45:F45, ""^\d+"")) * 60 + VALUE(REGEXEXTRACT(C45:F45, "":(\d+\.\d+)$"""&amp;")),
            VALUE(C45:F45)
          )
        ),
        C45:F45 &lt;&gt; """"
      )
    ) / 86400,
    ""m:ss.0""
  )
)
"),"")</f>
        <v/>
      </c>
      <c r="H45" s="17" t="str">
        <f>IFERROR(__xludf.DUMMYFUNCTION("IF(OR(A45="""", B45="""", G45=""""), """", 
  IFNA(
    LET(
      currStyle, B45,
      currTimeStr, G45,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FILTER(G$4:G44, B$4:B44=currStyle, ISNUMBER(G$4:G44)+REGEXMATCH(G$4:G44,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5" s="38"/>
    </row>
    <row r="46">
      <c r="A46" s="39"/>
      <c r="B46" s="41"/>
      <c r="C46" s="40"/>
      <c r="D46" s="40"/>
      <c r="E46" s="40"/>
      <c r="F46" s="40"/>
      <c r="G46" s="19" t="str">
        <f>IFERROR(__xludf.DUMMYFUNCTION("IF(COUNTA(C46:F46)=0, """", 
  TEXT(
    AVERAGE(
      FILTER(
        ARRAYFORMULA(
          IF(
            REGEXMATCH(C46:F46, ""^\d+:\d+\.\d+$""),
            VALUE(REGEXEXTRACT(C46:F46, ""^\d+"")) * 60 + VALUE(REGEXEXTRACT(C46:F46, "":(\d+\.\d+)$"""&amp;")),
            VALUE(C46:F46)
          )
        ),
        C46:F46 &lt;&gt; """"
      )
    ) / 86400,
    ""m:ss.0""
  )
)
"),"")</f>
        <v/>
      </c>
      <c r="H46" s="17" t="str">
        <f>IFERROR(__xludf.DUMMYFUNCTION("IF(OR(A46="""", B46="""", G46=""""), """", 
  IFNA(
    LET(
      currStyle, B46,
      currTimeStr, G46,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FILTER(G$4:G45, B$4:B45=currStyle, ISNUMBER(G$4:G45)+REGEXMATCH(G$4:G45,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6" s="38"/>
    </row>
    <row r="47">
      <c r="A47" s="39"/>
      <c r="B47" s="41"/>
      <c r="C47" s="40"/>
      <c r="D47" s="40"/>
      <c r="E47" s="40"/>
      <c r="F47" s="40"/>
      <c r="G47" s="19" t="str">
        <f>IFERROR(__xludf.DUMMYFUNCTION("IF(COUNTA(C47:F47)=0, """", 
  TEXT(
    AVERAGE(
      FILTER(
        ARRAYFORMULA(
          IF(
            REGEXMATCH(C47:F47, ""^\d+:\d+\.\d+$""),
            VALUE(REGEXEXTRACT(C47:F47, ""^\d+"")) * 60 + VALUE(REGEXEXTRACT(C47:F47, "":(\d+\.\d+)$"""&amp;")),
            VALUE(C47:F47)
          )
        ),
        C47:F47 &lt;&gt; """"
      )
    ) / 86400,
    ""m:ss.0""
  )
)
"),"")</f>
        <v/>
      </c>
      <c r="H47" s="17" t="str">
        <f>IFERROR(__xludf.DUMMYFUNCTION("IF(OR(A47="""", B47="""", G47=""""), """", 
  IFNA(
    LET(
      currStyle, B47,
      currTimeStr, G47,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FILTER(G$4:G46, B$4:B46=currStyle, ISNUMBER(G$4:G46)+REGEXMATCH(G$4:G46,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7" s="38"/>
    </row>
    <row r="48">
      <c r="A48" s="39"/>
      <c r="B48" s="41"/>
      <c r="C48" s="40"/>
      <c r="D48" s="40"/>
      <c r="E48" s="40"/>
      <c r="F48" s="40"/>
      <c r="G48" s="19" t="str">
        <f>IFERROR(__xludf.DUMMYFUNCTION("IF(COUNTA(C48:F48)=0, """", 
  TEXT(
    AVERAGE(
      FILTER(
        ARRAYFORMULA(
          IF(
            REGEXMATCH(C48:F48, ""^\d+:\d+\.\d+$""),
            VALUE(REGEXEXTRACT(C48:F48, ""^\d+"")) * 60 + VALUE(REGEXEXTRACT(C48:F48, "":(\d+\.\d+)$"""&amp;")),
            VALUE(C48:F48)
          )
        ),
        C48:F48 &lt;&gt; """"
      )
    ) / 86400,
    ""m:ss.0""
  )
)
"),"")</f>
        <v/>
      </c>
      <c r="H48" s="17" t="str">
        <f>IFERROR(__xludf.DUMMYFUNCTION("IF(OR(A48="""", B48="""", G48=""""), """", 
  IFNA(
    LET(
      currStyle, B48,
      currTimeStr, G48,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FILTER(G$4:G47, B$4:B47=currStyle, ISNUMBER(G$4:G47)+REGEXMATCH(G$4:G47,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8" s="38"/>
    </row>
    <row r="49">
      <c r="A49" s="39"/>
      <c r="B49" s="41"/>
      <c r="C49" s="40"/>
      <c r="D49" s="40"/>
      <c r="E49" s="40"/>
      <c r="F49" s="40"/>
      <c r="G49" s="19" t="str">
        <f>IFERROR(__xludf.DUMMYFUNCTION("IF(COUNTA(C49:F49)=0, """", 
  TEXT(
    AVERAGE(
      FILTER(
        ARRAYFORMULA(
          IF(
            REGEXMATCH(C49:F49, ""^\d+:\d+\.\d+$""),
            VALUE(REGEXEXTRACT(C49:F49, ""^\d+"")) * 60 + VALUE(REGEXEXTRACT(C49:F49, "":(\d+\.\d+)$"""&amp;")),
            VALUE(C49:F49)
          )
        ),
        C49:F49 &lt;&gt; """"
      )
    ) / 86400,
    ""m:ss.0""
  )
)
"),"")</f>
        <v/>
      </c>
      <c r="H49" s="17" t="str">
        <f>IFERROR(__xludf.DUMMYFUNCTION("IF(OR(A49="""", B49="""", G49=""""), """", 
  IFNA(
    LET(
      currStyle, B49,
      currTimeStr, G49,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FILTER(G$4:G48, B$4:B48=currStyle, ISNUMBER(G$4:G48)+REGEXMATCH(G$4:G48,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9" s="38"/>
    </row>
    <row r="50">
      <c r="A50" s="39"/>
      <c r="B50" s="41"/>
      <c r="C50" s="40"/>
      <c r="D50" s="40"/>
      <c r="E50" s="40"/>
      <c r="F50" s="40"/>
      <c r="G50" s="19" t="str">
        <f>IFERROR(__xludf.DUMMYFUNCTION("IF(COUNTA(C50:F50)=0, """", 
  TEXT(
    AVERAGE(
      FILTER(
        ARRAYFORMULA(
          IF(
            REGEXMATCH(C50:F50, ""^\d+:\d+\.\d+$""),
            VALUE(REGEXEXTRACT(C50:F50, ""^\d+"")) * 60 + VALUE(REGEXEXTRACT(C50:F50, "":(\d+\.\d+)$"""&amp;")),
            VALUE(C50:F50)
          )
        ),
        C50:F50 &lt;&gt; """"
      )
    ) / 86400,
    ""m:ss.0""
  )
)
"),"")</f>
        <v/>
      </c>
      <c r="H50" s="17" t="str">
        <f>IFERROR(__xludf.DUMMYFUNCTION("IF(OR(A50="""", B50="""", G50=""""), """", 
  IFNA(
    LET(
      currStyle, B50,
      currTimeStr, G50,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FILTER(G$4:G49, B$4:B49=currStyle, ISNUMBER(G$4:G49)+REGEXMATCH(G$4:G49,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0" s="38"/>
    </row>
    <row r="51">
      <c r="A51" s="39"/>
      <c r="B51" s="41"/>
      <c r="C51" s="40"/>
      <c r="D51" s="40"/>
      <c r="E51" s="40"/>
      <c r="F51" s="40"/>
      <c r="G51" s="19" t="str">
        <f>IFERROR(__xludf.DUMMYFUNCTION("IF(COUNTA(C51:F51)=0, """", 
  TEXT(
    AVERAGE(
      FILTER(
        ARRAYFORMULA(
          IF(
            REGEXMATCH(C51:F51, ""^\d+:\d+\.\d+$""),
            VALUE(REGEXEXTRACT(C51:F51, ""^\d+"")) * 60 + VALUE(REGEXEXTRACT(C51:F51, "":(\d+\.\d+)$"""&amp;")),
            VALUE(C51:F51)
          )
        ),
        C51:F51 &lt;&gt; """"
      )
    ) / 86400,
    ""m:ss.0""
  )
)
"),"")</f>
        <v/>
      </c>
      <c r="H51" s="17" t="str">
        <f>IFERROR(__xludf.DUMMYFUNCTION("IF(OR(A51="""", B51="""", G51=""""), """", 
  IFNA(
    LET(
      currStyle, B51,
      currTimeStr, G51,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FILTER(G$4:G50, B$4:B50=currStyle, ISNUMBER(G$4:G50)+REGEXMATCH(G$4:G50,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1" s="38"/>
    </row>
    <row r="52">
      <c r="A52" s="39"/>
      <c r="B52" s="41"/>
      <c r="C52" s="40"/>
      <c r="D52" s="40"/>
      <c r="E52" s="40"/>
      <c r="F52" s="40"/>
      <c r="G52" s="19" t="str">
        <f>IFERROR(__xludf.DUMMYFUNCTION("IF(COUNTA(C52:F52)=0, """", 
  TEXT(
    AVERAGE(
      FILTER(
        ARRAYFORMULA(
          IF(
            REGEXMATCH(C52:F52, ""^\d+:\d+\.\d+$""),
            VALUE(REGEXEXTRACT(C52:F52, ""^\d+"")) * 60 + VALUE(REGEXEXTRACT(C52:F52, "":(\d+\.\d+)$"""&amp;")),
            VALUE(C52:F52)
          )
        ),
        C52:F52 &lt;&gt; """"
      )
    ) / 86400,
    ""m:ss.0""
  )
)
"),"")</f>
        <v/>
      </c>
      <c r="H52" s="17" t="str">
        <f>IFERROR(__xludf.DUMMYFUNCTION("IF(OR(A52="""", B52="""", G52=""""), """", 
  IFNA(
    LET(
      currStyle, B52,
      currTimeStr, G52,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FILTER(G$4:G51, B$4:B51=currStyle, ISNUMBER(G$4:G51)+REGEXMATCH(G$4:G51,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2" s="38"/>
    </row>
    <row r="53">
      <c r="A53" s="39"/>
      <c r="B53" s="41"/>
      <c r="C53" s="40"/>
      <c r="D53" s="40"/>
      <c r="E53" s="40"/>
      <c r="F53" s="40"/>
      <c r="G53" s="19" t="str">
        <f>IFERROR(__xludf.DUMMYFUNCTION("IF(COUNTA(C53:F53)=0, """", 
  TEXT(
    AVERAGE(
      FILTER(
        ARRAYFORMULA(
          IF(
            REGEXMATCH(C53:F53, ""^\d+:\d+\.\d+$""),
            VALUE(REGEXEXTRACT(C53:F53, ""^\d+"")) * 60 + VALUE(REGEXEXTRACT(C53:F53, "":(\d+\.\d+)$"""&amp;")),
            VALUE(C53:F53)
          )
        ),
        C53:F53 &lt;&gt; """"
      )
    ) / 86400,
    ""m:ss.0""
  )
)
"),"")</f>
        <v/>
      </c>
      <c r="H53" s="17" t="str">
        <f>IFERROR(__xludf.DUMMYFUNCTION("IF(OR(A53="""", B53="""", G53=""""), """", 
  IFNA(
    LET(
      currStyle, B53,
      currTimeStr, G53,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FILTER(G$4:G52, B$4:B52=currStyle, ISNUMBER(G$4:G52)+REGEXMATCH(G$4:G52,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3" s="38"/>
    </row>
    <row r="54">
      <c r="A54" s="39"/>
      <c r="B54" s="41"/>
      <c r="C54" s="40"/>
      <c r="D54" s="40"/>
      <c r="E54" s="40"/>
      <c r="F54" s="40"/>
      <c r="G54" s="19" t="str">
        <f>IFERROR(__xludf.DUMMYFUNCTION("IF(COUNTA(C54:F54)=0, """", 
  TEXT(
    AVERAGE(
      FILTER(
        ARRAYFORMULA(
          IF(
            REGEXMATCH(C54:F54, ""^\d+:\d+\.\d+$""),
            VALUE(REGEXEXTRACT(C54:F54, ""^\d+"")) * 60 + VALUE(REGEXEXTRACT(C54:F54, "":(\d+\.\d+)$"""&amp;")),
            VALUE(C54:F54)
          )
        ),
        C54:F54 &lt;&gt; """"
      )
    ) / 86400,
    ""m:ss.0""
  )
)
"),"")</f>
        <v/>
      </c>
      <c r="H54" s="17" t="str">
        <f>IFERROR(__xludf.DUMMYFUNCTION("IF(OR(A54="""", B54="""", G54=""""), """", 
  IFNA(
    LET(
      currStyle, B54,
      currTimeStr, G54,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FILTER(G$4:G53, B$4:B53=currStyle, ISNUMBER(G$4:G53)+REGEXMATCH(G$4:G53,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4" s="38"/>
    </row>
    <row r="55">
      <c r="A55" s="39"/>
      <c r="B55" s="41"/>
      <c r="C55" s="40"/>
      <c r="D55" s="40"/>
      <c r="E55" s="40"/>
      <c r="F55" s="40"/>
      <c r="G55" s="19" t="str">
        <f>IFERROR(__xludf.DUMMYFUNCTION("IF(COUNTA(C55:F55)=0, """", 
  TEXT(
    AVERAGE(
      FILTER(
        ARRAYFORMULA(
          IF(
            REGEXMATCH(C55:F55, ""^\d+:\d+\.\d+$""),
            VALUE(REGEXEXTRACT(C55:F55, ""^\d+"")) * 60 + VALUE(REGEXEXTRACT(C55:F55, "":(\d+\.\d+)$"""&amp;")),
            VALUE(C55:F55)
          )
        ),
        C55:F55 &lt;&gt; """"
      )
    ) / 86400,
    ""m:ss.0""
  )
)
"),"")</f>
        <v/>
      </c>
      <c r="H55" s="17" t="str">
        <f>IFERROR(__xludf.DUMMYFUNCTION("IF(OR(A55="""", B55="""", G55=""""), """", 
  IFNA(
    LET(
      currStyle, B55,
      currTimeStr, G55,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FILTER(G$4:G54, B$4:B54=currStyle, ISNUMBER(G$4:G54)+REGEXMATCH(G$4:G54,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5" s="38"/>
    </row>
    <row r="56">
      <c r="A56" s="39"/>
      <c r="B56" s="41"/>
      <c r="C56" s="40"/>
      <c r="D56" s="40"/>
      <c r="E56" s="40"/>
      <c r="F56" s="40"/>
      <c r="G56" s="19" t="str">
        <f>IFERROR(__xludf.DUMMYFUNCTION("IF(COUNTA(C56:F56)=0, """", 
  TEXT(
    AVERAGE(
      FILTER(
        ARRAYFORMULA(
          IF(
            REGEXMATCH(C56:F56, ""^\d+:\d+\.\d+$""),
            VALUE(REGEXEXTRACT(C56:F56, ""^\d+"")) * 60 + VALUE(REGEXEXTRACT(C56:F56, "":(\d+\.\d+)$"""&amp;")),
            VALUE(C56:F56)
          )
        ),
        C56:F56 &lt;&gt; """"
      )
    ) / 86400,
    ""m:ss.0""
  )
)
"),"")</f>
        <v/>
      </c>
      <c r="H56" s="17" t="str">
        <f>IFERROR(__xludf.DUMMYFUNCTION("IF(OR(A56="""", B56="""", G56=""""), """", 
  IFNA(
    LET(
      currStyle, B56,
      currTimeStr, G56,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FILTER(G$4:G55, B$4:B55=currStyle, ISNUMBER(G$4:G55)+REGEXMATCH(G$4:G55,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6" s="38"/>
    </row>
    <row r="57">
      <c r="A57" s="39"/>
      <c r="B57" s="41"/>
      <c r="C57" s="40"/>
      <c r="D57" s="40"/>
      <c r="E57" s="40"/>
      <c r="F57" s="40"/>
      <c r="G57" s="19" t="str">
        <f>IFERROR(__xludf.DUMMYFUNCTION("IF(COUNTA(C57:F57)=0, """", 
  TEXT(
    AVERAGE(
      FILTER(
        ARRAYFORMULA(
          IF(
            REGEXMATCH(C57:F57, ""^\d+:\d+\.\d+$""),
            VALUE(REGEXEXTRACT(C57:F57, ""^\d+"")) * 60 + VALUE(REGEXEXTRACT(C57:F57, "":(\d+\.\d+)$"""&amp;")),
            VALUE(C57:F57)
          )
        ),
        C57:F57 &lt;&gt; """"
      )
    ) / 86400,
    ""m:ss.0""
  )
)
"),"")</f>
        <v/>
      </c>
      <c r="H57" s="17" t="str">
        <f>IFERROR(__xludf.DUMMYFUNCTION("IF(OR(A57="""", B57="""", G57=""""), """", 
  IFNA(
    LET(
      currStyle, B57,
      currTimeStr, G57,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FILTER(G$4:G56, B$4:B56=currStyle, ISNUMBER(G$4:G56)+REGEXMATCH(G$4:G56,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7" s="38"/>
    </row>
    <row r="58">
      <c r="A58" s="39"/>
      <c r="B58" s="41"/>
      <c r="C58" s="40"/>
      <c r="D58" s="40"/>
      <c r="E58" s="40"/>
      <c r="F58" s="40"/>
      <c r="G58" s="19" t="str">
        <f>IFERROR(__xludf.DUMMYFUNCTION("IF(COUNTA(C58:F58)=0, """", 
  TEXT(
    AVERAGE(
      FILTER(
        ARRAYFORMULA(
          IF(
            REGEXMATCH(C58:F58, ""^\d+:\d+\.\d+$""),
            VALUE(REGEXEXTRACT(C58:F58, ""^\d+"")) * 60 + VALUE(REGEXEXTRACT(C58:F58, "":(\d+\.\d+)$"""&amp;")),
            VALUE(C58:F58)
          )
        ),
        C58:F58 &lt;&gt; """"
      )
    ) / 86400,
    ""m:ss.0""
  )
)
"),"")</f>
        <v/>
      </c>
      <c r="H58" s="17" t="str">
        <f>IFERROR(__xludf.DUMMYFUNCTION("IF(OR(A58="""", B58="""", G58=""""), """", 
  IFNA(
    LET(
      currStyle, B58,
      currTimeStr, G58,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FILTER(G$4:G57, B$4:B57=currStyle, ISNUMBER(G$4:G57)+REGEXMATCH(G$4:G57,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8" s="38"/>
    </row>
    <row r="59">
      <c r="A59" s="39"/>
      <c r="B59" s="41"/>
      <c r="C59" s="40"/>
      <c r="D59" s="40"/>
      <c r="E59" s="40"/>
      <c r="F59" s="40"/>
      <c r="G59" s="19" t="str">
        <f>IFERROR(__xludf.DUMMYFUNCTION("IF(COUNTA(C59:F59)=0, """", 
  TEXT(
    AVERAGE(
      FILTER(
        ARRAYFORMULA(
          IF(
            REGEXMATCH(C59:F59, ""^\d+:\d+\.\d+$""),
            VALUE(REGEXEXTRACT(C59:F59, ""^\d+"")) * 60 + VALUE(REGEXEXTRACT(C59:F59, "":(\d+\.\d+)$"""&amp;")),
            VALUE(C59:F59)
          )
        ),
        C59:F59 &lt;&gt; """"
      )
    ) / 86400,
    ""m:ss.0""
  )
)
"),"")</f>
        <v/>
      </c>
      <c r="H59" s="17" t="str">
        <f>IFERROR(__xludf.DUMMYFUNCTION("IF(OR(A59="""", B59="""", G59=""""), """", 
  IFNA(
    LET(
      currStyle, B59,
      currTimeStr, G59,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FILTER(G$4:G58, B$4:B58=currStyle, ISNUMBER(G$4:G58)+REGEXMATCH(G$4:G58,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9" s="38"/>
    </row>
    <row r="60">
      <c r="A60" s="39"/>
      <c r="B60" s="41"/>
      <c r="C60" s="40"/>
      <c r="D60" s="40"/>
      <c r="E60" s="40"/>
      <c r="F60" s="40"/>
      <c r="G60" s="19" t="str">
        <f>IFERROR(__xludf.DUMMYFUNCTION("IF(COUNTA(C60:F60)=0, """", 
  TEXT(
    AVERAGE(
      FILTER(
        ARRAYFORMULA(
          IF(
            REGEXMATCH(C60:F60, ""^\d+:\d+\.\d+$""),
            VALUE(REGEXEXTRACT(C60:F60, ""^\d+"")) * 60 + VALUE(REGEXEXTRACT(C60:F60, "":(\d+\.\d+)$"""&amp;")),
            VALUE(C60:F60)
          )
        ),
        C60:F60 &lt;&gt; """"
      )
    ) / 86400,
    ""m:ss.0""
  )
)
"),"")</f>
        <v/>
      </c>
      <c r="H60" s="17" t="str">
        <f>IFERROR(__xludf.DUMMYFUNCTION("IF(OR(A60="""", B60="""", G60=""""), """", 
  IFNA(
    LET(
      currStyle, B60,
      currTimeStr, G60,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FILTER(G$4:G59, B$4:B59=currStyle, ISNUMBER(G$4:G59)+REGEXMATCH(G$4:G59,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0" s="38"/>
    </row>
    <row r="61">
      <c r="A61" s="39"/>
      <c r="B61" s="41"/>
      <c r="C61" s="40"/>
      <c r="D61" s="40"/>
      <c r="E61" s="40"/>
      <c r="F61" s="40"/>
      <c r="G61" s="19" t="str">
        <f>IFERROR(__xludf.DUMMYFUNCTION("IF(COUNTA(C61:F61)=0, """", 
  TEXT(
    AVERAGE(
      FILTER(
        ARRAYFORMULA(
          IF(
            REGEXMATCH(C61:F61, ""^\d+:\d+\.\d+$""),
            VALUE(REGEXEXTRACT(C61:F61, ""^\d+"")) * 60 + VALUE(REGEXEXTRACT(C61:F61, "":(\d+\.\d+)$"""&amp;")),
            VALUE(C61:F61)
          )
        ),
        C61:F61 &lt;&gt; """"
      )
    ) / 86400,
    ""m:ss.0""
  )
)
"),"")</f>
        <v/>
      </c>
      <c r="H61" s="17" t="str">
        <f>IFERROR(__xludf.DUMMYFUNCTION("IF(OR(A61="""", B61="""", G61=""""), """", 
  IFNA(
    LET(
      currStyle, B61,
      currTimeStr, G61,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FILTER(G$4:G60, B$4:B60=currStyle, ISNUMBER(G$4:G60)+REGEXMATCH(G$4:G60,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1" s="38"/>
    </row>
    <row r="62">
      <c r="A62" s="39"/>
      <c r="B62" s="41"/>
      <c r="C62" s="40"/>
      <c r="D62" s="40"/>
      <c r="E62" s="40"/>
      <c r="F62" s="40"/>
      <c r="G62" s="19" t="str">
        <f>IFERROR(__xludf.DUMMYFUNCTION("IF(COUNTA(C62:F62)=0, """", 
  TEXT(
    AVERAGE(
      FILTER(
        ARRAYFORMULA(
          IF(
            REGEXMATCH(C62:F62, ""^\d+:\d+\.\d+$""),
            VALUE(REGEXEXTRACT(C62:F62, ""^\d+"")) * 60 + VALUE(REGEXEXTRACT(C62:F62, "":(\d+\.\d+)$"""&amp;")),
            VALUE(C62:F62)
          )
        ),
        C62:F62 &lt;&gt; """"
      )
    ) / 86400,
    ""m:ss.0""
  )
)
"),"")</f>
        <v/>
      </c>
      <c r="H62" s="17" t="str">
        <f>IFERROR(__xludf.DUMMYFUNCTION("IF(OR(A62="""", B62="""", G62=""""), """", 
  IFNA(
    LET(
      currStyle, B62,
      currTimeStr, G62,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FILTER(G$4:G61, B$4:B61=currStyle, ISNUMBER(G$4:G61)+REGEXMATCH(G$4:G61,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2" s="38"/>
    </row>
    <row r="63">
      <c r="A63" s="39"/>
      <c r="B63" s="41"/>
      <c r="C63" s="40"/>
      <c r="D63" s="40"/>
      <c r="E63" s="40"/>
      <c r="F63" s="40"/>
      <c r="G63" s="19" t="str">
        <f>IFERROR(__xludf.DUMMYFUNCTION("IF(COUNTA(C63:F63)=0, """", 
  TEXT(
    AVERAGE(
      FILTER(
        ARRAYFORMULA(
          IF(
            REGEXMATCH(C63:F63, ""^\d+:\d+\.\d+$""),
            VALUE(REGEXEXTRACT(C63:F63, ""^\d+"")) * 60 + VALUE(REGEXEXTRACT(C63:F63, "":(\d+\.\d+)$"""&amp;")),
            VALUE(C63:F63)
          )
        ),
        C63:F63 &lt;&gt; """"
      )
    ) / 86400,
    ""m:ss.0""
  )
)
"),"")</f>
        <v/>
      </c>
      <c r="H63" s="17" t="str">
        <f>IFERROR(__xludf.DUMMYFUNCTION("IF(OR(A63="""", B63="""", G63=""""), """", 
  IFNA(
    LET(
      currStyle, B63,
      currTimeStr, G63,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FILTER(G$4:G62, B$4:B62=currStyle, ISNUMBER(G$4:G62)+REGEXMATCH(G$4:G62,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3" s="38"/>
    </row>
    <row r="64">
      <c r="A64" s="39"/>
      <c r="B64" s="41"/>
      <c r="C64" s="40"/>
      <c r="D64" s="40"/>
      <c r="E64" s="40"/>
      <c r="F64" s="40"/>
      <c r="G64" s="19" t="str">
        <f>IFERROR(__xludf.DUMMYFUNCTION("IF(COUNTA(C64:F64)=0, """", 
  TEXT(
    AVERAGE(
      FILTER(
        ARRAYFORMULA(
          IF(
            REGEXMATCH(C64:F64, ""^\d+:\d+\.\d+$""),
            VALUE(REGEXEXTRACT(C64:F64, ""^\d+"")) * 60 + VALUE(REGEXEXTRACT(C64:F64, "":(\d+\.\d+)$"""&amp;")),
            VALUE(C64:F64)
          )
        ),
        C64:F64 &lt;&gt; """"
      )
    ) / 86400,
    ""m:ss.0""
  )
)
"),"")</f>
        <v/>
      </c>
      <c r="H64" s="17" t="str">
        <f>IFERROR(__xludf.DUMMYFUNCTION("IF(OR(A64="""", B64="""", G64=""""), """", 
  IFNA(
    LET(
      currStyle, B64,
      currTimeStr, G64,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FILTER(G$4:G63, B$4:B63=currStyle, ISNUMBER(G$4:G63)+REGEXMATCH(G$4:G63,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4" s="38"/>
    </row>
    <row r="65">
      <c r="A65" s="39"/>
      <c r="B65" s="41"/>
      <c r="C65" s="40"/>
      <c r="D65" s="40"/>
      <c r="E65" s="40"/>
      <c r="F65" s="40"/>
      <c r="G65" s="19" t="str">
        <f>IFERROR(__xludf.DUMMYFUNCTION("IF(COUNTA(C65:F65)=0, """", 
  TEXT(
    AVERAGE(
      FILTER(
        ARRAYFORMULA(
          IF(
            REGEXMATCH(C65:F65, ""^\d+:\d+\.\d+$""),
            VALUE(REGEXEXTRACT(C65:F65, ""^\d+"")) * 60 + VALUE(REGEXEXTRACT(C65:F65, "":(\d+\.\d+)$"""&amp;")),
            VALUE(C65:F65)
          )
        ),
        C65:F65 &lt;&gt; """"
      )
    ) / 86400,
    ""m:ss.0""
  )
)
"),"")</f>
        <v/>
      </c>
      <c r="H65" s="17" t="str">
        <f>IFERROR(__xludf.DUMMYFUNCTION("IF(OR(A65="""", B65="""", G65=""""), """", 
  IFNA(
    LET(
      currStyle, B65,
      currTimeStr, G65,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FILTER(G$4:G64, B$4:B64=currStyle, ISNUMBER(G$4:G64)+REGEXMATCH(G$4:G64,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5" s="38"/>
    </row>
    <row r="66">
      <c r="A66" s="39"/>
      <c r="B66" s="41"/>
      <c r="C66" s="40"/>
      <c r="D66" s="40"/>
      <c r="E66" s="40"/>
      <c r="F66" s="40"/>
      <c r="G66" s="19" t="str">
        <f>IFERROR(__xludf.DUMMYFUNCTION("IF(COUNTA(C66:F66)=0, """", 
  TEXT(
    AVERAGE(
      FILTER(
        ARRAYFORMULA(
          IF(
            REGEXMATCH(C66:F66, ""^\d+:\d+\.\d+$""),
            VALUE(REGEXEXTRACT(C66:F66, ""^\d+"")) * 60 + VALUE(REGEXEXTRACT(C66:F66, "":(\d+\.\d+)$"""&amp;")),
            VALUE(C66:F66)
          )
        ),
        C66:F66 &lt;&gt; """"
      )
    ) / 86400,
    ""m:ss.0""
  )
)
"),"")</f>
        <v/>
      </c>
      <c r="H66" s="17" t="str">
        <f>IFERROR(__xludf.DUMMYFUNCTION("IF(OR(A66="""", B66="""", G66=""""), """", 
  IFNA(
    LET(
      currStyle, B66,
      currTimeStr, G66,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FILTER(G$4:G65, B$4:B65=currStyle, ISNUMBER(G$4:G65)+REGEXMATCH(G$4:G65,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6" s="38"/>
    </row>
    <row r="67">
      <c r="A67" s="39"/>
      <c r="B67" s="41"/>
      <c r="C67" s="40"/>
      <c r="D67" s="40"/>
      <c r="E67" s="40"/>
      <c r="F67" s="40"/>
      <c r="G67" s="19" t="str">
        <f>IFERROR(__xludf.DUMMYFUNCTION("IF(COUNTA(C67:F67)=0, """", 
  TEXT(
    AVERAGE(
      FILTER(
        ARRAYFORMULA(
          IF(
            REGEXMATCH(C67:F67, ""^\d+:\d+\.\d+$""),
            VALUE(REGEXEXTRACT(C67:F67, ""^\d+"")) * 60 + VALUE(REGEXEXTRACT(C67:F67, "":(\d+\.\d+)$"""&amp;")),
            VALUE(C67:F67)
          )
        ),
        C67:F67 &lt;&gt; """"
      )
    ) / 86400,
    ""m:ss.0""
  )
)
"),"")</f>
        <v/>
      </c>
      <c r="H67" s="17" t="str">
        <f>IFERROR(__xludf.DUMMYFUNCTION("IF(OR(A67="""", B67="""", G67=""""), """", 
  IFNA(
    LET(
      currStyle, B67,
      currTimeStr, G67,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FILTER(G$4:G66, B$4:B66=currStyle, ISNUMBER(G$4:G66)+REGEXMATCH(G$4:G66,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7" s="38"/>
    </row>
    <row r="68">
      <c r="A68" s="39"/>
      <c r="B68" s="41"/>
      <c r="C68" s="40"/>
      <c r="D68" s="40"/>
      <c r="E68" s="40"/>
      <c r="F68" s="40"/>
      <c r="G68" s="19" t="str">
        <f>IFERROR(__xludf.DUMMYFUNCTION("IF(COUNTA(C68:F68)=0, """", 
  TEXT(
    AVERAGE(
      FILTER(
        ARRAYFORMULA(
          IF(
            REGEXMATCH(C68:F68, ""^\d+:\d+\.\d+$""),
            VALUE(REGEXEXTRACT(C68:F68, ""^\d+"")) * 60 + VALUE(REGEXEXTRACT(C68:F68, "":(\d+\.\d+)$"""&amp;")),
            VALUE(C68:F68)
          )
        ),
        C68:F68 &lt;&gt; """"
      )
    ) / 86400,
    ""m:ss.0""
  )
)
"),"")</f>
        <v/>
      </c>
      <c r="H68" s="17" t="str">
        <f>IFERROR(__xludf.DUMMYFUNCTION("IF(OR(A68="""", B68="""", G68=""""), """", 
  IFNA(
    LET(
      currStyle, B68,
      currTimeStr, G68,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FILTER(G$4:G67, B$4:B67=currStyle, ISNUMBER(G$4:G67)+REGEXMATCH(G$4:G67,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8" s="38"/>
    </row>
    <row r="69">
      <c r="A69" s="39"/>
      <c r="B69" s="41"/>
      <c r="C69" s="40"/>
      <c r="D69" s="40"/>
      <c r="E69" s="40"/>
      <c r="F69" s="40"/>
      <c r="G69" s="19" t="str">
        <f>IFERROR(__xludf.DUMMYFUNCTION("IF(COUNTA(C69:F69)=0, """", 
  TEXT(
    AVERAGE(
      FILTER(
        ARRAYFORMULA(
          IF(
            REGEXMATCH(C69:F69, ""^\d+:\d+\.\d+$""),
            VALUE(REGEXEXTRACT(C69:F69, ""^\d+"")) * 60 + VALUE(REGEXEXTRACT(C69:F69, "":(\d+\.\d+)$"""&amp;")),
            VALUE(C69:F69)
          )
        ),
        C69:F69 &lt;&gt; """"
      )
    ) / 86400,
    ""m:ss.0""
  )
)
"),"")</f>
        <v/>
      </c>
      <c r="H69" s="17" t="str">
        <f>IFERROR(__xludf.DUMMYFUNCTION("IF(OR(A69="""", B69="""", G69=""""), """", 
  IFNA(
    LET(
      currStyle, B69,
      currTimeStr, G69,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FILTER(G$4:G68, B$4:B68=currStyle, ISNUMBER(G$4:G68)+REGEXMATCH(G$4:G68,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9" s="38"/>
    </row>
    <row r="70">
      <c r="A70" s="39"/>
      <c r="B70" s="41"/>
      <c r="C70" s="40"/>
      <c r="D70" s="40"/>
      <c r="E70" s="40"/>
      <c r="F70" s="40"/>
      <c r="G70" s="19" t="str">
        <f>IFERROR(__xludf.DUMMYFUNCTION("IF(COUNTA(C70:F70)=0, """", 
  TEXT(
    AVERAGE(
      FILTER(
        ARRAYFORMULA(
          IF(
            REGEXMATCH(C70:F70, ""^\d+:\d+\.\d+$""),
            VALUE(REGEXEXTRACT(C70:F70, ""^\d+"")) * 60 + VALUE(REGEXEXTRACT(C70:F70, "":(\d+\.\d+)$"""&amp;")),
            VALUE(C70:F70)
          )
        ),
        C70:F70 &lt;&gt; """"
      )
    ) / 86400,
    ""m:ss.0""
  )
)
"),"")</f>
        <v/>
      </c>
      <c r="H70" s="17" t="str">
        <f>IFERROR(__xludf.DUMMYFUNCTION("IF(OR(A70="""", B70="""", G70=""""), """", 
  IFNA(
    LET(
      currStyle, B70,
      currTimeStr, G70,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FILTER(G$4:G69, B$4:B69=currStyle, ISNUMBER(G$4:G69)+REGEXMATCH(G$4:G69,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0" s="38"/>
    </row>
    <row r="71">
      <c r="A71" s="39"/>
      <c r="B71" s="41"/>
      <c r="C71" s="40"/>
      <c r="D71" s="40"/>
      <c r="E71" s="40"/>
      <c r="F71" s="40"/>
      <c r="G71" s="19" t="str">
        <f>IFERROR(__xludf.DUMMYFUNCTION("IF(COUNTA(C71:F71)=0, """", 
  TEXT(
    AVERAGE(
      FILTER(
        ARRAYFORMULA(
          IF(
            REGEXMATCH(C71:F71, ""^\d+:\d+\.\d+$""),
            VALUE(REGEXEXTRACT(C71:F71, ""^\d+"")) * 60 + VALUE(REGEXEXTRACT(C71:F71, "":(\d+\.\d+)$"""&amp;")),
            VALUE(C71:F71)
          )
        ),
        C71:F71 &lt;&gt; """"
      )
    ) / 86400,
    ""m:ss.0""
  )
)
"),"")</f>
        <v/>
      </c>
      <c r="H71" s="17" t="str">
        <f>IFERROR(__xludf.DUMMYFUNCTION("IF(OR(A71="""", B71="""", G71=""""), """", 
  IFNA(
    LET(
      currStyle, B71,
      currTimeStr, G71,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FILTER(G$4:G70, B$4:B70=currStyle, ISNUMBER(G$4:G70)+REGEXMATCH(G$4:G70,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1" s="38"/>
    </row>
    <row r="72">
      <c r="A72" s="39"/>
      <c r="B72" s="41"/>
      <c r="C72" s="40"/>
      <c r="D72" s="40"/>
      <c r="E72" s="40"/>
      <c r="F72" s="40"/>
      <c r="G72" s="19" t="str">
        <f>IFERROR(__xludf.DUMMYFUNCTION("IF(COUNTA(C72:F72)=0, """", 
  TEXT(
    AVERAGE(
      FILTER(
        ARRAYFORMULA(
          IF(
            REGEXMATCH(C72:F72, ""^\d+:\d+\.\d+$""),
            VALUE(REGEXEXTRACT(C72:F72, ""^\d+"")) * 60 + VALUE(REGEXEXTRACT(C72:F72, "":(\d+\.\d+)$"""&amp;")),
            VALUE(C72:F72)
          )
        ),
        C72:F72 &lt;&gt; """"
      )
    ) / 86400,
    ""m:ss.0""
  )
)
"),"")</f>
        <v/>
      </c>
      <c r="H72" s="17" t="str">
        <f>IFERROR(__xludf.DUMMYFUNCTION("IF(OR(A72="""", B72="""", G72=""""), """", 
  IFNA(
    LET(
      currStyle, B72,
      currTimeStr, G72,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FILTER(G$4:G71, B$4:B71=currStyle, ISNUMBER(G$4:G71)+REGEXMATCH(G$4:G71,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2" s="38"/>
    </row>
    <row r="73">
      <c r="A73" s="39"/>
      <c r="B73" s="41"/>
      <c r="C73" s="40"/>
      <c r="D73" s="40"/>
      <c r="E73" s="40"/>
      <c r="F73" s="40"/>
      <c r="G73" s="19" t="str">
        <f>IFERROR(__xludf.DUMMYFUNCTION("IF(COUNTA(C73:F73)=0, """", 
  TEXT(
    AVERAGE(
      FILTER(
        ARRAYFORMULA(
          IF(
            REGEXMATCH(C73:F73, ""^\d+:\d+\.\d+$""),
            VALUE(REGEXEXTRACT(C73:F73, ""^\d+"")) * 60 + VALUE(REGEXEXTRACT(C73:F73, "":(\d+\.\d+)$"""&amp;")),
            VALUE(C73:F73)
          )
        ),
        C73:F73 &lt;&gt; """"
      )
    ) / 86400,
    ""m:ss.0""
  )
)
"),"")</f>
        <v/>
      </c>
      <c r="H73" s="17" t="str">
        <f>IFERROR(__xludf.DUMMYFUNCTION("IF(OR(A73="""", B73="""", G73=""""), """", 
  IFNA(
    LET(
      currStyle, B73,
      currTimeStr, G73,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FILTER(G$4:G72, B$4:B72=currStyle, ISNUMBER(G$4:G72)+REGEXMATCH(G$4:G72,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3" s="38"/>
    </row>
    <row r="74">
      <c r="A74" s="39"/>
      <c r="B74" s="41"/>
      <c r="C74" s="40"/>
      <c r="D74" s="40"/>
      <c r="E74" s="40"/>
      <c r="F74" s="40"/>
      <c r="G74" s="19" t="str">
        <f>IFERROR(__xludf.DUMMYFUNCTION("IF(COUNTA(C74:F74)=0, """", 
  TEXT(
    AVERAGE(
      FILTER(
        ARRAYFORMULA(
          IF(
            REGEXMATCH(C74:F74, ""^\d+:\d+\.\d+$""),
            VALUE(REGEXEXTRACT(C74:F74, ""^\d+"")) * 60 + VALUE(REGEXEXTRACT(C74:F74, "":(\d+\.\d+)$"""&amp;")),
            VALUE(C74:F74)
          )
        ),
        C74:F74 &lt;&gt; """"
      )
    ) / 86400,
    ""m:ss.0""
  )
)
"),"")</f>
        <v/>
      </c>
      <c r="H74" s="17" t="str">
        <f>IFERROR(__xludf.DUMMYFUNCTION("IF(OR(A74="""", B74="""", G74=""""), """", 
  IFNA(
    LET(
      currStyle, B74,
      currTimeStr, G74,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FILTER(G$4:G73, B$4:B73=currStyle, ISNUMBER(G$4:G73)+REGEXMATCH(G$4:G73,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4" s="38"/>
    </row>
    <row r="75">
      <c r="A75" s="39"/>
      <c r="B75" s="41"/>
      <c r="C75" s="40"/>
      <c r="D75" s="40"/>
      <c r="E75" s="40"/>
      <c r="F75" s="40"/>
      <c r="G75" s="19" t="str">
        <f>IFERROR(__xludf.DUMMYFUNCTION("IF(COUNTA(C75:F75)=0, """", 
  TEXT(
    AVERAGE(
      FILTER(
        ARRAYFORMULA(
          IF(
            REGEXMATCH(C75:F75, ""^\d+:\d+\.\d+$""),
            VALUE(REGEXEXTRACT(C75:F75, ""^\d+"")) * 60 + VALUE(REGEXEXTRACT(C75:F75, "":(\d+\.\d+)$"""&amp;")),
            VALUE(C75:F75)
          )
        ),
        C75:F75 &lt;&gt; """"
      )
    ) / 86400,
    ""m:ss.0""
  )
)
"),"")</f>
        <v/>
      </c>
      <c r="H75" s="17" t="str">
        <f>IFERROR(__xludf.DUMMYFUNCTION("IF(OR(A75="""", B75="""", G75=""""), """", 
  IFNA(
    LET(
      currStyle, B75,
      currTimeStr, G75,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FILTER(G$4:G74, B$4:B74=currStyle, ISNUMBER(G$4:G74)+REGEXMATCH(G$4:G74,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5" s="38"/>
    </row>
    <row r="76">
      <c r="A76" s="39"/>
      <c r="B76" s="41"/>
      <c r="C76" s="40"/>
      <c r="D76" s="40"/>
      <c r="E76" s="40"/>
      <c r="F76" s="40"/>
      <c r="G76" s="19" t="str">
        <f>IFERROR(__xludf.DUMMYFUNCTION("IF(COUNTA(C76:F76)=0, """", 
  TEXT(
    AVERAGE(
      FILTER(
        ARRAYFORMULA(
          IF(
            REGEXMATCH(C76:F76, ""^\d+:\d+\.\d+$""),
            VALUE(REGEXEXTRACT(C76:F76, ""^\d+"")) * 60 + VALUE(REGEXEXTRACT(C76:F76, "":(\d+\.\d+)$"""&amp;")),
            VALUE(C76:F76)
          )
        ),
        C76:F76 &lt;&gt; """"
      )
    ) / 86400,
    ""m:ss.0""
  )
)
"),"")</f>
        <v/>
      </c>
      <c r="H76" s="17" t="str">
        <f>IFERROR(__xludf.DUMMYFUNCTION("IF(OR(A76="""", B76="""", G76=""""), """", 
  IFNA(
    LET(
      currStyle, B76,
      currTimeStr, G76,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FILTER(G$4:G75, B$4:B75=currStyle, ISNUMBER(G$4:G75)+REGEXMATCH(G$4:G75,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6" s="38"/>
    </row>
    <row r="77">
      <c r="A77" s="39"/>
      <c r="B77" s="41"/>
      <c r="C77" s="40"/>
      <c r="D77" s="40"/>
      <c r="E77" s="40"/>
      <c r="F77" s="40"/>
      <c r="G77" s="19" t="str">
        <f>IFERROR(__xludf.DUMMYFUNCTION("IF(COUNTA(C77:F77)=0, """", 
  TEXT(
    AVERAGE(
      FILTER(
        ARRAYFORMULA(
          IF(
            REGEXMATCH(C77:F77, ""^\d+:\d+\.\d+$""),
            VALUE(REGEXEXTRACT(C77:F77, ""^\d+"")) * 60 + VALUE(REGEXEXTRACT(C77:F77, "":(\d+\.\d+)$"""&amp;")),
            VALUE(C77:F77)
          )
        ),
        C77:F77 &lt;&gt; """"
      )
    ) / 86400,
    ""m:ss.0""
  )
)
"),"")</f>
        <v/>
      </c>
      <c r="H77" s="17" t="str">
        <f>IFERROR(__xludf.DUMMYFUNCTION("IF(OR(A77="""", B77="""", G77=""""), """", 
  IFNA(
    LET(
      currStyle, B77,
      currTimeStr, G77,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FILTER(G$4:G76, B$4:B76=currStyle, ISNUMBER(G$4:G76)+REGEXMATCH(G$4:G76,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7" s="38"/>
    </row>
    <row r="78">
      <c r="A78" s="39"/>
      <c r="B78" s="41"/>
      <c r="C78" s="40"/>
      <c r="D78" s="40"/>
      <c r="E78" s="40"/>
      <c r="F78" s="40"/>
      <c r="G78" s="19" t="str">
        <f>IFERROR(__xludf.DUMMYFUNCTION("IF(COUNTA(C78:F78)=0, """", 
  TEXT(
    AVERAGE(
      FILTER(
        ARRAYFORMULA(
          IF(
            REGEXMATCH(C78:F78, ""^\d+:\d+\.\d+$""),
            VALUE(REGEXEXTRACT(C78:F78, ""^\d+"")) * 60 + VALUE(REGEXEXTRACT(C78:F78, "":(\d+\.\d+)$"""&amp;")),
            VALUE(C78:F78)
          )
        ),
        C78:F78 &lt;&gt; """"
      )
    ) / 86400,
    ""m:ss.0""
  )
)
"),"")</f>
        <v/>
      </c>
      <c r="H78" s="17" t="str">
        <f>IFERROR(__xludf.DUMMYFUNCTION("IF(OR(A78="""", B78="""", G78=""""), """", 
  IFNA(
    LET(
      currStyle, B78,
      currTimeStr, G78,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FILTER(G$4:G77, B$4:B77=currStyle, ISNUMBER(G$4:G77)+REGEXMATCH(G$4:G77,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8" s="38"/>
    </row>
    <row r="79">
      <c r="A79" s="39"/>
      <c r="B79" s="41"/>
      <c r="C79" s="40"/>
      <c r="D79" s="40"/>
      <c r="E79" s="40"/>
      <c r="F79" s="40"/>
      <c r="G79" s="19" t="str">
        <f>IFERROR(__xludf.DUMMYFUNCTION("IF(COUNTA(C79:F79)=0, """", 
  TEXT(
    AVERAGE(
      FILTER(
        ARRAYFORMULA(
          IF(
            REGEXMATCH(C79:F79, ""^\d+:\d+\.\d+$""),
            VALUE(REGEXEXTRACT(C79:F79, ""^\d+"")) * 60 + VALUE(REGEXEXTRACT(C79:F79, "":(\d+\.\d+)$"""&amp;")),
            VALUE(C79:F79)
          )
        ),
        C79:F79 &lt;&gt; """"
      )
    ) / 86400,
    ""m:ss.0""
  )
)
"),"")</f>
        <v/>
      </c>
      <c r="H79" s="17" t="str">
        <f>IFERROR(__xludf.DUMMYFUNCTION("IF(OR(A79="""", B79="""", G79=""""), """", 
  IFNA(
    LET(
      currStyle, B79,
      currTimeStr, G79,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FILTER(G$4:G78, B$4:B78=currStyle, ISNUMBER(G$4:G78)+REGEXMATCH(G$4:G78,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9" s="38"/>
    </row>
    <row r="80">
      <c r="A80" s="39"/>
      <c r="B80" s="41"/>
      <c r="C80" s="40"/>
      <c r="D80" s="40"/>
      <c r="E80" s="40"/>
      <c r="F80" s="40"/>
      <c r="G80" s="19" t="str">
        <f>IFERROR(__xludf.DUMMYFUNCTION("IF(COUNTA(C80:F80)=0, """", 
  TEXT(
    AVERAGE(
      FILTER(
        ARRAYFORMULA(
          IF(
            REGEXMATCH(C80:F80, ""^\d+:\d+\.\d+$""),
            VALUE(REGEXEXTRACT(C80:F80, ""^\d+"")) * 60 + VALUE(REGEXEXTRACT(C80:F80, "":(\d+\.\d+)$"""&amp;")),
            VALUE(C80:F80)
          )
        ),
        C80:F80 &lt;&gt; """"
      )
    ) / 86400,
    ""m:ss.0""
  )
)
"),"")</f>
        <v/>
      </c>
      <c r="H80" s="17" t="str">
        <f>IFERROR(__xludf.DUMMYFUNCTION("IF(OR(A80="""", B80="""", G80=""""), """", 
  IFNA(
    LET(
      currStyle, B80,
      currTimeStr, G80,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FILTER(G$4:G79, B$4:B79=currStyle, ISNUMBER(G$4:G79)+REGEXMATCH(G$4:G79,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0" s="38"/>
    </row>
    <row r="81">
      <c r="A81" s="39"/>
      <c r="B81" s="41"/>
      <c r="C81" s="40"/>
      <c r="D81" s="40"/>
      <c r="E81" s="40"/>
      <c r="F81" s="40"/>
      <c r="G81" s="19" t="str">
        <f>IFERROR(__xludf.DUMMYFUNCTION("IF(COUNTA(C81:F81)=0, """", 
  TEXT(
    AVERAGE(
      FILTER(
        ARRAYFORMULA(
          IF(
            REGEXMATCH(C81:F81, ""^\d+:\d+\.\d+$""),
            VALUE(REGEXEXTRACT(C81:F81, ""^\d+"")) * 60 + VALUE(REGEXEXTRACT(C81:F81, "":(\d+\.\d+)$"""&amp;")),
            VALUE(C81:F81)
          )
        ),
        C81:F81 &lt;&gt; """"
      )
    ) / 86400,
    ""m:ss.0""
  )
)
"),"")</f>
        <v/>
      </c>
      <c r="H81" s="17" t="str">
        <f>IFERROR(__xludf.DUMMYFUNCTION("IF(OR(A81="""", B81="""", G81=""""), """", 
  IFNA(
    LET(
      currStyle, B81,
      currTimeStr, G81,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FILTER(G$4:G80, B$4:B80=currStyle, ISNUMBER(G$4:G80)+REGEXMATCH(G$4:G80,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1" s="38"/>
    </row>
    <row r="82">
      <c r="A82" s="39"/>
      <c r="B82" s="41"/>
      <c r="C82" s="40"/>
      <c r="D82" s="40"/>
      <c r="E82" s="40"/>
      <c r="F82" s="40"/>
      <c r="G82" s="19" t="str">
        <f>IFERROR(__xludf.DUMMYFUNCTION("IF(COUNTA(C82:F82)=0, """", 
  TEXT(
    AVERAGE(
      FILTER(
        ARRAYFORMULA(
          IF(
            REGEXMATCH(C82:F82, ""^\d+:\d+\.\d+$""),
            VALUE(REGEXEXTRACT(C82:F82, ""^\d+"")) * 60 + VALUE(REGEXEXTRACT(C82:F82, "":(\d+\.\d+)$"""&amp;")),
            VALUE(C82:F82)
          )
        ),
        C82:F82 &lt;&gt; """"
      )
    ) / 86400,
    ""m:ss.0""
  )
)
"),"")</f>
        <v/>
      </c>
      <c r="H82" s="17" t="str">
        <f>IFERROR(__xludf.DUMMYFUNCTION("IF(OR(A82="""", B82="""", G82=""""), """", 
  IFNA(
    LET(
      currStyle, B82,
      currTimeStr, G82,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FILTER(G$4:G81, B$4:B81=currStyle, ISNUMBER(G$4:G81)+REGEXMATCH(G$4:G81,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2" s="38"/>
    </row>
    <row r="83">
      <c r="A83" s="39"/>
      <c r="B83" s="41"/>
      <c r="C83" s="40"/>
      <c r="D83" s="40"/>
      <c r="E83" s="40"/>
      <c r="F83" s="40"/>
      <c r="G83" s="19" t="str">
        <f>IFERROR(__xludf.DUMMYFUNCTION("IF(COUNTA(C83:F83)=0, """", 
  TEXT(
    AVERAGE(
      FILTER(
        ARRAYFORMULA(
          IF(
            REGEXMATCH(C83:F83, ""^\d+:\d+\.\d+$""),
            VALUE(REGEXEXTRACT(C83:F83, ""^\d+"")) * 60 + VALUE(REGEXEXTRACT(C83:F83, "":(\d+\.\d+)$"""&amp;")),
            VALUE(C83:F83)
          )
        ),
        C83:F83 &lt;&gt; """"
      )
    ) / 86400,
    ""m:ss.0""
  )
)
"),"")</f>
        <v/>
      </c>
      <c r="H83" s="17" t="str">
        <f>IFERROR(__xludf.DUMMYFUNCTION("IF(OR(A83="""", B83="""", G83=""""), """", 
  IFNA(
    LET(
      currStyle, B83,
      currTimeStr, G83,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FILTER(G$4:G82, B$4:B82=currStyle, ISNUMBER(G$4:G82)+REGEXMATCH(G$4:G82,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3" s="38"/>
    </row>
    <row r="84">
      <c r="A84" s="39"/>
      <c r="B84" s="41"/>
      <c r="C84" s="40"/>
      <c r="D84" s="40"/>
      <c r="E84" s="40"/>
      <c r="F84" s="40"/>
      <c r="G84" s="19" t="str">
        <f>IFERROR(__xludf.DUMMYFUNCTION("IF(COUNTA(C84:F84)=0, """", 
  TEXT(
    AVERAGE(
      FILTER(
        ARRAYFORMULA(
          IF(
            REGEXMATCH(C84:F84, ""^\d+:\d+\.\d+$""),
            VALUE(REGEXEXTRACT(C84:F84, ""^\d+"")) * 60 + VALUE(REGEXEXTRACT(C84:F84, "":(\d+\.\d+)$"""&amp;")),
            VALUE(C84:F84)
          )
        ),
        C84:F84 &lt;&gt; """"
      )
    ) / 86400,
    ""m:ss.0""
  )
)
"),"")</f>
        <v/>
      </c>
      <c r="H84" s="17" t="str">
        <f>IFERROR(__xludf.DUMMYFUNCTION("IF(OR(A84="""", B84="""", G84=""""), """", 
  IFNA(
    LET(
      currStyle, B84,
      currTimeStr, G84,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FILTER(G$4:G83, B$4:B83=currStyle, ISNUMBER(G$4:G83)+REGEXMATCH(G$4:G83,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4" s="38"/>
    </row>
    <row r="85">
      <c r="A85" s="39"/>
      <c r="B85" s="41"/>
      <c r="C85" s="40"/>
      <c r="D85" s="40"/>
      <c r="E85" s="40"/>
      <c r="F85" s="40"/>
      <c r="G85" s="19" t="str">
        <f>IFERROR(__xludf.DUMMYFUNCTION("IF(COUNTA(C85:F85)=0, """", 
  TEXT(
    AVERAGE(
      FILTER(
        ARRAYFORMULA(
          IF(
            REGEXMATCH(C85:F85, ""^\d+:\d+\.\d+$""),
            VALUE(REGEXEXTRACT(C85:F85, ""^\d+"")) * 60 + VALUE(REGEXEXTRACT(C85:F85, "":(\d+\.\d+)$"""&amp;")),
            VALUE(C85:F85)
          )
        ),
        C85:F85 &lt;&gt; """"
      )
    ) / 86400,
    ""m:ss.0""
  )
)
"),"")</f>
        <v/>
      </c>
      <c r="H85" s="17" t="str">
        <f>IFERROR(__xludf.DUMMYFUNCTION("IF(OR(A85="""", B85="""", G85=""""), """", 
  IFNA(
    LET(
      currStyle, B85,
      currTimeStr, G85,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FILTER(G$4:G84, B$4:B84=currStyle, ISNUMBER(G$4:G84)+REGEXMATCH(G$4:G84,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5" s="38"/>
    </row>
    <row r="86">
      <c r="A86" s="39"/>
      <c r="B86" s="41"/>
      <c r="C86" s="40"/>
      <c r="D86" s="40"/>
      <c r="E86" s="40"/>
      <c r="F86" s="40"/>
      <c r="G86" s="19" t="str">
        <f>IFERROR(__xludf.DUMMYFUNCTION("IF(COUNTA(C86:F86)=0, """", 
  TEXT(
    AVERAGE(
      FILTER(
        ARRAYFORMULA(
          IF(
            REGEXMATCH(C86:F86, ""^\d+:\d+\.\d+$""),
            VALUE(REGEXEXTRACT(C86:F86, ""^\d+"")) * 60 + VALUE(REGEXEXTRACT(C86:F86, "":(\d+\.\d+)$"""&amp;")),
            VALUE(C86:F86)
          )
        ),
        C86:F86 &lt;&gt; """"
      )
    ) / 86400,
    ""m:ss.0""
  )
)
"),"")</f>
        <v/>
      </c>
      <c r="H86" s="17" t="str">
        <f>IFERROR(__xludf.DUMMYFUNCTION("IF(OR(A86="""", B86="""", G86=""""), """", 
  IFNA(
    LET(
      currStyle, B86,
      currTimeStr, G86,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FILTER(G$4:G85, B$4:B85=currStyle, ISNUMBER(G$4:G85)+REGEXMATCH(G$4:G85,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6" s="38"/>
    </row>
    <row r="87">
      <c r="A87" s="39"/>
      <c r="B87" s="41"/>
      <c r="C87" s="40"/>
      <c r="D87" s="40"/>
      <c r="E87" s="40"/>
      <c r="F87" s="40"/>
      <c r="G87" s="19" t="str">
        <f>IFERROR(__xludf.DUMMYFUNCTION("IF(COUNTA(C87:F87)=0, """", 
  TEXT(
    AVERAGE(
      FILTER(
        ARRAYFORMULA(
          IF(
            REGEXMATCH(C87:F87, ""^\d+:\d+\.\d+$""),
            VALUE(REGEXEXTRACT(C87:F87, ""^\d+"")) * 60 + VALUE(REGEXEXTRACT(C87:F87, "":(\d+\.\d+)$"""&amp;")),
            VALUE(C87:F87)
          )
        ),
        C87:F87 &lt;&gt; """"
      )
    ) / 86400,
    ""m:ss.0""
  )
)
"),"")</f>
        <v/>
      </c>
      <c r="H87" s="17" t="str">
        <f>IFERROR(__xludf.DUMMYFUNCTION("IF(OR(A87="""", B87="""", G87=""""), """", 
  IFNA(
    LET(
      currStyle, B87,
      currTimeStr, G87,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FILTER(G$4:G86, B$4:B86=currStyle, ISNUMBER(G$4:G86)+REGEXMATCH(G$4:G86,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7" s="38"/>
    </row>
    <row r="88">
      <c r="A88" s="39"/>
      <c r="B88" s="41"/>
      <c r="C88" s="40"/>
      <c r="D88" s="40"/>
      <c r="E88" s="40"/>
      <c r="F88" s="40"/>
      <c r="G88" s="19" t="str">
        <f>IFERROR(__xludf.DUMMYFUNCTION("IF(COUNTA(C88:F88)=0, """", 
  TEXT(
    AVERAGE(
      FILTER(
        ARRAYFORMULA(
          IF(
            REGEXMATCH(C88:F88, ""^\d+:\d+\.\d+$""),
            VALUE(REGEXEXTRACT(C88:F88, ""^\d+"")) * 60 + VALUE(REGEXEXTRACT(C88:F88, "":(\d+\.\d+)$"""&amp;")),
            VALUE(C88:F88)
          )
        ),
        C88:F88 &lt;&gt; """"
      )
    ) / 86400,
    ""m:ss.0""
  )
)
"),"")</f>
        <v/>
      </c>
      <c r="H88" s="17" t="str">
        <f>IFERROR(__xludf.DUMMYFUNCTION("IF(OR(A88="""", B88="""", G88=""""), """", 
  IFNA(
    LET(
      currStyle, B88,
      currTimeStr, G88,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FILTER(G$4:G87, B$4:B87=currStyle, ISNUMBER(G$4:G87)+REGEXMATCH(G$4:G87,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8" s="38"/>
    </row>
    <row r="89">
      <c r="A89" s="39"/>
      <c r="B89" s="41"/>
      <c r="C89" s="40"/>
      <c r="D89" s="40"/>
      <c r="E89" s="40"/>
      <c r="F89" s="40"/>
      <c r="G89" s="19" t="str">
        <f>IFERROR(__xludf.DUMMYFUNCTION("IF(COUNTA(C89:F89)=0, """", 
  TEXT(
    AVERAGE(
      FILTER(
        ARRAYFORMULA(
          IF(
            REGEXMATCH(C89:F89, ""^\d+:\d+\.\d+$""),
            VALUE(REGEXEXTRACT(C89:F89, ""^\d+"")) * 60 + VALUE(REGEXEXTRACT(C89:F89, "":(\d+\.\d+)$"""&amp;")),
            VALUE(C89:F89)
          )
        ),
        C89:F89 &lt;&gt; """"
      )
    ) / 86400,
    ""m:ss.0""
  )
)
"),"")</f>
        <v/>
      </c>
      <c r="H89" s="17" t="str">
        <f>IFERROR(__xludf.DUMMYFUNCTION("IF(OR(A89="""", B89="""", G89=""""), """", 
  IFNA(
    LET(
      currStyle, B89,
      currTimeStr, G89,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FILTER(G$4:G88, B$4:B88=currStyle, ISNUMBER(G$4:G88)+REGEXMATCH(G$4:G88,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9" s="38"/>
    </row>
    <row r="90">
      <c r="A90" s="39"/>
      <c r="B90" s="41"/>
      <c r="C90" s="40"/>
      <c r="D90" s="40"/>
      <c r="E90" s="40"/>
      <c r="F90" s="40"/>
      <c r="G90" s="19" t="str">
        <f>IFERROR(__xludf.DUMMYFUNCTION("IF(COUNTA(C90:F90)=0, """", 
  TEXT(
    AVERAGE(
      FILTER(
        ARRAYFORMULA(
          IF(
            REGEXMATCH(C90:F90, ""^\d+:\d+\.\d+$""),
            VALUE(REGEXEXTRACT(C90:F90, ""^\d+"")) * 60 + VALUE(REGEXEXTRACT(C90:F90, "":(\d+\.\d+)$"""&amp;")),
            VALUE(C90:F90)
          )
        ),
        C90:F90 &lt;&gt; """"
      )
    ) / 86400,
    ""m:ss.0""
  )
)
"),"")</f>
        <v/>
      </c>
      <c r="H90" s="17" t="str">
        <f>IFERROR(__xludf.DUMMYFUNCTION("IF(OR(A90="""", B90="""", G90=""""), """", 
  IFNA(
    LET(
      currStyle, B90,
      currTimeStr, G90,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FILTER(G$4:G89, B$4:B89=currStyle, ISNUMBER(G$4:G89)+REGEXMATCH(G$4:G89,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0" s="38"/>
    </row>
    <row r="91">
      <c r="A91" s="39"/>
      <c r="B91" s="41"/>
      <c r="C91" s="40"/>
      <c r="D91" s="40"/>
      <c r="E91" s="40"/>
      <c r="F91" s="40"/>
      <c r="G91" s="19" t="str">
        <f>IFERROR(__xludf.DUMMYFUNCTION("IF(COUNTA(C91:F91)=0, """", 
  TEXT(
    AVERAGE(
      FILTER(
        ARRAYFORMULA(
          IF(
            REGEXMATCH(C91:F91, ""^\d+:\d+\.\d+$""),
            VALUE(REGEXEXTRACT(C91:F91, ""^\d+"")) * 60 + VALUE(REGEXEXTRACT(C91:F91, "":(\d+\.\d+)$"""&amp;")),
            VALUE(C91:F91)
          )
        ),
        C91:F91 &lt;&gt; """"
      )
    ) / 86400,
    ""m:ss.0""
  )
)
"),"")</f>
        <v/>
      </c>
      <c r="H91" s="17" t="str">
        <f>IFERROR(__xludf.DUMMYFUNCTION("IF(OR(A91="""", B91="""", G91=""""), """", 
  IFNA(
    LET(
      currStyle, B91,
      currTimeStr, G91,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FILTER(G$4:G90, B$4:B90=currStyle, ISNUMBER(G$4:G90)+REGEXMATCH(G$4:G90,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1" s="38"/>
    </row>
    <row r="92">
      <c r="A92" s="39"/>
      <c r="B92" s="41"/>
      <c r="C92" s="40"/>
      <c r="D92" s="40"/>
      <c r="E92" s="40"/>
      <c r="F92" s="40"/>
      <c r="G92" s="19" t="str">
        <f>IFERROR(__xludf.DUMMYFUNCTION("IF(COUNTA(C92:F92)=0, """", 
  TEXT(
    AVERAGE(
      FILTER(
        ARRAYFORMULA(
          IF(
            REGEXMATCH(C92:F92, ""^\d+:\d+\.\d+$""),
            VALUE(REGEXEXTRACT(C92:F92, ""^\d+"")) * 60 + VALUE(REGEXEXTRACT(C92:F92, "":(\d+\.\d+)$"""&amp;")),
            VALUE(C92:F92)
          )
        ),
        C92:F92 &lt;&gt; """"
      )
    ) / 86400,
    ""m:ss.0""
  )
)
"),"")</f>
        <v/>
      </c>
      <c r="H92" s="17" t="str">
        <f>IFERROR(__xludf.DUMMYFUNCTION("IF(OR(A92="""", B92="""", G92=""""), """", 
  IFNA(
    LET(
      currStyle, B92,
      currTimeStr, G92,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FILTER(G$4:G91, B$4:B91=currStyle, ISNUMBER(G$4:G91)+REGEXMATCH(G$4:G91,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2" s="38"/>
    </row>
    <row r="93">
      <c r="A93" s="39"/>
      <c r="B93" s="41"/>
      <c r="C93" s="40"/>
      <c r="D93" s="40"/>
      <c r="E93" s="40"/>
      <c r="F93" s="40"/>
      <c r="G93" s="19" t="str">
        <f>IFERROR(__xludf.DUMMYFUNCTION("IF(COUNTA(C93:F93)=0, """", 
  TEXT(
    AVERAGE(
      FILTER(
        ARRAYFORMULA(
          IF(
            REGEXMATCH(C93:F93, ""^\d+:\d+\.\d+$""),
            VALUE(REGEXEXTRACT(C93:F93, ""^\d+"")) * 60 + VALUE(REGEXEXTRACT(C93:F93, "":(\d+\.\d+)$"""&amp;")),
            VALUE(C93:F93)
          )
        ),
        C93:F93 &lt;&gt; """"
      )
    ) / 86400,
    ""m:ss.0""
  )
)
"),"")</f>
        <v/>
      </c>
      <c r="H93" s="17" t="str">
        <f>IFERROR(__xludf.DUMMYFUNCTION("IF(OR(A93="""", B93="""", G93=""""), """", 
  IFNA(
    LET(
      currStyle, B93,
      currTimeStr, G93,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FILTER(G$4:G92, B$4:B92=currStyle, ISNUMBER(G$4:G92)+REGEXMATCH(G$4:G92,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3" s="38"/>
    </row>
    <row r="94">
      <c r="A94" s="39"/>
      <c r="B94" s="41"/>
      <c r="C94" s="40"/>
      <c r="D94" s="40"/>
      <c r="E94" s="40"/>
      <c r="F94" s="40"/>
      <c r="G94" s="19" t="str">
        <f>IFERROR(__xludf.DUMMYFUNCTION("IF(COUNTA(C94:F94)=0, """", 
  TEXT(
    AVERAGE(
      FILTER(
        ARRAYFORMULA(
          IF(
            REGEXMATCH(C94:F94, ""^\d+:\d+\.\d+$""),
            VALUE(REGEXEXTRACT(C94:F94, ""^\d+"")) * 60 + VALUE(REGEXEXTRACT(C94:F94, "":(\d+\.\d+)$"""&amp;")),
            VALUE(C94:F94)
          )
        ),
        C94:F94 &lt;&gt; """"
      )
    ) / 86400,
    ""m:ss.0""
  )
)
"),"")</f>
        <v/>
      </c>
      <c r="H94" s="17" t="str">
        <f>IFERROR(__xludf.DUMMYFUNCTION("IF(OR(A94="""", B94="""", G94=""""), """", 
  IFNA(
    LET(
      currStyle, B94,
      currTimeStr, G94,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FILTER(G$4:G93, B$4:B93=currStyle, ISNUMBER(G$4:G93)+REGEXMATCH(G$4:G93,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4" s="38"/>
    </row>
    <row r="95">
      <c r="A95" s="39"/>
      <c r="B95" s="41"/>
      <c r="C95" s="40"/>
      <c r="D95" s="40"/>
      <c r="E95" s="40"/>
      <c r="F95" s="40"/>
      <c r="G95" s="19" t="str">
        <f>IFERROR(__xludf.DUMMYFUNCTION("IF(COUNTA(C95:F95)=0, """", 
  TEXT(
    AVERAGE(
      FILTER(
        ARRAYFORMULA(
          IF(
            REGEXMATCH(C95:F95, ""^\d+:\d+\.\d+$""),
            VALUE(REGEXEXTRACT(C95:F95, ""^\d+"")) * 60 + VALUE(REGEXEXTRACT(C95:F95, "":(\d+\.\d+)$"""&amp;")),
            VALUE(C95:F95)
          )
        ),
        C95:F95 &lt;&gt; """"
      )
    ) / 86400,
    ""m:ss.0""
  )
)
"),"")</f>
        <v/>
      </c>
      <c r="H95" s="17" t="str">
        <f>IFERROR(__xludf.DUMMYFUNCTION("IF(OR(A95="""", B95="""", G95=""""), """", 
  IFNA(
    LET(
      currStyle, B95,
      currTimeStr, G95,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FILTER(G$4:G94, B$4:B94=currStyle, ISNUMBER(G$4:G94)+REGEXMATCH(G$4:G94,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5" s="38"/>
    </row>
    <row r="96">
      <c r="A96" s="39"/>
      <c r="B96" s="41"/>
      <c r="C96" s="40"/>
      <c r="D96" s="40"/>
      <c r="E96" s="40"/>
      <c r="F96" s="40"/>
      <c r="G96" s="19" t="str">
        <f>IFERROR(__xludf.DUMMYFUNCTION("IF(COUNTA(C96:F96)=0, """", 
  TEXT(
    AVERAGE(
      FILTER(
        ARRAYFORMULA(
          IF(
            REGEXMATCH(C96:F96, ""^\d+:\d+\.\d+$""),
            VALUE(REGEXEXTRACT(C96:F96, ""^\d+"")) * 60 + VALUE(REGEXEXTRACT(C96:F96, "":(\d+\.\d+)$"""&amp;")),
            VALUE(C96:F96)
          )
        ),
        C96:F96 &lt;&gt; """"
      )
    ) / 86400,
    ""m:ss.0""
  )
)
"),"")</f>
        <v/>
      </c>
      <c r="H96" s="17" t="str">
        <f>IFERROR(__xludf.DUMMYFUNCTION("IF(OR(A96="""", B96="""", G96=""""), """", 
  IFNA(
    LET(
      currStyle, B96,
      currTimeStr, G96,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FILTER(G$4:G95, B$4:B95=currStyle, ISNUMBER(G$4:G95)+REGEXMATCH(G$4:G95,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6" s="38"/>
    </row>
    <row r="97">
      <c r="A97" s="39"/>
      <c r="B97" s="41"/>
      <c r="C97" s="40"/>
      <c r="D97" s="40"/>
      <c r="E97" s="40"/>
      <c r="F97" s="40"/>
      <c r="G97" s="19" t="str">
        <f>IFERROR(__xludf.DUMMYFUNCTION("IF(COUNTA(C97:F97)=0, """", 
  TEXT(
    AVERAGE(
      FILTER(
        ARRAYFORMULA(
          IF(
            REGEXMATCH(C97:F97, ""^\d+:\d+\.\d+$""),
            VALUE(REGEXEXTRACT(C97:F97, ""^\d+"")) * 60 + VALUE(REGEXEXTRACT(C97:F97, "":(\d+\.\d+)$"""&amp;")),
            VALUE(C97:F97)
          )
        ),
        C97:F97 &lt;&gt; """"
      )
    ) / 86400,
    ""m:ss.0""
  )
)
"),"")</f>
        <v/>
      </c>
      <c r="H97" s="17" t="str">
        <f>IFERROR(__xludf.DUMMYFUNCTION("IF(OR(A97="""", B97="""", G97=""""), """", 
  IFNA(
    LET(
      currStyle, B97,
      currTimeStr, G97,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FILTER(G$4:G96, B$4:B96=currStyle, ISNUMBER(G$4:G96)+REGEXMATCH(G$4:G96,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7" s="38"/>
    </row>
    <row r="98">
      <c r="A98" s="39"/>
      <c r="B98" s="41"/>
      <c r="C98" s="40"/>
      <c r="D98" s="40"/>
      <c r="E98" s="40"/>
      <c r="F98" s="40"/>
      <c r="G98" s="19" t="str">
        <f>IFERROR(__xludf.DUMMYFUNCTION("IF(COUNTA(C98:F98)=0, """", 
  TEXT(
    AVERAGE(
      FILTER(
        ARRAYFORMULA(
          IF(
            REGEXMATCH(C98:F98, ""^\d+:\d+\.\d+$""),
            VALUE(REGEXEXTRACT(C98:F98, ""^\d+"")) * 60 + VALUE(REGEXEXTRACT(C98:F98, "":(\d+\.\d+)$"""&amp;")),
            VALUE(C98:F98)
          )
        ),
        C98:F98 &lt;&gt; """"
      )
    ) / 86400,
    ""m:ss.0""
  )
)
"),"")</f>
        <v/>
      </c>
      <c r="H98" s="17" t="str">
        <f>IFERROR(__xludf.DUMMYFUNCTION("IF(OR(A98="""", B98="""", G98=""""), """", 
  IFNA(
    LET(
      currStyle, B98,
      currTimeStr, G98,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FILTER(G$4:G97, B$4:B97=currStyle, ISNUMBER(G$4:G97)+REGEXMATCH(G$4:G97,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8" s="38"/>
    </row>
    <row r="99">
      <c r="A99" s="39"/>
      <c r="B99" s="41"/>
      <c r="C99" s="40"/>
      <c r="D99" s="40"/>
      <c r="E99" s="40"/>
      <c r="F99" s="40"/>
      <c r="G99" s="19" t="str">
        <f>IFERROR(__xludf.DUMMYFUNCTION("IF(COUNTA(C99:F99)=0, """", 
  TEXT(
    AVERAGE(
      FILTER(
        ARRAYFORMULA(
          IF(
            REGEXMATCH(C99:F99, ""^\d+:\d+\.\d+$""),
            VALUE(REGEXEXTRACT(C99:F99, ""^\d+"")) * 60 + VALUE(REGEXEXTRACT(C99:F99, "":(\d+\.\d+)$"""&amp;")),
            VALUE(C99:F99)
          )
        ),
        C99:F99 &lt;&gt; """"
      )
    ) / 86400,
    ""m:ss.0""
  )
)
"),"")</f>
        <v/>
      </c>
      <c r="H99" s="17" t="str">
        <f>IFERROR(__xludf.DUMMYFUNCTION("IF(OR(A99="""", B99="""", G99=""""), """", 
  IFNA(
    LET(
      currStyle, B99,
      currTimeStr, G99,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FILTER(G$4:G98, B$4:B98=currStyle, ISNUMBER(G$4:G98)+REGEXMATCH(G$4:G98,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9" s="38"/>
    </row>
    <row r="100">
      <c r="A100" s="39"/>
      <c r="B100" s="41"/>
      <c r="C100" s="40"/>
      <c r="D100" s="40"/>
      <c r="E100" s="40"/>
      <c r="F100" s="40"/>
      <c r="G100" s="19" t="str">
        <f>IFERROR(__xludf.DUMMYFUNCTION("IF(COUNTA(C100:F100)=0, """", 
  TEXT(
    AVERAGE(
      FILTER(
        ARRAYFORMULA(
          IF(
            REGEXMATCH(C100:F100, ""^\d+:\d+\.\d+$""),
            VALUE(REGEXEXTRACT(C100:F100, ""^\d+"")) * 60 + VALUE(REGEXEXTRACT(C100:F100, "":(\d+\"&amp;".\d+)$"")),
            VALUE(C100:F100)
          )
        ),
        C100:F100 &lt;&gt; """"
      )
    ) / 86400,
    ""m:ss.0""
  )
)
"),"")</f>
        <v/>
      </c>
      <c r="H100" s="17" t="str">
        <f>IFERROR(__xludf.DUMMYFUNCTION("IF(OR(A100="""", B100="""", G100=""""), """", 
  IFNA(
    LET(
      currStyle, B100,
      currTimeStr, G100,
      currTime, IF(ISNUMBER(currTimeStr), currTimeStr,
                   IF(REGEXMATCH(currTimeStr, ""^\d+:\d+\.\d+$""), 
                    "&amp;"  VALUE(LEFT(currTimeStr,FIND("":"",currTimeStr)-1))*60 + VALUE(MID(currTimeStr,FIND("":"",currTimeStr)+1,10)), 
                      VALUE(currTimeStr))),
      histTimes, FILTER(G$4:G99, B$4:B99=currStyle, ISNUMBER(G$4:G99)+REGEXMATCH(G$4:G99, ""^\d+:\"&amp;"d+\.\d+$"")),
      prevTimeStr, IF(COUNTA(histTimes)=0, """", INDEX(histTimes, COUNTA(histTimes))),
      prevTime, IF(ISNUMBER(prevTimeStr), prevTimeStr,
                   IF(REGEXMATCH(prevTimeStr, ""^\d+:\d+\.\d+$""), 
                      VALUE(LEF"&amp;"T(prevTimeStr,FIND("":"",prevTimeStr)-1))*60 + VALUE(MID(prevTimeStr,FIND("":"",prevTimeStr)+1,10)), 
                      VALUE(prevTimeStr))),
      delta, currTime - prevTime,
      sign, IF(delta&gt;0, ""+"", IF(delta&lt;0, ""–"", """")),
      IF(prevTime"&amp;"="""", """", TEXT(ABS(delta)/86400, sign&amp;""m:ss.0""))
    ),
    """"
  )
)"),"")</f>
        <v/>
      </c>
      <c r="I100" s="38"/>
    </row>
  </sheetData>
  <mergeCells count="2">
    <mergeCell ref="A1:B1"/>
    <mergeCell ref="C1:H1"/>
  </mergeCells>
  <conditionalFormatting sqref="H4:H100">
    <cfRule type="containsText" dxfId="0" priority="1" operator="containsText" text="–">
      <formula>NOT(ISERROR(SEARCH(("–"),(H4))))</formula>
    </cfRule>
  </conditionalFormatting>
  <conditionalFormatting sqref="H4:H100">
    <cfRule type="containsText" dxfId="1" priority="2" operator="containsText" text="+">
      <formula>NOT(ISERROR(SEARCH(("+"),(H4))))</formula>
    </cfRule>
  </conditionalFormatting>
  <dataValidations>
    <dataValidation type="list" allowBlank="1" showErrorMessage="1" sqref="B4:B100">
      <formula1>"Кроль,Батерфляй,На спині,Брас"</formula1>
    </dataValidation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8C0302"/>
    <outlinePr summaryBelow="0" summaryRight="0"/>
  </sheetPr>
  <sheetViews>
    <sheetView workbookViewId="0"/>
  </sheetViews>
  <sheetFormatPr customHeight="1" defaultColWidth="12.63" defaultRowHeight="15.75"/>
  <cols>
    <col customWidth="1" min="1" max="1" width="12.13"/>
    <col customWidth="1" min="2" max="2" width="24.5"/>
    <col customWidth="1" min="3" max="6" width="12.63"/>
    <col customWidth="1" min="9" max="9" width="50.88"/>
  </cols>
  <sheetData>
    <row r="1" ht="52.5" customHeight="1">
      <c r="A1" s="29" t="s">
        <v>25</v>
      </c>
      <c r="C1" s="30" t="s">
        <v>26</v>
      </c>
      <c r="I1" s="30" t="s">
        <v>21</v>
      </c>
    </row>
    <row r="2">
      <c r="A2" s="31"/>
      <c r="B2" s="31"/>
      <c r="C2" s="31"/>
      <c r="D2" s="31"/>
      <c r="E2" s="31"/>
      <c r="F2" s="31"/>
      <c r="G2" s="31"/>
      <c r="H2" s="31"/>
      <c r="I2" s="31"/>
    </row>
    <row r="3">
      <c r="A3" s="32" t="s">
        <v>2</v>
      </c>
      <c r="B3" s="32" t="s">
        <v>3</v>
      </c>
      <c r="C3" s="32">
        <v>1.0</v>
      </c>
      <c r="D3" s="32">
        <v>2.0</v>
      </c>
      <c r="E3" s="32">
        <v>3.0</v>
      </c>
      <c r="F3" s="32">
        <v>4.0</v>
      </c>
      <c r="G3" s="33" t="s">
        <v>4</v>
      </c>
      <c r="H3" s="34" t="s">
        <v>5</v>
      </c>
      <c r="I3" s="35" t="s">
        <v>22</v>
      </c>
    </row>
    <row r="4">
      <c r="A4" s="36"/>
      <c r="B4" s="17"/>
      <c r="C4" s="18"/>
      <c r="D4" s="18"/>
      <c r="E4" s="18"/>
      <c r="F4" s="18"/>
      <c r="G4" s="19" t="str">
        <f>IFERROR(__xludf.DUMMYFUNCTION("IF(COUNTA(C4:F4)=0, """", 
  TEXT(
    AVERAGE(
      FILTER(
        ARRAYFORMULA(
          IF(
            REGEXMATCH(C4:F4, ""^\d+:\d+\.\d+$""),
            VALUE(REGEXEXTRACT(C4:F4, ""^\d+"")) * 60 + VALUE(REGEXEXTRACT(C4:F4, "":(\d+\.\d+)$"")),
    "&amp;"        VALUE(C4:F4)
          )
        ),
        C4:F4 &lt;&gt; """"
      )
    ) / 86400,
    ""m:ss.00""
  )
)
"),"")</f>
        <v/>
      </c>
      <c r="H4" s="17"/>
      <c r="I4" s="37"/>
    </row>
    <row r="5">
      <c r="A5" s="36"/>
      <c r="B5" s="17"/>
      <c r="C5" s="18"/>
      <c r="D5" s="18"/>
      <c r="E5" s="18"/>
      <c r="F5" s="18"/>
      <c r="G5" s="19" t="str">
        <f>IFERROR(__xludf.DUMMYFUNCTION("IF(COUNTA(C5:F5)=0, """", 
  TEXT(
    AVERAGE(
      FILTER(
        ARRAYFORMULA(
          IF(
            REGEXMATCH(C5:F5, ""^\d+:\d+\.\d+$""),
            VALUE(REGEXEXTRACT(C5:F5, ""^\d+"")) * 60 + VALUE(REGEXEXTRACT(C5:F5, "":(\d+\.\d+)$"")),
    "&amp;"        VALUE(C5:F5)
          )
        ),
        C5:F5 &lt;&gt; """"
      )
    ) / 86400,
    ""m:ss.00""
  )
)
"),"")</f>
        <v/>
      </c>
      <c r="H5" s="17" t="str">
        <f>IFERROR(__xludf.DUMMYFUNCTION("IF(OR(A5="""", B5="""", G5=""""), """", 
  IFNA(
    LET(
      currStyle, B5,
      currTimeStr, G5,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FILTER(G$4:G4, B$4:B4=currStyle, ISNUMBER(G$4:G4)+REGEXMATCH(G$4:G4,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5" s="38"/>
    </row>
    <row r="6">
      <c r="A6" s="36"/>
      <c r="B6" s="17"/>
      <c r="C6" s="18"/>
      <c r="D6" s="18"/>
      <c r="E6" s="18"/>
      <c r="F6" s="18"/>
      <c r="G6" s="19" t="str">
        <f>IFERROR(__xludf.DUMMYFUNCTION("IF(COUNTA(C6:F6)=0, """", 
  TEXT(
    AVERAGE(
      FILTER(
        ARRAYFORMULA(
          IF(
            REGEXMATCH(C6:F6, ""^\d+:\d+\.\d+$""),
            VALUE(REGEXEXTRACT(C6:F6, ""^\d+"")) * 60 + VALUE(REGEXEXTRACT(C6:F6, "":(\d+\.\d+)$"")),
    "&amp;"        VALUE(C6:F6)
          )
        ),
        C6:F6 &lt;&gt; """"
      )
    ) / 86400,
    ""m:ss.00""
  )
)
"),"")</f>
        <v/>
      </c>
      <c r="H6" s="17" t="str">
        <f>IFERROR(__xludf.DUMMYFUNCTION("IF(OR(A6="""", B6="""", G6=""""), """", 
  IFNA(
    LET(
      currStyle, B6,
      currTimeStr, G6,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FILTER(G$4:G5, B$4:B5=currStyle, ISNUMBER(G$4:G5)+REGEXMATCH(G$4:G5,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6" s="38"/>
    </row>
    <row r="7">
      <c r="A7" s="36"/>
      <c r="B7" s="17"/>
      <c r="C7" s="18"/>
      <c r="D7" s="18"/>
      <c r="E7" s="18"/>
      <c r="F7" s="18"/>
      <c r="G7" s="19" t="str">
        <f>IFERROR(__xludf.DUMMYFUNCTION("IF(COUNTA(C7:F7)=0, """", 
  TEXT(
    AVERAGE(
      FILTER(
        ARRAYFORMULA(
          IF(
            REGEXMATCH(C7:F7, ""^\d+:\d+\.\d+$""),
            VALUE(REGEXEXTRACT(C7:F7, ""^\d+"")) * 60 + VALUE(REGEXEXTRACT(C7:F7, "":(\d+\.\d+)$"")),
    "&amp;"        VALUE(C7:F7)
          )
        ),
        C7:F7 &lt;&gt; """"
      )
    ) / 86400,
    ""m:ss.00""
  )
)
"),"")</f>
        <v/>
      </c>
      <c r="H7" s="17" t="str">
        <f>IFERROR(__xludf.DUMMYFUNCTION("IF(OR(A7="""", B7="""", G7=""""), """", 
  IFNA(
    LET(
      currStyle, B7,
      currTimeStr, G7,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FILTER(G$4:G6, B$4:B6=currStyle, ISNUMBER(G$4:G6)+REGEXMATCH(G$4:G6,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7" s="38"/>
    </row>
    <row r="8">
      <c r="A8" s="36"/>
      <c r="B8" s="17"/>
      <c r="C8" s="18"/>
      <c r="D8" s="18"/>
      <c r="E8" s="18"/>
      <c r="F8" s="18"/>
      <c r="G8" s="19" t="str">
        <f>IFERROR(__xludf.DUMMYFUNCTION("IF(COUNTA(C8:F8)=0, """", 
  TEXT(
    AVERAGE(
      FILTER(
        ARRAYFORMULA(
          IF(
            REGEXMATCH(C8:F8, ""^\d+:\d+\.\d+$""),
            VALUE(REGEXEXTRACT(C8:F8, ""^\d+"")) * 60 + VALUE(REGEXEXTRACT(C8:F8, "":(\d+\.\d+)$"")),
    "&amp;"        VALUE(C8:F8)
          )
        ),
        C8:F8 &lt;&gt; """"
      )
    ) / 86400,
    ""m:ss.00""
  )
)
"),"")</f>
        <v/>
      </c>
      <c r="H8" s="17" t="str">
        <f>IFERROR(__xludf.DUMMYFUNCTION("IF(OR(A8="""", B8="""", G8=""""), """", 
  IFNA(
    LET(
      currStyle, B8,
      currTimeStr, G8,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FILTER(G$4:G7, B$4:B7=currStyle, ISNUMBER(G$4:G7)+REGEXMATCH(G$4:G7,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8" s="38"/>
    </row>
    <row r="9">
      <c r="A9" s="36"/>
      <c r="B9" s="17"/>
      <c r="C9" s="18"/>
      <c r="D9" s="18"/>
      <c r="E9" s="18"/>
      <c r="F9" s="18"/>
      <c r="G9" s="19" t="str">
        <f>IFERROR(__xludf.DUMMYFUNCTION("IF(COUNTA(C9:F9)=0, """", 
  TEXT(
    AVERAGE(
      FILTER(
        ARRAYFORMULA(
          IF(
            REGEXMATCH(C9:F9, ""^\d+:\d+\.\d+$""),
            VALUE(REGEXEXTRACT(C9:F9, ""^\d+"")) * 60 + VALUE(REGEXEXTRACT(C9:F9, "":(\d+\.\d+)$"")),
    "&amp;"        VALUE(C9:F9)
          )
        ),
        C9:F9 &lt;&gt; """"
      )
    ) / 86400,
    ""m:ss.00""
  )
)
"),"")</f>
        <v/>
      </c>
      <c r="H9" s="17" t="str">
        <f>IFERROR(__xludf.DUMMYFUNCTION("IF(OR(A9="""", B9="""", G9=""""), """", 
  IFNA(
    LET(
      currStyle, B9,
      currTimeStr, G9,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FILTER(G$4:G8, B$4:B8=currStyle, ISNUMBER(G$4:G8)+REGEXMATCH(G$4:G8,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9" s="38"/>
    </row>
    <row r="10">
      <c r="A10" s="36"/>
      <c r="B10" s="17"/>
      <c r="C10" s="18"/>
      <c r="D10" s="18"/>
      <c r="E10" s="18"/>
      <c r="F10" s="18"/>
      <c r="G10" s="19" t="str">
        <f>IFERROR(__xludf.DUMMYFUNCTION("IF(COUNTA(C10:F10)=0, """", 
  TEXT(
    AVERAGE(
      FILTER(
        ARRAYFORMULA(
          IF(
            REGEXMATCH(C10:F10, ""^\d+:\d+\.\d+$""),
            VALUE(REGEXEXTRACT(C10:F10, ""^\d+"")) * 60 + VALUE(REGEXEXTRACT(C10:F10, "":(\d+\.\d+)$"""&amp;")),
            VALUE(C10:F10)
          )
        ),
        C10:F10 &lt;&gt; """"
      )
    ) / 86400,
    ""m:ss.00""
  )
)
"),"")</f>
        <v/>
      </c>
      <c r="H10" s="17" t="str">
        <f>IFERROR(__xludf.DUMMYFUNCTION("IF(OR(A10="""", B10="""", G10=""""), """", 
  IFNA(
    LET(
      currStyle, B10,
      currTimeStr, G10,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FILTER(G$4:G9, B$4:B9=currStyle, ISNUMBER(G$4:G9)+REGEXMATCH(G$4:G9, ""^\d+:\d+\.\d+$"&amp;""")),
      prevTimeStr, IF(COUNTA(histTimes)=0, """", INDEX(histTimes, COUNTA(histTimes))),
      prevTime, IF(ISNUMBER(prevTimeStr), prevTimeStr,
                   IF(REGEXMATCH(prevTimeStr, ""^\d+:\d+\.\d+$""), 
                      VALUE(LEFT(prevTi"&amp;"meStr,FIND("":"",prevTimeStr)-1))*60 + VALUE(MID(prevTimeStr,FIND("":"",prevTimeStr)+1,10)), 
                      VALUE(prevTimeStr))),
      delta, currTime - prevTime,
      sign, IF(delta&gt;0, ""+"", IF(delta&lt;0, ""–"", """")),
      IF(prevTime="""", "&amp;""""", TEXT(ABS(delta)/86400, sign&amp;""m:ss.00""))
    ),
    """"
  )
)"),"")</f>
        <v/>
      </c>
      <c r="I10" s="38"/>
    </row>
    <row r="11">
      <c r="A11" s="39"/>
      <c r="B11" s="17"/>
      <c r="C11" s="40"/>
      <c r="D11" s="40"/>
      <c r="E11" s="40"/>
      <c r="F11" s="40"/>
      <c r="G11" s="19" t="str">
        <f>IFERROR(__xludf.DUMMYFUNCTION("IF(COUNTA(C11:F11)=0, """", 
  TEXT(
    AVERAGE(
      FILTER(
        ARRAYFORMULA(
          IF(
            REGEXMATCH(C11:F11, ""^\d+:\d+\.\d+$""),
            VALUE(REGEXEXTRACT(C11:F11, ""^\d+"")) * 60 + VALUE(REGEXEXTRACT(C11:F11, "":(\d+\.\d+)$"""&amp;")),
            VALUE(C11:F11)
          )
        ),
        C11:F11 &lt;&gt; """"
      )
    ) / 86400,
    ""m:ss.00""
  )
)
"),"")</f>
        <v/>
      </c>
      <c r="H11" s="17" t="str">
        <f>IFERROR(__xludf.DUMMYFUNCTION("IF(OR(A11="""", B11="""", G11=""""), """", 
  IFNA(
    LET(
      currStyle, B11,
      currTimeStr, G11,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FILTER(G$4:G10, B$4:B10=currStyle, ISNUMBER(G$4:G10)+REGEXMATCH(G$4:G10,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1" s="38"/>
    </row>
    <row r="12">
      <c r="A12" s="39"/>
      <c r="B12" s="41"/>
      <c r="C12" s="40"/>
      <c r="D12" s="40"/>
      <c r="E12" s="40"/>
      <c r="F12" s="40"/>
      <c r="G12" s="19" t="str">
        <f>IFERROR(__xludf.DUMMYFUNCTION("IF(COUNTA(C12:F12)=0, """", 
  TEXT(
    AVERAGE(
      FILTER(
        ARRAYFORMULA(
          IF(
            REGEXMATCH(C12:F12, ""^\d+:\d+\.\d+$""),
            VALUE(REGEXEXTRACT(C12:F12, ""^\d+"")) * 60 + VALUE(REGEXEXTRACT(C12:F12, "":(\d+\.\d+)$"""&amp;")),
            VALUE(C12:F12)
          )
        ),
        C12:F12 &lt;&gt; """"
      )
    ) / 86400,
    ""m:ss.00""
  )
)
"),"")</f>
        <v/>
      </c>
      <c r="H12" s="17" t="str">
        <f>IFERROR(__xludf.DUMMYFUNCTION("IF(OR(A12="""", B12="""", G12=""""), """", 
  IFNA(
    LET(
      currStyle, B12,
      currTimeStr, G12,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FILTER(G$4:G11, B$4:B11=currStyle, ISNUMBER(G$4:G11)+REGEXMATCH(G$4:G11,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2" s="38"/>
    </row>
    <row r="13">
      <c r="A13" s="39"/>
      <c r="B13" s="41"/>
      <c r="C13" s="40"/>
      <c r="D13" s="40"/>
      <c r="E13" s="40"/>
      <c r="F13" s="40"/>
      <c r="G13" s="19" t="str">
        <f>IFERROR(__xludf.DUMMYFUNCTION("IF(COUNTA(C13:F13)=0, """", 
  TEXT(
    AVERAGE(
      FILTER(
        ARRAYFORMULA(
          IF(
            REGEXMATCH(C13:F13, ""^\d+:\d+\.\d+$""),
            VALUE(REGEXEXTRACT(C13:F13, ""^\d+"")) * 60 + VALUE(REGEXEXTRACT(C13:F13, "":(\d+\.\d+)$"""&amp;")),
            VALUE(C13:F13)
          )
        ),
        C13:F13 &lt;&gt; """"
      )
    ) / 86400,
    ""m:ss.00""
  )
)
"),"")</f>
        <v/>
      </c>
      <c r="H13" s="17" t="str">
        <f>IFERROR(__xludf.DUMMYFUNCTION("IF(OR(A13="""", B13="""", G13=""""), """", 
  IFNA(
    LET(
      currStyle, B13,
      currTimeStr, G13,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FILTER(G$4:G12, B$4:B12=currStyle, ISNUMBER(G$4:G12)+REGEXMATCH(G$4:G12,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3" s="38"/>
    </row>
    <row r="14">
      <c r="A14" s="36"/>
      <c r="B14" s="17"/>
      <c r="C14" s="40"/>
      <c r="D14" s="40"/>
      <c r="E14" s="40"/>
      <c r="F14" s="40"/>
      <c r="G14" s="19" t="str">
        <f>IFERROR(__xludf.DUMMYFUNCTION("IF(COUNTA(C14:F14)=0, """", 
  TEXT(
    AVERAGE(
      FILTER(
        ARRAYFORMULA(
          IF(
            REGEXMATCH(C14:F14, ""^\d+:\d+\.\d+$""),
            VALUE(REGEXEXTRACT(C14:F14, ""^\d+"")) * 60 + VALUE(REGEXEXTRACT(C14:F14, "":(\d+\.\d+)$"""&amp;")),
            VALUE(C14:F14)
          )
        ),
        C14:F14 &lt;&gt; """"
      )
    ) / 86400,
    ""m:ss.00""
  )
)
"),"")</f>
        <v/>
      </c>
      <c r="H14" s="17" t="str">
        <f>IFERROR(__xludf.DUMMYFUNCTION("IF(OR(A14="""", B14="""", G14=""""), """", 
  IFNA(
    LET(
      currStyle, B14,
      currTimeStr, G14,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FILTER(G$4:G13, B$4:B13=currStyle, ISNUMBER(G$4:G13)+REGEXMATCH(G$4:G13,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4" s="38"/>
    </row>
    <row r="15">
      <c r="A15" s="39"/>
      <c r="B15" s="41"/>
      <c r="C15" s="40"/>
      <c r="D15" s="40"/>
      <c r="E15" s="40"/>
      <c r="F15" s="40"/>
      <c r="G15" s="19" t="str">
        <f>IFERROR(__xludf.DUMMYFUNCTION("IF(COUNTA(C15:F15)=0, """", 
  TEXT(
    AVERAGE(
      FILTER(
        ARRAYFORMULA(
          IF(
            REGEXMATCH(C15:F15, ""^\d+:\d+\.\d+$""),
            VALUE(REGEXEXTRACT(C15:F15, ""^\d+"")) * 60 + VALUE(REGEXEXTRACT(C15:F15, "":(\d+\.\d+)$"""&amp;")),
            VALUE(C15:F15)
          )
        ),
        C15:F15 &lt;&gt; """"
      )
    ) / 86400,
    ""m:ss.00""
  )
)
"),"")</f>
        <v/>
      </c>
      <c r="H15" s="17" t="str">
        <f>IFERROR(__xludf.DUMMYFUNCTION("IF(OR(A15="""", B15="""", G15=""""), """", 
  IFNA(
    LET(
      currStyle, B15,
      currTimeStr, G15,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FILTER(G$4:G14, B$4:B14=currStyle, ISNUMBER(G$4:G14)+REGEXMATCH(G$4:G14,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5" s="38"/>
    </row>
    <row r="16">
      <c r="A16" s="39"/>
      <c r="B16" s="41"/>
      <c r="C16" s="40"/>
      <c r="D16" s="40"/>
      <c r="E16" s="40"/>
      <c r="F16" s="40"/>
      <c r="G16" s="19" t="str">
        <f>IFERROR(__xludf.DUMMYFUNCTION("IF(COUNTA(C16:F16)=0, """", 
  TEXT(
    AVERAGE(
      FILTER(
        ARRAYFORMULA(
          IF(
            REGEXMATCH(C16:F16, ""^\d+:\d+\.\d+$""),
            VALUE(REGEXEXTRACT(C16:F16, ""^\d+"")) * 60 + VALUE(REGEXEXTRACT(C16:F16, "":(\d+\.\d+)$"""&amp;")),
            VALUE(C16:F16)
          )
        ),
        C16:F16 &lt;&gt; """"
      )
    ) / 86400,
    ""m:ss.00""
  )
)
"),"")</f>
        <v/>
      </c>
      <c r="H16" s="17" t="str">
        <f>IFERROR(__xludf.DUMMYFUNCTION("IF(OR(A16="""", B16="""", G16=""""), """", 
  IFNA(
    LET(
      currStyle, B16,
      currTimeStr, G16,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FILTER(G$4:G15, B$4:B15=currStyle, ISNUMBER(G$4:G15)+REGEXMATCH(G$4:G15,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6" s="38"/>
    </row>
    <row r="17">
      <c r="A17" s="39"/>
      <c r="B17" s="41"/>
      <c r="C17" s="40"/>
      <c r="D17" s="40"/>
      <c r="E17" s="40"/>
      <c r="F17" s="40"/>
      <c r="G17" s="19" t="str">
        <f>IFERROR(__xludf.DUMMYFUNCTION("IF(COUNTA(C17:F17)=0, """", 
  TEXT(
    AVERAGE(
      FILTER(
        ARRAYFORMULA(
          IF(
            REGEXMATCH(C17:F17, ""^\d+:\d+\.\d+$""),
            VALUE(REGEXEXTRACT(C17:F17, ""^\d+"")) * 60 + VALUE(REGEXEXTRACT(C17:F17, "":(\d+\.\d+)$"""&amp;")),
            VALUE(C17:F17)
          )
        ),
        C17:F17 &lt;&gt; """"
      )
    ) / 86400,
    ""m:ss.00""
  )
)
"),"")</f>
        <v/>
      </c>
      <c r="H17" s="17" t="str">
        <f>IFERROR(__xludf.DUMMYFUNCTION("IF(OR(A17="""", B17="""", G17=""""), """", 
  IFNA(
    LET(
      currStyle, B17,
      currTimeStr, G17,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FILTER(G$4:G16, B$4:B16=currStyle, ISNUMBER(G$4:G16)+REGEXMATCH(G$4:G16,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7" s="38"/>
    </row>
    <row r="18">
      <c r="A18" s="39"/>
      <c r="B18" s="41"/>
      <c r="C18" s="40"/>
      <c r="D18" s="40"/>
      <c r="E18" s="40"/>
      <c r="F18" s="40"/>
      <c r="G18" s="19" t="str">
        <f>IFERROR(__xludf.DUMMYFUNCTION("IF(COUNTA(C18:F18)=0, """", 
  TEXT(
    AVERAGE(
      FILTER(
        ARRAYFORMULA(
          IF(
            REGEXMATCH(C18:F18, ""^\d+:\d+\.\d+$""),
            VALUE(REGEXEXTRACT(C18:F18, ""^\d+"")) * 60 + VALUE(REGEXEXTRACT(C18:F18, "":(\d+\.\d+)$"""&amp;")),
            VALUE(C18:F18)
          )
        ),
        C18:F18 &lt;&gt; """"
      )
    ) / 86400,
    ""m:ss.00""
  )
)
"),"")</f>
        <v/>
      </c>
      <c r="H18" s="17" t="str">
        <f>IFERROR(__xludf.DUMMYFUNCTION("IF(OR(A18="""", B18="""", G18=""""), """", 
  IFNA(
    LET(
      currStyle, B18,
      currTimeStr, G18,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FILTER(G$4:G17, B$4:B17=currStyle, ISNUMBER(G$4:G17)+REGEXMATCH(G$4:G17,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8" s="38"/>
    </row>
    <row r="19">
      <c r="A19" s="39"/>
      <c r="B19" s="41"/>
      <c r="C19" s="40"/>
      <c r="D19" s="40"/>
      <c r="E19" s="40"/>
      <c r="F19" s="40"/>
      <c r="G19" s="19" t="str">
        <f>IFERROR(__xludf.DUMMYFUNCTION("IF(COUNTA(C19:F19)=0, """", 
  TEXT(
    AVERAGE(
      FILTER(
        ARRAYFORMULA(
          IF(
            REGEXMATCH(C19:F19, ""^\d+:\d+\.\d+$""),
            VALUE(REGEXEXTRACT(C19:F19, ""^\d+"")) * 60 + VALUE(REGEXEXTRACT(C19:F19, "":(\d+\.\d+)$"""&amp;")),
            VALUE(C19:F19)
          )
        ),
        C19:F19 &lt;&gt; """"
      )
    ) / 86400,
    ""m:ss.00""
  )
)
"),"")</f>
        <v/>
      </c>
      <c r="H19" s="17" t="str">
        <f>IFERROR(__xludf.DUMMYFUNCTION("IF(OR(A19="""", B19="""", G19=""""), """", 
  IFNA(
    LET(
      currStyle, B19,
      currTimeStr, G19,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FILTER(G$4:G18, B$4:B18=currStyle, ISNUMBER(G$4:G18)+REGEXMATCH(G$4:G18,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9" s="38"/>
    </row>
    <row r="20">
      <c r="A20" s="39"/>
      <c r="B20" s="41"/>
      <c r="C20" s="40"/>
      <c r="D20" s="40"/>
      <c r="E20" s="40"/>
      <c r="F20" s="40"/>
      <c r="G20" s="19" t="str">
        <f>IFERROR(__xludf.DUMMYFUNCTION("IF(COUNTA(C20:F20)=0, """", 
  TEXT(
    AVERAGE(
      FILTER(
        ARRAYFORMULA(
          IF(
            REGEXMATCH(C20:F20, ""^\d+:\d+\.\d+$""),
            VALUE(REGEXEXTRACT(C20:F20, ""^\d+"")) * 60 + VALUE(REGEXEXTRACT(C20:F20, "":(\d+\.\d+)$"""&amp;")),
            VALUE(C20:F20)
          )
        ),
        C20:F20 &lt;&gt; """"
      )
    ) / 86400,
    ""m:ss.00""
  )
)
"),"")</f>
        <v/>
      </c>
      <c r="H20" s="17" t="str">
        <f>IFERROR(__xludf.DUMMYFUNCTION("IF(OR(A20="""", B20="""", G20=""""), """", 
  IFNA(
    LET(
      currStyle, B20,
      currTimeStr, G20,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FILTER(G$4:G19, B$4:B19=currStyle, ISNUMBER(G$4:G19)+REGEXMATCH(G$4:G19,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0" s="38"/>
    </row>
    <row r="21">
      <c r="A21" s="39"/>
      <c r="B21" s="41"/>
      <c r="C21" s="40"/>
      <c r="D21" s="40"/>
      <c r="E21" s="40"/>
      <c r="F21" s="40"/>
      <c r="G21" s="19" t="str">
        <f>IFERROR(__xludf.DUMMYFUNCTION("IF(COUNTA(C21:F21)=0, """", 
  TEXT(
    AVERAGE(
      FILTER(
        ARRAYFORMULA(
          IF(
            REGEXMATCH(C21:F21, ""^\d+:\d+\.\d+$""),
            VALUE(REGEXEXTRACT(C21:F21, ""^\d+"")) * 60 + VALUE(REGEXEXTRACT(C21:F21, "":(\d+\.\d+)$"""&amp;")),
            VALUE(C21:F21)
          )
        ),
        C21:F21 &lt;&gt; """"
      )
    ) / 86400,
    ""m:ss.00""
  )
)
"),"")</f>
        <v/>
      </c>
      <c r="H21" s="17" t="str">
        <f>IFERROR(__xludf.DUMMYFUNCTION("IF(OR(A21="""", B21="""", G21=""""), """", 
  IFNA(
    LET(
      currStyle, B21,
      currTimeStr, G21,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FILTER(G$4:G20, B$4:B20=currStyle, ISNUMBER(G$4:G20)+REGEXMATCH(G$4:G20,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1" s="38"/>
    </row>
    <row r="22">
      <c r="A22" s="39"/>
      <c r="B22" s="41"/>
      <c r="C22" s="40"/>
      <c r="D22" s="40"/>
      <c r="E22" s="40"/>
      <c r="F22" s="40"/>
      <c r="G22" s="19" t="str">
        <f>IFERROR(__xludf.DUMMYFUNCTION("IF(COUNTA(C22:F22)=0, """", 
  TEXT(
    AVERAGE(
      FILTER(
        ARRAYFORMULA(
          IF(
            REGEXMATCH(C22:F22, ""^\d+:\d+\.\d+$""),
            VALUE(REGEXEXTRACT(C22:F22, ""^\d+"")) * 60 + VALUE(REGEXEXTRACT(C22:F22, "":(\d+\.\d+)$"""&amp;")),
            VALUE(C22:F22)
          )
        ),
        C22:F22 &lt;&gt; """"
      )
    ) / 86400,
    ""m:ss.00""
  )
)
"),"")</f>
        <v/>
      </c>
      <c r="H22" s="17" t="str">
        <f>IFERROR(__xludf.DUMMYFUNCTION("IF(OR(A22="""", B22="""", G22=""""), """", 
  IFNA(
    LET(
      currStyle, B22,
      currTimeStr, G22,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FILTER(G$4:G21, B$4:B21=currStyle, ISNUMBER(G$4:G21)+REGEXMATCH(G$4:G21,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2" s="38"/>
    </row>
    <row r="23">
      <c r="A23" s="39"/>
      <c r="B23" s="41"/>
      <c r="C23" s="40"/>
      <c r="D23" s="40"/>
      <c r="E23" s="40"/>
      <c r="F23" s="40"/>
      <c r="G23" s="19" t="str">
        <f>IFERROR(__xludf.DUMMYFUNCTION("IF(COUNTA(C23:F23)=0, """", 
  TEXT(
    AVERAGE(
      FILTER(
        ARRAYFORMULA(
          IF(
            REGEXMATCH(C23:F23, ""^\d+:\d+\.\d+$""),
            VALUE(REGEXEXTRACT(C23:F23, ""^\d+"")) * 60 + VALUE(REGEXEXTRACT(C23:F23, "":(\d+\.\d+)$"""&amp;")),
            VALUE(C23:F23)
          )
        ),
        C23:F23 &lt;&gt; """"
      )
    ) / 86400,
    ""m:ss.00""
  )
)
"),"")</f>
        <v/>
      </c>
      <c r="H23" s="17" t="str">
        <f>IFERROR(__xludf.DUMMYFUNCTION("IF(OR(A23="""", B23="""", G23=""""), """", 
  IFNA(
    LET(
      currStyle, B23,
      currTimeStr, G23,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FILTER(G$4:G22, B$4:B22=currStyle, ISNUMBER(G$4:G22)+REGEXMATCH(G$4:G22,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3" s="38"/>
    </row>
    <row r="24">
      <c r="A24" s="39"/>
      <c r="B24" s="41"/>
      <c r="C24" s="40"/>
      <c r="D24" s="40"/>
      <c r="E24" s="40"/>
      <c r="F24" s="40"/>
      <c r="G24" s="19" t="str">
        <f>IFERROR(__xludf.DUMMYFUNCTION("IF(COUNTA(C24:F24)=0, """", 
  TEXT(
    AVERAGE(
      FILTER(
        ARRAYFORMULA(
          IF(
            REGEXMATCH(C24:F24, ""^\d+:\d+\.\d+$""),
            VALUE(REGEXEXTRACT(C24:F24, ""^\d+"")) * 60 + VALUE(REGEXEXTRACT(C24:F24, "":(\d+\.\d+)$"""&amp;")),
            VALUE(C24:F24)
          )
        ),
        C24:F24 &lt;&gt; """"
      )
    ) / 86400,
    ""m:ss.00""
  )
)
"),"")</f>
        <v/>
      </c>
      <c r="H24" s="17" t="str">
        <f>IFERROR(__xludf.DUMMYFUNCTION("IF(OR(A24="""", B24="""", G24=""""), """", 
  IFNA(
    LET(
      currStyle, B24,
      currTimeStr, G24,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FILTER(G$4:G23, B$4:B23=currStyle, ISNUMBER(G$4:G23)+REGEXMATCH(G$4:G23,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4" s="38"/>
    </row>
    <row r="25">
      <c r="A25" s="39"/>
      <c r="B25" s="41"/>
      <c r="C25" s="40"/>
      <c r="D25" s="40"/>
      <c r="E25" s="40"/>
      <c r="F25" s="40"/>
      <c r="G25" s="19" t="str">
        <f>IFERROR(__xludf.DUMMYFUNCTION("IF(COUNTA(C25:F25)=0, """", 
  TEXT(
    AVERAGE(
      FILTER(
        ARRAYFORMULA(
          IF(
            REGEXMATCH(C25:F25, ""^\d+:\d+\.\d+$""),
            VALUE(REGEXEXTRACT(C25:F25, ""^\d+"")) * 60 + VALUE(REGEXEXTRACT(C25:F25, "":(\d+\.\d+)$"""&amp;")),
            VALUE(C25:F25)
          )
        ),
        C25:F25 &lt;&gt; """"
      )
    ) / 86400,
    ""m:ss.00""
  )
)
"),"")</f>
        <v/>
      </c>
      <c r="H25" s="17" t="str">
        <f>IFERROR(__xludf.DUMMYFUNCTION("IF(OR(A25="""", B25="""", G25=""""), """", 
  IFNA(
    LET(
      currStyle, B25,
      currTimeStr, G25,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FILTER(G$4:G24, B$4:B24=currStyle, ISNUMBER(G$4:G24)+REGEXMATCH(G$4:G24,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5" s="38"/>
    </row>
    <row r="26">
      <c r="A26" s="39"/>
      <c r="B26" s="41"/>
      <c r="C26" s="40"/>
      <c r="D26" s="40"/>
      <c r="E26" s="40"/>
      <c r="F26" s="40"/>
      <c r="G26" s="19" t="str">
        <f>IFERROR(__xludf.DUMMYFUNCTION("IF(COUNTA(C26:F26)=0, """", 
  TEXT(
    AVERAGE(
      FILTER(
        ARRAYFORMULA(
          IF(
            REGEXMATCH(C26:F26, ""^\d+:\d+\.\d+$""),
            VALUE(REGEXEXTRACT(C26:F26, ""^\d+"")) * 60 + VALUE(REGEXEXTRACT(C26:F26, "":(\d+\.\d+)$"""&amp;")),
            VALUE(C26:F26)
          )
        ),
        C26:F26 &lt;&gt; """"
      )
    ) / 86400,
    ""m:ss.00""
  )
)
"),"")</f>
        <v/>
      </c>
      <c r="H26" s="17" t="str">
        <f>IFERROR(__xludf.DUMMYFUNCTION("IF(OR(A26="""", B26="""", G26=""""), """", 
  IFNA(
    LET(
      currStyle, B26,
      currTimeStr, G26,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FILTER(G$4:G25, B$4:B25=currStyle, ISNUMBER(G$4:G25)+REGEXMATCH(G$4:G25,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6" s="38"/>
    </row>
    <row r="27">
      <c r="A27" s="39"/>
      <c r="B27" s="41"/>
      <c r="C27" s="40"/>
      <c r="D27" s="40"/>
      <c r="E27" s="40"/>
      <c r="F27" s="40"/>
      <c r="G27" s="19" t="str">
        <f>IFERROR(__xludf.DUMMYFUNCTION("IF(COUNTA(C27:F27)=0, """", 
  TEXT(
    AVERAGE(
      FILTER(
        ARRAYFORMULA(
          IF(
            REGEXMATCH(C27:F27, ""^\d+:\d+\.\d+$""),
            VALUE(REGEXEXTRACT(C27:F27, ""^\d+"")) * 60 + VALUE(REGEXEXTRACT(C27:F27, "":(\d+\.\d+)$"""&amp;")),
            VALUE(C27:F27)
          )
        ),
        C27:F27 &lt;&gt; """"
      )
    ) / 86400,
    ""m:ss.00""
  )
)
"),"")</f>
        <v/>
      </c>
      <c r="H27" s="17" t="str">
        <f>IFERROR(__xludf.DUMMYFUNCTION("IF(OR(A27="""", B27="""", G27=""""), """", 
  IFNA(
    LET(
      currStyle, B27,
      currTimeStr, G27,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FILTER(G$4:G26, B$4:B26=currStyle, ISNUMBER(G$4:G26)+REGEXMATCH(G$4:G26,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7" s="38"/>
    </row>
    <row r="28">
      <c r="A28" s="39"/>
      <c r="B28" s="41"/>
      <c r="C28" s="40"/>
      <c r="D28" s="40"/>
      <c r="E28" s="40"/>
      <c r="F28" s="40"/>
      <c r="G28" s="19" t="str">
        <f>IFERROR(__xludf.DUMMYFUNCTION("IF(COUNTA(C28:F28)=0, """", 
  TEXT(
    AVERAGE(
      FILTER(
        ARRAYFORMULA(
          IF(
            REGEXMATCH(C28:F28, ""^\d+:\d+\.\d+$""),
            VALUE(REGEXEXTRACT(C28:F28, ""^\d+"")) * 60 + VALUE(REGEXEXTRACT(C28:F28, "":(\d+\.\d+)$"""&amp;")),
            VALUE(C28:F28)
          )
        ),
        C28:F28 &lt;&gt; """"
      )
    ) / 86400,
    ""m:ss.00""
  )
)
"),"")</f>
        <v/>
      </c>
      <c r="H28" s="17" t="str">
        <f>IFERROR(__xludf.DUMMYFUNCTION("IF(OR(A28="""", B28="""", G28=""""), """", 
  IFNA(
    LET(
      currStyle, B28,
      currTimeStr, G28,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FILTER(G$4:G27, B$4:B27=currStyle, ISNUMBER(G$4:G27)+REGEXMATCH(G$4:G27,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8" s="38"/>
    </row>
    <row r="29">
      <c r="A29" s="39"/>
      <c r="B29" s="41"/>
      <c r="C29" s="40"/>
      <c r="D29" s="40"/>
      <c r="E29" s="40"/>
      <c r="F29" s="40"/>
      <c r="G29" s="19" t="str">
        <f>IFERROR(__xludf.DUMMYFUNCTION("IF(COUNTA(C29:F29)=0, """", 
  TEXT(
    AVERAGE(
      FILTER(
        ARRAYFORMULA(
          IF(
            REGEXMATCH(C29:F29, ""^\d+:\d+\.\d+$""),
            VALUE(REGEXEXTRACT(C29:F29, ""^\d+"")) * 60 + VALUE(REGEXEXTRACT(C29:F29, "":(\d+\.\d+)$"""&amp;")),
            VALUE(C29:F29)
          )
        ),
        C29:F29 &lt;&gt; """"
      )
    ) / 86400,
    ""m:ss.00""
  )
)
"),"")</f>
        <v/>
      </c>
      <c r="H29" s="17" t="str">
        <f>IFERROR(__xludf.DUMMYFUNCTION("IF(OR(A29="""", B29="""", G29=""""), """", 
  IFNA(
    LET(
      currStyle, B29,
      currTimeStr, G29,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FILTER(G$4:G28, B$4:B28=currStyle, ISNUMBER(G$4:G28)+REGEXMATCH(G$4:G28,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9" s="38"/>
    </row>
    <row r="30">
      <c r="A30" s="39"/>
      <c r="B30" s="41"/>
      <c r="C30" s="40"/>
      <c r="D30" s="40"/>
      <c r="E30" s="40"/>
      <c r="F30" s="40"/>
      <c r="G30" s="19" t="str">
        <f>IFERROR(__xludf.DUMMYFUNCTION("IF(COUNTA(C30:F30)=0, """", 
  TEXT(
    AVERAGE(
      FILTER(
        ARRAYFORMULA(
          IF(
            REGEXMATCH(C30:F30, ""^\d+:\d+\.\d+$""),
            VALUE(REGEXEXTRACT(C30:F30, ""^\d+"")) * 60 + VALUE(REGEXEXTRACT(C30:F30, "":(\d+\.\d+)$"""&amp;")),
            VALUE(C30:F30)
          )
        ),
        C30:F30 &lt;&gt; """"
      )
    ) / 86400,
    ""m:ss.00""
  )
)
"),"")</f>
        <v/>
      </c>
      <c r="H30" s="17" t="str">
        <f>IFERROR(__xludf.DUMMYFUNCTION("IF(OR(A30="""", B30="""", G30=""""), """", 
  IFNA(
    LET(
      currStyle, B30,
      currTimeStr, G30,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FILTER(G$4:G29, B$4:B29=currStyle, ISNUMBER(G$4:G29)+REGEXMATCH(G$4:G29,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0" s="38"/>
    </row>
    <row r="31">
      <c r="A31" s="39"/>
      <c r="B31" s="41"/>
      <c r="C31" s="40"/>
      <c r="D31" s="40"/>
      <c r="E31" s="40"/>
      <c r="F31" s="40"/>
      <c r="G31" s="19" t="str">
        <f>IFERROR(__xludf.DUMMYFUNCTION("IF(COUNTA(C31:F31)=0, """", 
  TEXT(
    AVERAGE(
      FILTER(
        ARRAYFORMULA(
          IF(
            REGEXMATCH(C31:F31, ""^\d+:\d+\.\d+$""),
            VALUE(REGEXEXTRACT(C31:F31, ""^\d+"")) * 60 + VALUE(REGEXEXTRACT(C31:F31, "":(\d+\.\d+)$"""&amp;")),
            VALUE(C31:F31)
          )
        ),
        C31:F31 &lt;&gt; """"
      )
    ) / 86400,
    ""m:ss.00""
  )
)
"),"")</f>
        <v/>
      </c>
      <c r="H31" s="17" t="str">
        <f>IFERROR(__xludf.DUMMYFUNCTION("IF(OR(A31="""", B31="""", G31=""""), """", 
  IFNA(
    LET(
      currStyle, B31,
      currTimeStr, G31,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FILTER(G$4:G30, B$4:B30=currStyle, ISNUMBER(G$4:G30)+REGEXMATCH(G$4:G30,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1" s="38"/>
    </row>
    <row r="32">
      <c r="A32" s="39"/>
      <c r="B32" s="41"/>
      <c r="C32" s="40"/>
      <c r="D32" s="40"/>
      <c r="E32" s="40"/>
      <c r="F32" s="40"/>
      <c r="G32" s="19" t="str">
        <f>IFERROR(__xludf.DUMMYFUNCTION("IF(COUNTA(C32:F32)=0, """", 
  TEXT(
    AVERAGE(
      FILTER(
        ARRAYFORMULA(
          IF(
            REGEXMATCH(C32:F32, ""^\d+:\d+\.\d+$""),
            VALUE(REGEXEXTRACT(C32:F32, ""^\d+"")) * 60 + VALUE(REGEXEXTRACT(C32:F32, "":(\d+\.\d+)$"""&amp;")),
            VALUE(C32:F32)
          )
        ),
        C32:F32 &lt;&gt; """"
      )
    ) / 86400,
    ""m:ss.00""
  )
)
"),"")</f>
        <v/>
      </c>
      <c r="H32" s="17" t="str">
        <f>IFERROR(__xludf.DUMMYFUNCTION("IF(OR(A32="""", B32="""", G32=""""), """", 
  IFNA(
    LET(
      currStyle, B32,
      currTimeStr, G32,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FILTER(G$4:G31, B$4:B31=currStyle, ISNUMBER(G$4:G31)+REGEXMATCH(G$4:G31,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2" s="38"/>
    </row>
    <row r="33">
      <c r="A33" s="39"/>
      <c r="B33" s="41"/>
      <c r="C33" s="40"/>
      <c r="D33" s="40"/>
      <c r="E33" s="40"/>
      <c r="F33" s="40"/>
      <c r="G33" s="19" t="str">
        <f>IFERROR(__xludf.DUMMYFUNCTION("IF(COUNTA(C33:F33)=0, """", 
  TEXT(
    AVERAGE(
      FILTER(
        ARRAYFORMULA(
          IF(
            REGEXMATCH(C33:F33, ""^\d+:\d+\.\d+$""),
            VALUE(REGEXEXTRACT(C33:F33, ""^\d+"")) * 60 + VALUE(REGEXEXTRACT(C33:F33, "":(\d+\.\d+)$"""&amp;")),
            VALUE(C33:F33)
          )
        ),
        C33:F33 &lt;&gt; """"
      )
    ) / 86400,
    ""m:ss.00""
  )
)
"),"")</f>
        <v/>
      </c>
      <c r="H33" s="17" t="str">
        <f>IFERROR(__xludf.DUMMYFUNCTION("IF(OR(A33="""", B33="""", G33=""""), """", 
  IFNA(
    LET(
      currStyle, B33,
      currTimeStr, G33,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FILTER(G$4:G32, B$4:B32=currStyle, ISNUMBER(G$4:G32)+REGEXMATCH(G$4:G32,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3" s="38"/>
    </row>
    <row r="34">
      <c r="A34" s="39"/>
      <c r="B34" s="41"/>
      <c r="C34" s="40"/>
      <c r="D34" s="40"/>
      <c r="E34" s="40"/>
      <c r="F34" s="40"/>
      <c r="G34" s="19" t="str">
        <f>IFERROR(__xludf.DUMMYFUNCTION("IF(COUNTA(C34:F34)=0, """", 
  TEXT(
    AVERAGE(
      FILTER(
        ARRAYFORMULA(
          IF(
            REGEXMATCH(C34:F34, ""^\d+:\d+\.\d+$""),
            VALUE(REGEXEXTRACT(C34:F34, ""^\d+"")) * 60 + VALUE(REGEXEXTRACT(C34:F34, "":(\d+\.\d+)$"""&amp;")),
            VALUE(C34:F34)
          )
        ),
        C34:F34 &lt;&gt; """"
      )
    ) / 86400,
    ""m:ss.00""
  )
)
"),"")</f>
        <v/>
      </c>
      <c r="H34" s="17" t="str">
        <f>IFERROR(__xludf.DUMMYFUNCTION("IF(OR(A34="""", B34="""", G34=""""), """", 
  IFNA(
    LET(
      currStyle, B34,
      currTimeStr, G34,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FILTER(G$4:G33, B$4:B33=currStyle, ISNUMBER(G$4:G33)+REGEXMATCH(G$4:G33,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4" s="38"/>
    </row>
    <row r="35">
      <c r="A35" s="39"/>
      <c r="B35" s="41"/>
      <c r="C35" s="40"/>
      <c r="D35" s="40"/>
      <c r="E35" s="40"/>
      <c r="F35" s="40"/>
      <c r="G35" s="19" t="str">
        <f>IFERROR(__xludf.DUMMYFUNCTION("IF(COUNTA(C35:F35)=0, """", 
  TEXT(
    AVERAGE(
      FILTER(
        ARRAYFORMULA(
          IF(
            REGEXMATCH(C35:F35, ""^\d+:\d+\.\d+$""),
            VALUE(REGEXEXTRACT(C35:F35, ""^\d+"")) * 60 + VALUE(REGEXEXTRACT(C35:F35, "":(\d+\.\d+)$"""&amp;")),
            VALUE(C35:F35)
          )
        ),
        C35:F35 &lt;&gt; """"
      )
    ) / 86400,
    ""m:ss.00""
  )
)
"),"")</f>
        <v/>
      </c>
      <c r="H35" s="17" t="str">
        <f>IFERROR(__xludf.DUMMYFUNCTION("IF(OR(A35="""", B35="""", G35=""""), """", 
  IFNA(
    LET(
      currStyle, B35,
      currTimeStr, G35,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FILTER(G$4:G34, B$4:B34=currStyle, ISNUMBER(G$4:G34)+REGEXMATCH(G$4:G34,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5" s="38"/>
    </row>
    <row r="36">
      <c r="A36" s="39"/>
      <c r="B36" s="41"/>
      <c r="C36" s="40"/>
      <c r="D36" s="40"/>
      <c r="E36" s="40"/>
      <c r="F36" s="40"/>
      <c r="G36" s="19" t="str">
        <f>IFERROR(__xludf.DUMMYFUNCTION("IF(COUNTA(C36:F36)=0, """", 
  TEXT(
    AVERAGE(
      FILTER(
        ARRAYFORMULA(
          IF(
            REGEXMATCH(C36:F36, ""^\d+:\d+\.\d+$""),
            VALUE(REGEXEXTRACT(C36:F36, ""^\d+"")) * 60 + VALUE(REGEXEXTRACT(C36:F36, "":(\d+\.\d+)$"""&amp;")),
            VALUE(C36:F36)
          )
        ),
        C36:F36 &lt;&gt; """"
      )
    ) / 86400,
    ""m:ss.00""
  )
)
"),"")</f>
        <v/>
      </c>
      <c r="H36" s="17" t="str">
        <f>IFERROR(__xludf.DUMMYFUNCTION("IF(OR(A36="""", B36="""", G36=""""), """", 
  IFNA(
    LET(
      currStyle, B36,
      currTimeStr, G36,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FILTER(G$4:G35, B$4:B35=currStyle, ISNUMBER(G$4:G35)+REGEXMATCH(G$4:G35,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6" s="38"/>
    </row>
    <row r="37">
      <c r="A37" s="39"/>
      <c r="B37" s="41"/>
      <c r="C37" s="40"/>
      <c r="D37" s="40"/>
      <c r="E37" s="40"/>
      <c r="F37" s="40"/>
      <c r="G37" s="19" t="str">
        <f>IFERROR(__xludf.DUMMYFUNCTION("IF(COUNTA(C37:F37)=0, """", 
  TEXT(
    AVERAGE(
      FILTER(
        ARRAYFORMULA(
          IF(
            REGEXMATCH(C37:F37, ""^\d+:\d+\.\d+$""),
            VALUE(REGEXEXTRACT(C37:F37, ""^\d+"")) * 60 + VALUE(REGEXEXTRACT(C37:F37, "":(\d+\.\d+)$"""&amp;")),
            VALUE(C37:F37)
          )
        ),
        C37:F37 &lt;&gt; """"
      )
    ) / 86400,
    ""m:ss.00""
  )
)
"),"")</f>
        <v/>
      </c>
      <c r="H37" s="17" t="str">
        <f>IFERROR(__xludf.DUMMYFUNCTION("IF(OR(A37="""", B37="""", G37=""""), """", 
  IFNA(
    LET(
      currStyle, B37,
      currTimeStr, G37,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FILTER(G$4:G36, B$4:B36=currStyle, ISNUMBER(G$4:G36)+REGEXMATCH(G$4:G36,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7" s="38"/>
    </row>
    <row r="38">
      <c r="A38" s="39"/>
      <c r="B38" s="41"/>
      <c r="C38" s="40"/>
      <c r="D38" s="40"/>
      <c r="E38" s="40"/>
      <c r="F38" s="40"/>
      <c r="G38" s="19" t="str">
        <f>IFERROR(__xludf.DUMMYFUNCTION("IF(COUNTA(C38:F38)=0, """", 
  TEXT(
    AVERAGE(
      FILTER(
        ARRAYFORMULA(
          IF(
            REGEXMATCH(C38:F38, ""^\d+:\d+\.\d+$""),
            VALUE(REGEXEXTRACT(C38:F38, ""^\d+"")) * 60 + VALUE(REGEXEXTRACT(C38:F38, "":(\d+\.\d+)$"""&amp;")),
            VALUE(C38:F38)
          )
        ),
        C38:F38 &lt;&gt; """"
      )
    ) / 86400,
    ""m:ss.00""
  )
)
"),"")</f>
        <v/>
      </c>
      <c r="H38" s="17" t="str">
        <f>IFERROR(__xludf.DUMMYFUNCTION("IF(OR(A38="""", B38="""", G38=""""), """", 
  IFNA(
    LET(
      currStyle, B38,
      currTimeStr, G38,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FILTER(G$4:G37, B$4:B37=currStyle, ISNUMBER(G$4:G37)+REGEXMATCH(G$4:G37,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8" s="38"/>
    </row>
    <row r="39">
      <c r="A39" s="39"/>
      <c r="B39" s="41"/>
      <c r="C39" s="40"/>
      <c r="D39" s="40"/>
      <c r="E39" s="40"/>
      <c r="F39" s="40"/>
      <c r="G39" s="19" t="str">
        <f>IFERROR(__xludf.DUMMYFUNCTION("IF(COUNTA(C39:F39)=0, """", 
  TEXT(
    AVERAGE(
      FILTER(
        ARRAYFORMULA(
          IF(
            REGEXMATCH(C39:F39, ""^\d+:\d+\.\d+$""),
            VALUE(REGEXEXTRACT(C39:F39, ""^\d+"")) * 60 + VALUE(REGEXEXTRACT(C39:F39, "":(\d+\.\d+)$"""&amp;")),
            VALUE(C39:F39)
          )
        ),
        C39:F39 &lt;&gt; """"
      )
    ) / 86400,
    ""m:ss.00""
  )
)
"),"")</f>
        <v/>
      </c>
      <c r="H39" s="17" t="str">
        <f>IFERROR(__xludf.DUMMYFUNCTION("IF(OR(A39="""", B39="""", G39=""""), """", 
  IFNA(
    LET(
      currStyle, B39,
      currTimeStr, G39,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FILTER(G$4:G38, B$4:B38=currStyle, ISNUMBER(G$4:G38)+REGEXMATCH(G$4:G38,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9" s="38"/>
    </row>
    <row r="40">
      <c r="A40" s="39"/>
      <c r="B40" s="41"/>
      <c r="C40" s="40"/>
      <c r="D40" s="40"/>
      <c r="E40" s="40"/>
      <c r="F40" s="40"/>
      <c r="G40" s="19" t="str">
        <f>IFERROR(__xludf.DUMMYFUNCTION("IF(COUNTA(C40:F40)=0, """", 
  TEXT(
    AVERAGE(
      FILTER(
        ARRAYFORMULA(
          IF(
            REGEXMATCH(C40:F40, ""^\d+:\d+\.\d+$""),
            VALUE(REGEXEXTRACT(C40:F40, ""^\d+"")) * 60 + VALUE(REGEXEXTRACT(C40:F40, "":(\d+\.\d+)$"""&amp;")),
            VALUE(C40:F40)
          )
        ),
        C40:F40 &lt;&gt; """"
      )
    ) / 86400,
    ""m:ss.00""
  )
)
"),"")</f>
        <v/>
      </c>
      <c r="H40" s="17" t="str">
        <f>IFERROR(__xludf.DUMMYFUNCTION("IF(OR(A40="""", B40="""", G40=""""), """", 
  IFNA(
    LET(
      currStyle, B40,
      currTimeStr, G40,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FILTER(G$4:G39, B$4:B39=currStyle, ISNUMBER(G$4:G39)+REGEXMATCH(G$4:G39,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0" s="38"/>
    </row>
    <row r="41">
      <c r="A41" s="39"/>
      <c r="B41" s="41"/>
      <c r="C41" s="40"/>
      <c r="D41" s="40"/>
      <c r="E41" s="40"/>
      <c r="F41" s="40"/>
      <c r="G41" s="19" t="str">
        <f>IFERROR(__xludf.DUMMYFUNCTION("IF(COUNTA(C41:F41)=0, """", 
  TEXT(
    AVERAGE(
      FILTER(
        ARRAYFORMULA(
          IF(
            REGEXMATCH(C41:F41, ""^\d+:\d+\.\d+$""),
            VALUE(REGEXEXTRACT(C41:F41, ""^\d+"")) * 60 + VALUE(REGEXEXTRACT(C41:F41, "":(\d+\.\d+)$"""&amp;")),
            VALUE(C41:F41)
          )
        ),
        C41:F41 &lt;&gt; """"
      )
    ) / 86400,
    ""m:ss.00""
  )
)
"),"")</f>
        <v/>
      </c>
      <c r="H41" s="17" t="str">
        <f>IFERROR(__xludf.DUMMYFUNCTION("IF(OR(A41="""", B41="""", G41=""""), """", 
  IFNA(
    LET(
      currStyle, B41,
      currTimeStr, G41,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FILTER(G$4:G40, B$4:B40=currStyle, ISNUMBER(G$4:G40)+REGEXMATCH(G$4:G40,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1" s="38"/>
    </row>
    <row r="42">
      <c r="A42" s="39"/>
      <c r="B42" s="41"/>
      <c r="C42" s="40"/>
      <c r="D42" s="40"/>
      <c r="E42" s="40"/>
      <c r="F42" s="40"/>
      <c r="G42" s="19" t="str">
        <f>IFERROR(__xludf.DUMMYFUNCTION("IF(COUNTA(C42:F42)=0, """", 
  TEXT(
    AVERAGE(
      FILTER(
        ARRAYFORMULA(
          IF(
            REGEXMATCH(C42:F42, ""^\d+:\d+\.\d+$""),
            VALUE(REGEXEXTRACT(C42:F42, ""^\d+"")) * 60 + VALUE(REGEXEXTRACT(C42:F42, "":(\d+\.\d+)$"""&amp;")),
            VALUE(C42:F42)
          )
        ),
        C42:F42 &lt;&gt; """"
      )
    ) / 86400,
    ""m:ss.00""
  )
)
"),"")</f>
        <v/>
      </c>
      <c r="H42" s="17" t="str">
        <f>IFERROR(__xludf.DUMMYFUNCTION("IF(OR(A42="""", B42="""", G42=""""), """", 
  IFNA(
    LET(
      currStyle, B42,
      currTimeStr, G42,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FILTER(G$4:G41, B$4:B41=currStyle, ISNUMBER(G$4:G41)+REGEXMATCH(G$4:G41,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2" s="38"/>
    </row>
    <row r="43">
      <c r="A43" s="39"/>
      <c r="B43" s="41"/>
      <c r="C43" s="40"/>
      <c r="D43" s="40"/>
      <c r="E43" s="40"/>
      <c r="F43" s="40"/>
      <c r="G43" s="19" t="str">
        <f>IFERROR(__xludf.DUMMYFUNCTION("IF(COUNTA(C43:F43)=0, """", 
  TEXT(
    AVERAGE(
      FILTER(
        ARRAYFORMULA(
          IF(
            REGEXMATCH(C43:F43, ""^\d+:\d+\.\d+$""),
            VALUE(REGEXEXTRACT(C43:F43, ""^\d+"")) * 60 + VALUE(REGEXEXTRACT(C43:F43, "":(\d+\.\d+)$"""&amp;")),
            VALUE(C43:F43)
          )
        ),
        C43:F43 &lt;&gt; """"
      )
    ) / 86400,
    ""m:ss.00""
  )
)
"),"")</f>
        <v/>
      </c>
      <c r="H43" s="17" t="str">
        <f>IFERROR(__xludf.DUMMYFUNCTION("IF(OR(A43="""", B43="""", G43=""""), """", 
  IFNA(
    LET(
      currStyle, B43,
      currTimeStr, G43,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FILTER(G$4:G42, B$4:B42=currStyle, ISNUMBER(G$4:G42)+REGEXMATCH(G$4:G42,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3" s="38"/>
    </row>
    <row r="44">
      <c r="A44" s="39"/>
      <c r="B44" s="41"/>
      <c r="C44" s="40"/>
      <c r="D44" s="40"/>
      <c r="E44" s="40"/>
      <c r="F44" s="40"/>
      <c r="G44" s="19" t="str">
        <f>IFERROR(__xludf.DUMMYFUNCTION("IF(COUNTA(C44:F44)=0, """", 
  TEXT(
    AVERAGE(
      FILTER(
        ARRAYFORMULA(
          IF(
            REGEXMATCH(C44:F44, ""^\d+:\d+\.\d+$""),
            VALUE(REGEXEXTRACT(C44:F44, ""^\d+"")) * 60 + VALUE(REGEXEXTRACT(C44:F44, "":(\d+\.\d+)$"""&amp;")),
            VALUE(C44:F44)
          )
        ),
        C44:F44 &lt;&gt; """"
      )
    ) / 86400,
    ""m:ss.00""
  )
)
"),"")</f>
        <v/>
      </c>
      <c r="H44" s="17" t="str">
        <f>IFERROR(__xludf.DUMMYFUNCTION("IF(OR(A44="""", B44="""", G44=""""), """", 
  IFNA(
    LET(
      currStyle, B44,
      currTimeStr, G44,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FILTER(G$4:G43, B$4:B43=currStyle, ISNUMBER(G$4:G43)+REGEXMATCH(G$4:G43,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4" s="38"/>
    </row>
    <row r="45">
      <c r="A45" s="39"/>
      <c r="B45" s="41"/>
      <c r="C45" s="40"/>
      <c r="D45" s="40"/>
      <c r="E45" s="40"/>
      <c r="F45" s="40"/>
      <c r="G45" s="19" t="str">
        <f>IFERROR(__xludf.DUMMYFUNCTION("IF(COUNTA(C45:F45)=0, """", 
  TEXT(
    AVERAGE(
      FILTER(
        ARRAYFORMULA(
          IF(
            REGEXMATCH(C45:F45, ""^\d+:\d+\.\d+$""),
            VALUE(REGEXEXTRACT(C45:F45, ""^\d+"")) * 60 + VALUE(REGEXEXTRACT(C45:F45, "":(\d+\.\d+)$"""&amp;")),
            VALUE(C45:F45)
          )
        ),
        C45:F45 &lt;&gt; """"
      )
    ) / 86400,
    ""m:ss.00""
  )
)
"),"")</f>
        <v/>
      </c>
      <c r="H45" s="17" t="str">
        <f>IFERROR(__xludf.DUMMYFUNCTION("IF(OR(A45="""", B45="""", G45=""""), """", 
  IFNA(
    LET(
      currStyle, B45,
      currTimeStr, G45,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FILTER(G$4:G44, B$4:B44=currStyle, ISNUMBER(G$4:G44)+REGEXMATCH(G$4:G44,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5" s="38"/>
    </row>
    <row r="46">
      <c r="A46" s="39"/>
      <c r="B46" s="41"/>
      <c r="C46" s="40"/>
      <c r="D46" s="40"/>
      <c r="E46" s="40"/>
      <c r="F46" s="40"/>
      <c r="G46" s="19" t="str">
        <f>IFERROR(__xludf.DUMMYFUNCTION("IF(COUNTA(C46:F46)=0, """", 
  TEXT(
    AVERAGE(
      FILTER(
        ARRAYFORMULA(
          IF(
            REGEXMATCH(C46:F46, ""^\d+:\d+\.\d+$""),
            VALUE(REGEXEXTRACT(C46:F46, ""^\d+"")) * 60 + VALUE(REGEXEXTRACT(C46:F46, "":(\d+\.\d+)$"""&amp;")),
            VALUE(C46:F46)
          )
        ),
        C46:F46 &lt;&gt; """"
      )
    ) / 86400,
    ""m:ss.00""
  )
)
"),"")</f>
        <v/>
      </c>
      <c r="H46" s="17" t="str">
        <f>IFERROR(__xludf.DUMMYFUNCTION("IF(OR(A46="""", B46="""", G46=""""), """", 
  IFNA(
    LET(
      currStyle, B46,
      currTimeStr, G46,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FILTER(G$4:G45, B$4:B45=currStyle, ISNUMBER(G$4:G45)+REGEXMATCH(G$4:G45,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6" s="38"/>
    </row>
    <row r="47">
      <c r="A47" s="39"/>
      <c r="B47" s="41"/>
      <c r="C47" s="40"/>
      <c r="D47" s="40"/>
      <c r="E47" s="40"/>
      <c r="F47" s="40"/>
      <c r="G47" s="19" t="str">
        <f>IFERROR(__xludf.DUMMYFUNCTION("IF(COUNTA(C47:F47)=0, """", 
  TEXT(
    AVERAGE(
      FILTER(
        ARRAYFORMULA(
          IF(
            REGEXMATCH(C47:F47, ""^\d+:\d+\.\d+$""),
            VALUE(REGEXEXTRACT(C47:F47, ""^\d+"")) * 60 + VALUE(REGEXEXTRACT(C47:F47, "":(\d+\.\d+)$"""&amp;")),
            VALUE(C47:F47)
          )
        ),
        C47:F47 &lt;&gt; """"
      )
    ) / 86400,
    ""m:ss.00""
  )
)
"),"")</f>
        <v/>
      </c>
      <c r="H47" s="17" t="str">
        <f>IFERROR(__xludf.DUMMYFUNCTION("IF(OR(A47="""", B47="""", G47=""""), """", 
  IFNA(
    LET(
      currStyle, B47,
      currTimeStr, G47,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FILTER(G$4:G46, B$4:B46=currStyle, ISNUMBER(G$4:G46)+REGEXMATCH(G$4:G46,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7" s="38"/>
    </row>
    <row r="48">
      <c r="A48" s="39"/>
      <c r="B48" s="41"/>
      <c r="C48" s="40"/>
      <c r="D48" s="40"/>
      <c r="E48" s="40"/>
      <c r="F48" s="40"/>
      <c r="G48" s="19" t="str">
        <f>IFERROR(__xludf.DUMMYFUNCTION("IF(COUNTA(C48:F48)=0, """", 
  TEXT(
    AVERAGE(
      FILTER(
        ARRAYFORMULA(
          IF(
            REGEXMATCH(C48:F48, ""^\d+:\d+\.\d+$""),
            VALUE(REGEXEXTRACT(C48:F48, ""^\d+"")) * 60 + VALUE(REGEXEXTRACT(C48:F48, "":(\d+\.\d+)$"""&amp;")),
            VALUE(C48:F48)
          )
        ),
        C48:F48 &lt;&gt; """"
      )
    ) / 86400,
    ""m:ss.00""
  )
)
"),"")</f>
        <v/>
      </c>
      <c r="H48" s="17" t="str">
        <f>IFERROR(__xludf.DUMMYFUNCTION("IF(OR(A48="""", B48="""", G48=""""), """", 
  IFNA(
    LET(
      currStyle, B48,
      currTimeStr, G48,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FILTER(G$4:G47, B$4:B47=currStyle, ISNUMBER(G$4:G47)+REGEXMATCH(G$4:G47,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8" s="38"/>
    </row>
    <row r="49">
      <c r="A49" s="39"/>
      <c r="B49" s="41"/>
      <c r="C49" s="40"/>
      <c r="D49" s="40"/>
      <c r="E49" s="40"/>
      <c r="F49" s="40"/>
      <c r="G49" s="19" t="str">
        <f>IFERROR(__xludf.DUMMYFUNCTION("IF(COUNTA(C49:F49)=0, """", 
  TEXT(
    AVERAGE(
      FILTER(
        ARRAYFORMULA(
          IF(
            REGEXMATCH(C49:F49, ""^\d+:\d+\.\d+$""),
            VALUE(REGEXEXTRACT(C49:F49, ""^\d+"")) * 60 + VALUE(REGEXEXTRACT(C49:F49, "":(\d+\.\d+)$"""&amp;")),
            VALUE(C49:F49)
          )
        ),
        C49:F49 &lt;&gt; """"
      )
    ) / 86400,
    ""m:ss.00""
  )
)
"),"")</f>
        <v/>
      </c>
      <c r="H49" s="17" t="str">
        <f>IFERROR(__xludf.DUMMYFUNCTION("IF(OR(A49="""", B49="""", G49=""""), """", 
  IFNA(
    LET(
      currStyle, B49,
      currTimeStr, G49,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FILTER(G$4:G48, B$4:B48=currStyle, ISNUMBER(G$4:G48)+REGEXMATCH(G$4:G48,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9" s="38"/>
    </row>
    <row r="50">
      <c r="A50" s="39"/>
      <c r="B50" s="41"/>
      <c r="C50" s="40"/>
      <c r="D50" s="40"/>
      <c r="E50" s="40"/>
      <c r="F50" s="40"/>
      <c r="G50" s="19" t="str">
        <f>IFERROR(__xludf.DUMMYFUNCTION("IF(COUNTA(C50:F50)=0, """", 
  TEXT(
    AVERAGE(
      FILTER(
        ARRAYFORMULA(
          IF(
            REGEXMATCH(C50:F50, ""^\d+:\d+\.\d+$""),
            VALUE(REGEXEXTRACT(C50:F50, ""^\d+"")) * 60 + VALUE(REGEXEXTRACT(C50:F50, "":(\d+\.\d+)$"""&amp;")),
            VALUE(C50:F50)
          )
        ),
        C50:F50 &lt;&gt; """"
      )
    ) / 86400,
    ""m:ss.00""
  )
)
"),"")</f>
        <v/>
      </c>
      <c r="H50" s="17" t="str">
        <f>IFERROR(__xludf.DUMMYFUNCTION("IF(OR(A50="""", B50="""", G50=""""), """", 
  IFNA(
    LET(
      currStyle, B50,
      currTimeStr, G50,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FILTER(G$4:G49, B$4:B49=currStyle, ISNUMBER(G$4:G49)+REGEXMATCH(G$4:G49,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0" s="38"/>
    </row>
    <row r="51">
      <c r="A51" s="39"/>
      <c r="B51" s="41"/>
      <c r="C51" s="40"/>
      <c r="D51" s="40"/>
      <c r="E51" s="40"/>
      <c r="F51" s="40"/>
      <c r="G51" s="19" t="str">
        <f>IFERROR(__xludf.DUMMYFUNCTION("IF(COUNTA(C51:F51)=0, """", 
  TEXT(
    AVERAGE(
      FILTER(
        ARRAYFORMULA(
          IF(
            REGEXMATCH(C51:F51, ""^\d+:\d+\.\d+$""),
            VALUE(REGEXEXTRACT(C51:F51, ""^\d+"")) * 60 + VALUE(REGEXEXTRACT(C51:F51, "":(\d+\.\d+)$"""&amp;")),
            VALUE(C51:F51)
          )
        ),
        C51:F51 &lt;&gt; """"
      )
    ) / 86400,
    ""m:ss.00""
  )
)
"),"")</f>
        <v/>
      </c>
      <c r="H51" s="17" t="str">
        <f>IFERROR(__xludf.DUMMYFUNCTION("IF(OR(A51="""", B51="""", G51=""""), """", 
  IFNA(
    LET(
      currStyle, B51,
      currTimeStr, G51,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FILTER(G$4:G50, B$4:B50=currStyle, ISNUMBER(G$4:G50)+REGEXMATCH(G$4:G50,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1" s="38"/>
    </row>
    <row r="52">
      <c r="A52" s="39"/>
      <c r="B52" s="41"/>
      <c r="C52" s="40"/>
      <c r="D52" s="40"/>
      <c r="E52" s="40"/>
      <c r="F52" s="40"/>
      <c r="G52" s="19" t="str">
        <f>IFERROR(__xludf.DUMMYFUNCTION("IF(COUNTA(C52:F52)=0, """", 
  TEXT(
    AVERAGE(
      FILTER(
        ARRAYFORMULA(
          IF(
            REGEXMATCH(C52:F52, ""^\d+:\d+\.\d+$""),
            VALUE(REGEXEXTRACT(C52:F52, ""^\d+"")) * 60 + VALUE(REGEXEXTRACT(C52:F52, "":(\d+\.\d+)$"""&amp;")),
            VALUE(C52:F52)
          )
        ),
        C52:F52 &lt;&gt; """"
      )
    ) / 86400,
    ""m:ss.00""
  )
)
"),"")</f>
        <v/>
      </c>
      <c r="H52" s="17" t="str">
        <f>IFERROR(__xludf.DUMMYFUNCTION("IF(OR(A52="""", B52="""", G52=""""), """", 
  IFNA(
    LET(
      currStyle, B52,
      currTimeStr, G52,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FILTER(G$4:G51, B$4:B51=currStyle, ISNUMBER(G$4:G51)+REGEXMATCH(G$4:G51,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2" s="38"/>
    </row>
    <row r="53">
      <c r="A53" s="39"/>
      <c r="B53" s="41"/>
      <c r="C53" s="40"/>
      <c r="D53" s="40"/>
      <c r="E53" s="40"/>
      <c r="F53" s="40"/>
      <c r="G53" s="19" t="str">
        <f>IFERROR(__xludf.DUMMYFUNCTION("IF(COUNTA(C53:F53)=0, """", 
  TEXT(
    AVERAGE(
      FILTER(
        ARRAYFORMULA(
          IF(
            REGEXMATCH(C53:F53, ""^\d+:\d+\.\d+$""),
            VALUE(REGEXEXTRACT(C53:F53, ""^\d+"")) * 60 + VALUE(REGEXEXTRACT(C53:F53, "":(\d+\.\d+)$"""&amp;")),
            VALUE(C53:F53)
          )
        ),
        C53:F53 &lt;&gt; """"
      )
    ) / 86400,
    ""m:ss.00""
  )
)
"),"")</f>
        <v/>
      </c>
      <c r="H53" s="17" t="str">
        <f>IFERROR(__xludf.DUMMYFUNCTION("IF(OR(A53="""", B53="""", G53=""""), """", 
  IFNA(
    LET(
      currStyle, B53,
      currTimeStr, G53,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FILTER(G$4:G52, B$4:B52=currStyle, ISNUMBER(G$4:G52)+REGEXMATCH(G$4:G52,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3" s="38"/>
    </row>
    <row r="54">
      <c r="A54" s="39"/>
      <c r="B54" s="41"/>
      <c r="C54" s="40"/>
      <c r="D54" s="40"/>
      <c r="E54" s="40"/>
      <c r="F54" s="40"/>
      <c r="G54" s="19" t="str">
        <f>IFERROR(__xludf.DUMMYFUNCTION("IF(COUNTA(C54:F54)=0, """", 
  TEXT(
    AVERAGE(
      FILTER(
        ARRAYFORMULA(
          IF(
            REGEXMATCH(C54:F54, ""^\d+:\d+\.\d+$""),
            VALUE(REGEXEXTRACT(C54:F54, ""^\d+"")) * 60 + VALUE(REGEXEXTRACT(C54:F54, "":(\d+\.\d+)$"""&amp;")),
            VALUE(C54:F54)
          )
        ),
        C54:F54 &lt;&gt; """"
      )
    ) / 86400,
    ""m:ss.00""
  )
)
"),"")</f>
        <v/>
      </c>
      <c r="H54" s="17" t="str">
        <f>IFERROR(__xludf.DUMMYFUNCTION("IF(OR(A54="""", B54="""", G54=""""), """", 
  IFNA(
    LET(
      currStyle, B54,
      currTimeStr, G54,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FILTER(G$4:G53, B$4:B53=currStyle, ISNUMBER(G$4:G53)+REGEXMATCH(G$4:G53,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4" s="38"/>
    </row>
    <row r="55">
      <c r="A55" s="39"/>
      <c r="B55" s="41"/>
      <c r="C55" s="40"/>
      <c r="D55" s="40"/>
      <c r="E55" s="40"/>
      <c r="F55" s="40"/>
      <c r="G55" s="19" t="str">
        <f>IFERROR(__xludf.DUMMYFUNCTION("IF(COUNTA(C55:F55)=0, """", 
  TEXT(
    AVERAGE(
      FILTER(
        ARRAYFORMULA(
          IF(
            REGEXMATCH(C55:F55, ""^\d+:\d+\.\d+$""),
            VALUE(REGEXEXTRACT(C55:F55, ""^\d+"")) * 60 + VALUE(REGEXEXTRACT(C55:F55, "":(\d+\.\d+)$"""&amp;")),
            VALUE(C55:F55)
          )
        ),
        C55:F55 &lt;&gt; """"
      )
    ) / 86400,
    ""m:ss.00""
  )
)
"),"")</f>
        <v/>
      </c>
      <c r="H55" s="17" t="str">
        <f>IFERROR(__xludf.DUMMYFUNCTION("IF(OR(A55="""", B55="""", G55=""""), """", 
  IFNA(
    LET(
      currStyle, B55,
      currTimeStr, G55,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FILTER(G$4:G54, B$4:B54=currStyle, ISNUMBER(G$4:G54)+REGEXMATCH(G$4:G54,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5" s="38"/>
    </row>
    <row r="56">
      <c r="A56" s="39"/>
      <c r="B56" s="41"/>
      <c r="C56" s="40"/>
      <c r="D56" s="40"/>
      <c r="E56" s="40"/>
      <c r="F56" s="40"/>
      <c r="G56" s="19" t="str">
        <f>IFERROR(__xludf.DUMMYFUNCTION("IF(COUNTA(C56:F56)=0, """", 
  TEXT(
    AVERAGE(
      FILTER(
        ARRAYFORMULA(
          IF(
            REGEXMATCH(C56:F56, ""^\d+:\d+\.\d+$""),
            VALUE(REGEXEXTRACT(C56:F56, ""^\d+"")) * 60 + VALUE(REGEXEXTRACT(C56:F56, "":(\d+\.\d+)$"""&amp;")),
            VALUE(C56:F56)
          )
        ),
        C56:F56 &lt;&gt; """"
      )
    ) / 86400,
    ""m:ss.00""
  )
)
"),"")</f>
        <v/>
      </c>
      <c r="H56" s="17" t="str">
        <f>IFERROR(__xludf.DUMMYFUNCTION("IF(OR(A56="""", B56="""", G56=""""), """", 
  IFNA(
    LET(
      currStyle, B56,
      currTimeStr, G56,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FILTER(G$4:G55, B$4:B55=currStyle, ISNUMBER(G$4:G55)+REGEXMATCH(G$4:G55,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6" s="38"/>
    </row>
    <row r="57">
      <c r="A57" s="39"/>
      <c r="B57" s="41"/>
      <c r="C57" s="40"/>
      <c r="D57" s="40"/>
      <c r="E57" s="40"/>
      <c r="F57" s="40"/>
      <c r="G57" s="19" t="str">
        <f>IFERROR(__xludf.DUMMYFUNCTION("IF(COUNTA(C57:F57)=0, """", 
  TEXT(
    AVERAGE(
      FILTER(
        ARRAYFORMULA(
          IF(
            REGEXMATCH(C57:F57, ""^\d+:\d+\.\d+$""),
            VALUE(REGEXEXTRACT(C57:F57, ""^\d+"")) * 60 + VALUE(REGEXEXTRACT(C57:F57, "":(\d+\.\d+)$"""&amp;")),
            VALUE(C57:F57)
          )
        ),
        C57:F57 &lt;&gt; """"
      )
    ) / 86400,
    ""m:ss.00""
  )
)
"),"")</f>
        <v/>
      </c>
      <c r="H57" s="17" t="str">
        <f>IFERROR(__xludf.DUMMYFUNCTION("IF(OR(A57="""", B57="""", G57=""""), """", 
  IFNA(
    LET(
      currStyle, B57,
      currTimeStr, G57,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FILTER(G$4:G56, B$4:B56=currStyle, ISNUMBER(G$4:G56)+REGEXMATCH(G$4:G56,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7" s="38"/>
    </row>
    <row r="58">
      <c r="A58" s="39"/>
      <c r="B58" s="41"/>
      <c r="C58" s="40"/>
      <c r="D58" s="40"/>
      <c r="E58" s="40"/>
      <c r="F58" s="40"/>
      <c r="G58" s="19" t="str">
        <f>IFERROR(__xludf.DUMMYFUNCTION("IF(COUNTA(C58:F58)=0, """", 
  TEXT(
    AVERAGE(
      FILTER(
        ARRAYFORMULA(
          IF(
            REGEXMATCH(C58:F58, ""^\d+:\d+\.\d+$""),
            VALUE(REGEXEXTRACT(C58:F58, ""^\d+"")) * 60 + VALUE(REGEXEXTRACT(C58:F58, "":(\d+\.\d+)$"""&amp;")),
            VALUE(C58:F58)
          )
        ),
        C58:F58 &lt;&gt; """"
      )
    ) / 86400,
    ""m:ss.00""
  )
)
"),"")</f>
        <v/>
      </c>
      <c r="H58" s="17" t="str">
        <f>IFERROR(__xludf.DUMMYFUNCTION("IF(OR(A58="""", B58="""", G58=""""), """", 
  IFNA(
    LET(
      currStyle, B58,
      currTimeStr, G58,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FILTER(G$4:G57, B$4:B57=currStyle, ISNUMBER(G$4:G57)+REGEXMATCH(G$4:G57,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8" s="38"/>
    </row>
    <row r="59">
      <c r="A59" s="39"/>
      <c r="B59" s="41"/>
      <c r="C59" s="40"/>
      <c r="D59" s="40"/>
      <c r="E59" s="40"/>
      <c r="F59" s="40"/>
      <c r="G59" s="19" t="str">
        <f>IFERROR(__xludf.DUMMYFUNCTION("IF(COUNTA(C59:F59)=0, """", 
  TEXT(
    AVERAGE(
      FILTER(
        ARRAYFORMULA(
          IF(
            REGEXMATCH(C59:F59, ""^\d+:\d+\.\d+$""),
            VALUE(REGEXEXTRACT(C59:F59, ""^\d+"")) * 60 + VALUE(REGEXEXTRACT(C59:F59, "":(\d+\.\d+)$"""&amp;")),
            VALUE(C59:F59)
          )
        ),
        C59:F59 &lt;&gt; """"
      )
    ) / 86400,
    ""m:ss.00""
  )
)
"),"")</f>
        <v/>
      </c>
      <c r="H59" s="17" t="str">
        <f>IFERROR(__xludf.DUMMYFUNCTION("IF(OR(A59="""", B59="""", G59=""""), """", 
  IFNA(
    LET(
      currStyle, B59,
      currTimeStr, G59,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FILTER(G$4:G58, B$4:B58=currStyle, ISNUMBER(G$4:G58)+REGEXMATCH(G$4:G58,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9" s="38"/>
    </row>
    <row r="60">
      <c r="A60" s="39"/>
      <c r="B60" s="41"/>
      <c r="C60" s="40"/>
      <c r="D60" s="40"/>
      <c r="E60" s="40"/>
      <c r="F60" s="40"/>
      <c r="G60" s="19" t="str">
        <f>IFERROR(__xludf.DUMMYFUNCTION("IF(COUNTA(C60:F60)=0, """", 
  TEXT(
    AVERAGE(
      FILTER(
        ARRAYFORMULA(
          IF(
            REGEXMATCH(C60:F60, ""^\d+:\d+\.\d+$""),
            VALUE(REGEXEXTRACT(C60:F60, ""^\d+"")) * 60 + VALUE(REGEXEXTRACT(C60:F60, "":(\d+\.\d+)$"""&amp;")),
            VALUE(C60:F60)
          )
        ),
        C60:F60 &lt;&gt; """"
      )
    ) / 86400,
    ""m:ss.00""
  )
)
"),"")</f>
        <v/>
      </c>
      <c r="H60" s="17" t="str">
        <f>IFERROR(__xludf.DUMMYFUNCTION("IF(OR(A60="""", B60="""", G60=""""), """", 
  IFNA(
    LET(
      currStyle, B60,
      currTimeStr, G60,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FILTER(G$4:G59, B$4:B59=currStyle, ISNUMBER(G$4:G59)+REGEXMATCH(G$4:G59,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0" s="38"/>
    </row>
    <row r="61">
      <c r="A61" s="39"/>
      <c r="B61" s="41"/>
      <c r="C61" s="40"/>
      <c r="D61" s="40"/>
      <c r="E61" s="40"/>
      <c r="F61" s="40"/>
      <c r="G61" s="19" t="str">
        <f>IFERROR(__xludf.DUMMYFUNCTION("IF(COUNTA(C61:F61)=0, """", 
  TEXT(
    AVERAGE(
      FILTER(
        ARRAYFORMULA(
          IF(
            REGEXMATCH(C61:F61, ""^\d+:\d+\.\d+$""),
            VALUE(REGEXEXTRACT(C61:F61, ""^\d+"")) * 60 + VALUE(REGEXEXTRACT(C61:F61, "":(\d+\.\d+)$"""&amp;")),
            VALUE(C61:F61)
          )
        ),
        C61:F61 &lt;&gt; """"
      )
    ) / 86400,
    ""m:ss.00""
  )
)
"),"")</f>
        <v/>
      </c>
      <c r="H61" s="17" t="str">
        <f>IFERROR(__xludf.DUMMYFUNCTION("IF(OR(A61="""", B61="""", G61=""""), """", 
  IFNA(
    LET(
      currStyle, B61,
      currTimeStr, G61,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FILTER(G$4:G60, B$4:B60=currStyle, ISNUMBER(G$4:G60)+REGEXMATCH(G$4:G60,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1" s="38"/>
    </row>
    <row r="62">
      <c r="A62" s="39"/>
      <c r="B62" s="41"/>
      <c r="C62" s="40"/>
      <c r="D62" s="40"/>
      <c r="E62" s="40"/>
      <c r="F62" s="40"/>
      <c r="G62" s="19" t="str">
        <f>IFERROR(__xludf.DUMMYFUNCTION("IF(COUNTA(C62:F62)=0, """", 
  TEXT(
    AVERAGE(
      FILTER(
        ARRAYFORMULA(
          IF(
            REGEXMATCH(C62:F62, ""^\d+:\d+\.\d+$""),
            VALUE(REGEXEXTRACT(C62:F62, ""^\d+"")) * 60 + VALUE(REGEXEXTRACT(C62:F62, "":(\d+\.\d+)$"""&amp;")),
            VALUE(C62:F62)
          )
        ),
        C62:F62 &lt;&gt; """"
      )
    ) / 86400,
    ""m:ss.00""
  )
)
"),"")</f>
        <v/>
      </c>
      <c r="H62" s="17" t="str">
        <f>IFERROR(__xludf.DUMMYFUNCTION("IF(OR(A62="""", B62="""", G62=""""), """", 
  IFNA(
    LET(
      currStyle, B62,
      currTimeStr, G62,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FILTER(G$4:G61, B$4:B61=currStyle, ISNUMBER(G$4:G61)+REGEXMATCH(G$4:G61,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2" s="38"/>
    </row>
    <row r="63">
      <c r="A63" s="39"/>
      <c r="B63" s="41"/>
      <c r="C63" s="40"/>
      <c r="D63" s="40"/>
      <c r="E63" s="40"/>
      <c r="F63" s="40"/>
      <c r="G63" s="19" t="str">
        <f>IFERROR(__xludf.DUMMYFUNCTION("IF(COUNTA(C63:F63)=0, """", 
  TEXT(
    AVERAGE(
      FILTER(
        ARRAYFORMULA(
          IF(
            REGEXMATCH(C63:F63, ""^\d+:\d+\.\d+$""),
            VALUE(REGEXEXTRACT(C63:F63, ""^\d+"")) * 60 + VALUE(REGEXEXTRACT(C63:F63, "":(\d+\.\d+)$"""&amp;")),
            VALUE(C63:F63)
          )
        ),
        C63:F63 &lt;&gt; """"
      )
    ) / 86400,
    ""m:ss.00""
  )
)
"),"")</f>
        <v/>
      </c>
      <c r="H63" s="17" t="str">
        <f>IFERROR(__xludf.DUMMYFUNCTION("IF(OR(A63="""", B63="""", G63=""""), """", 
  IFNA(
    LET(
      currStyle, B63,
      currTimeStr, G63,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FILTER(G$4:G62, B$4:B62=currStyle, ISNUMBER(G$4:G62)+REGEXMATCH(G$4:G62,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3" s="38"/>
    </row>
    <row r="64">
      <c r="A64" s="39"/>
      <c r="B64" s="41"/>
      <c r="C64" s="40"/>
      <c r="D64" s="40"/>
      <c r="E64" s="40"/>
      <c r="F64" s="40"/>
      <c r="G64" s="19" t="str">
        <f>IFERROR(__xludf.DUMMYFUNCTION("IF(COUNTA(C64:F64)=0, """", 
  TEXT(
    AVERAGE(
      FILTER(
        ARRAYFORMULA(
          IF(
            REGEXMATCH(C64:F64, ""^\d+:\d+\.\d+$""),
            VALUE(REGEXEXTRACT(C64:F64, ""^\d+"")) * 60 + VALUE(REGEXEXTRACT(C64:F64, "":(\d+\.\d+)$"""&amp;")),
            VALUE(C64:F64)
          )
        ),
        C64:F64 &lt;&gt; """"
      )
    ) / 86400,
    ""m:ss.00""
  )
)
"),"")</f>
        <v/>
      </c>
      <c r="H64" s="17" t="str">
        <f>IFERROR(__xludf.DUMMYFUNCTION("IF(OR(A64="""", B64="""", G64=""""), """", 
  IFNA(
    LET(
      currStyle, B64,
      currTimeStr, G64,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FILTER(G$4:G63, B$4:B63=currStyle, ISNUMBER(G$4:G63)+REGEXMATCH(G$4:G63,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4" s="38"/>
    </row>
    <row r="65">
      <c r="A65" s="39"/>
      <c r="B65" s="41"/>
      <c r="C65" s="40"/>
      <c r="D65" s="40"/>
      <c r="E65" s="40"/>
      <c r="F65" s="40"/>
      <c r="G65" s="19" t="str">
        <f>IFERROR(__xludf.DUMMYFUNCTION("IF(COUNTA(C65:F65)=0, """", 
  TEXT(
    AVERAGE(
      FILTER(
        ARRAYFORMULA(
          IF(
            REGEXMATCH(C65:F65, ""^\d+:\d+\.\d+$""),
            VALUE(REGEXEXTRACT(C65:F65, ""^\d+"")) * 60 + VALUE(REGEXEXTRACT(C65:F65, "":(\d+\.\d+)$"""&amp;")),
            VALUE(C65:F65)
          )
        ),
        C65:F65 &lt;&gt; """"
      )
    ) / 86400,
    ""m:ss.00""
  )
)
"),"")</f>
        <v/>
      </c>
      <c r="H65" s="17" t="str">
        <f>IFERROR(__xludf.DUMMYFUNCTION("IF(OR(A65="""", B65="""", G65=""""), """", 
  IFNA(
    LET(
      currStyle, B65,
      currTimeStr, G65,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FILTER(G$4:G64, B$4:B64=currStyle, ISNUMBER(G$4:G64)+REGEXMATCH(G$4:G64,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5" s="38"/>
    </row>
    <row r="66">
      <c r="A66" s="39"/>
      <c r="B66" s="41"/>
      <c r="C66" s="40"/>
      <c r="D66" s="40"/>
      <c r="E66" s="40"/>
      <c r="F66" s="40"/>
      <c r="G66" s="19" t="str">
        <f>IFERROR(__xludf.DUMMYFUNCTION("IF(COUNTA(C66:F66)=0, """", 
  TEXT(
    AVERAGE(
      FILTER(
        ARRAYFORMULA(
          IF(
            REGEXMATCH(C66:F66, ""^\d+:\d+\.\d+$""),
            VALUE(REGEXEXTRACT(C66:F66, ""^\d+"")) * 60 + VALUE(REGEXEXTRACT(C66:F66, "":(\d+\.\d+)$"""&amp;")),
            VALUE(C66:F66)
          )
        ),
        C66:F66 &lt;&gt; """"
      )
    ) / 86400,
    ""m:ss.00""
  )
)
"),"")</f>
        <v/>
      </c>
      <c r="H66" s="17" t="str">
        <f>IFERROR(__xludf.DUMMYFUNCTION("IF(OR(A66="""", B66="""", G66=""""), """", 
  IFNA(
    LET(
      currStyle, B66,
      currTimeStr, G66,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FILTER(G$4:G65, B$4:B65=currStyle, ISNUMBER(G$4:G65)+REGEXMATCH(G$4:G65,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6" s="38"/>
    </row>
    <row r="67">
      <c r="A67" s="39"/>
      <c r="B67" s="41"/>
      <c r="C67" s="40"/>
      <c r="D67" s="40"/>
      <c r="E67" s="40"/>
      <c r="F67" s="40"/>
      <c r="G67" s="19" t="str">
        <f>IFERROR(__xludf.DUMMYFUNCTION("IF(COUNTA(C67:F67)=0, """", 
  TEXT(
    AVERAGE(
      FILTER(
        ARRAYFORMULA(
          IF(
            REGEXMATCH(C67:F67, ""^\d+:\d+\.\d+$""),
            VALUE(REGEXEXTRACT(C67:F67, ""^\d+"")) * 60 + VALUE(REGEXEXTRACT(C67:F67, "":(\d+\.\d+)$"""&amp;")),
            VALUE(C67:F67)
          )
        ),
        C67:F67 &lt;&gt; """"
      )
    ) / 86400,
    ""m:ss.00""
  )
)
"),"")</f>
        <v/>
      </c>
      <c r="H67" s="17" t="str">
        <f>IFERROR(__xludf.DUMMYFUNCTION("IF(OR(A67="""", B67="""", G67=""""), """", 
  IFNA(
    LET(
      currStyle, B67,
      currTimeStr, G67,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FILTER(G$4:G66, B$4:B66=currStyle, ISNUMBER(G$4:G66)+REGEXMATCH(G$4:G66,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7" s="38"/>
    </row>
    <row r="68">
      <c r="A68" s="39"/>
      <c r="B68" s="41"/>
      <c r="C68" s="40"/>
      <c r="D68" s="40"/>
      <c r="E68" s="40"/>
      <c r="F68" s="40"/>
      <c r="G68" s="19" t="str">
        <f>IFERROR(__xludf.DUMMYFUNCTION("IF(COUNTA(C68:F68)=0, """", 
  TEXT(
    AVERAGE(
      FILTER(
        ARRAYFORMULA(
          IF(
            REGEXMATCH(C68:F68, ""^\d+:\d+\.\d+$""),
            VALUE(REGEXEXTRACT(C68:F68, ""^\d+"")) * 60 + VALUE(REGEXEXTRACT(C68:F68, "":(\d+\.\d+)$"""&amp;")),
            VALUE(C68:F68)
          )
        ),
        C68:F68 &lt;&gt; """"
      )
    ) / 86400,
    ""m:ss.00""
  )
)
"),"")</f>
        <v/>
      </c>
      <c r="H68" s="17" t="str">
        <f>IFERROR(__xludf.DUMMYFUNCTION("IF(OR(A68="""", B68="""", G68=""""), """", 
  IFNA(
    LET(
      currStyle, B68,
      currTimeStr, G68,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FILTER(G$4:G67, B$4:B67=currStyle, ISNUMBER(G$4:G67)+REGEXMATCH(G$4:G67,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8" s="38"/>
    </row>
    <row r="69">
      <c r="A69" s="39"/>
      <c r="B69" s="41"/>
      <c r="C69" s="40"/>
      <c r="D69" s="40"/>
      <c r="E69" s="40"/>
      <c r="F69" s="40"/>
      <c r="G69" s="19" t="str">
        <f>IFERROR(__xludf.DUMMYFUNCTION("IF(COUNTA(C69:F69)=0, """", 
  TEXT(
    AVERAGE(
      FILTER(
        ARRAYFORMULA(
          IF(
            REGEXMATCH(C69:F69, ""^\d+:\d+\.\d+$""),
            VALUE(REGEXEXTRACT(C69:F69, ""^\d+"")) * 60 + VALUE(REGEXEXTRACT(C69:F69, "":(\d+\.\d+)$"""&amp;")),
            VALUE(C69:F69)
          )
        ),
        C69:F69 &lt;&gt; """"
      )
    ) / 86400,
    ""m:ss.00""
  )
)
"),"")</f>
        <v/>
      </c>
      <c r="H69" s="17" t="str">
        <f>IFERROR(__xludf.DUMMYFUNCTION("IF(OR(A69="""", B69="""", G69=""""), """", 
  IFNA(
    LET(
      currStyle, B69,
      currTimeStr, G69,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FILTER(G$4:G68, B$4:B68=currStyle, ISNUMBER(G$4:G68)+REGEXMATCH(G$4:G68,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9" s="38"/>
    </row>
    <row r="70">
      <c r="A70" s="39"/>
      <c r="B70" s="41"/>
      <c r="C70" s="40"/>
      <c r="D70" s="40"/>
      <c r="E70" s="40"/>
      <c r="F70" s="40"/>
      <c r="G70" s="19" t="str">
        <f>IFERROR(__xludf.DUMMYFUNCTION("IF(COUNTA(C70:F70)=0, """", 
  TEXT(
    AVERAGE(
      FILTER(
        ARRAYFORMULA(
          IF(
            REGEXMATCH(C70:F70, ""^\d+:\d+\.\d+$""),
            VALUE(REGEXEXTRACT(C70:F70, ""^\d+"")) * 60 + VALUE(REGEXEXTRACT(C70:F70, "":(\d+\.\d+)$"""&amp;")),
            VALUE(C70:F70)
          )
        ),
        C70:F70 &lt;&gt; """"
      )
    ) / 86400,
    ""m:ss.00""
  )
)
"),"")</f>
        <v/>
      </c>
      <c r="H70" s="17" t="str">
        <f>IFERROR(__xludf.DUMMYFUNCTION("IF(OR(A70="""", B70="""", G70=""""), """", 
  IFNA(
    LET(
      currStyle, B70,
      currTimeStr, G70,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FILTER(G$4:G69, B$4:B69=currStyle, ISNUMBER(G$4:G69)+REGEXMATCH(G$4:G69,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0" s="38"/>
    </row>
    <row r="71">
      <c r="A71" s="39"/>
      <c r="B71" s="41"/>
      <c r="C71" s="40"/>
      <c r="D71" s="40"/>
      <c r="E71" s="40"/>
      <c r="F71" s="40"/>
      <c r="G71" s="19" t="str">
        <f>IFERROR(__xludf.DUMMYFUNCTION("IF(COUNTA(C71:F71)=0, """", 
  TEXT(
    AVERAGE(
      FILTER(
        ARRAYFORMULA(
          IF(
            REGEXMATCH(C71:F71, ""^\d+:\d+\.\d+$""),
            VALUE(REGEXEXTRACT(C71:F71, ""^\d+"")) * 60 + VALUE(REGEXEXTRACT(C71:F71, "":(\d+\.\d+)$"""&amp;")),
            VALUE(C71:F71)
          )
        ),
        C71:F71 &lt;&gt; """"
      )
    ) / 86400,
    ""m:ss.00""
  )
)
"),"")</f>
        <v/>
      </c>
      <c r="H71" s="17" t="str">
        <f>IFERROR(__xludf.DUMMYFUNCTION("IF(OR(A71="""", B71="""", G71=""""), """", 
  IFNA(
    LET(
      currStyle, B71,
      currTimeStr, G71,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FILTER(G$4:G70, B$4:B70=currStyle, ISNUMBER(G$4:G70)+REGEXMATCH(G$4:G70,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1" s="38"/>
    </row>
    <row r="72">
      <c r="A72" s="39"/>
      <c r="B72" s="41"/>
      <c r="C72" s="40"/>
      <c r="D72" s="40"/>
      <c r="E72" s="40"/>
      <c r="F72" s="40"/>
      <c r="G72" s="19" t="str">
        <f>IFERROR(__xludf.DUMMYFUNCTION("IF(COUNTA(C72:F72)=0, """", 
  TEXT(
    AVERAGE(
      FILTER(
        ARRAYFORMULA(
          IF(
            REGEXMATCH(C72:F72, ""^\d+:\d+\.\d+$""),
            VALUE(REGEXEXTRACT(C72:F72, ""^\d+"")) * 60 + VALUE(REGEXEXTRACT(C72:F72, "":(\d+\.\d+)$"""&amp;")),
            VALUE(C72:F72)
          )
        ),
        C72:F72 &lt;&gt; """"
      )
    ) / 86400,
    ""m:ss.00""
  )
)
"),"")</f>
        <v/>
      </c>
      <c r="H72" s="17" t="str">
        <f>IFERROR(__xludf.DUMMYFUNCTION("IF(OR(A72="""", B72="""", G72=""""), """", 
  IFNA(
    LET(
      currStyle, B72,
      currTimeStr, G72,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FILTER(G$4:G71, B$4:B71=currStyle, ISNUMBER(G$4:G71)+REGEXMATCH(G$4:G71,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2" s="38"/>
    </row>
    <row r="73">
      <c r="A73" s="39"/>
      <c r="B73" s="41"/>
      <c r="C73" s="40"/>
      <c r="D73" s="40"/>
      <c r="E73" s="40"/>
      <c r="F73" s="40"/>
      <c r="G73" s="19" t="str">
        <f>IFERROR(__xludf.DUMMYFUNCTION("IF(COUNTA(C73:F73)=0, """", 
  TEXT(
    AVERAGE(
      FILTER(
        ARRAYFORMULA(
          IF(
            REGEXMATCH(C73:F73, ""^\d+:\d+\.\d+$""),
            VALUE(REGEXEXTRACT(C73:F73, ""^\d+"")) * 60 + VALUE(REGEXEXTRACT(C73:F73, "":(\d+\.\d+)$"""&amp;")),
            VALUE(C73:F73)
          )
        ),
        C73:F73 &lt;&gt; """"
      )
    ) / 86400,
    ""m:ss.00""
  )
)
"),"")</f>
        <v/>
      </c>
      <c r="H73" s="17" t="str">
        <f>IFERROR(__xludf.DUMMYFUNCTION("IF(OR(A73="""", B73="""", G73=""""), """", 
  IFNA(
    LET(
      currStyle, B73,
      currTimeStr, G73,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FILTER(G$4:G72, B$4:B72=currStyle, ISNUMBER(G$4:G72)+REGEXMATCH(G$4:G72,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3" s="38"/>
    </row>
    <row r="74">
      <c r="A74" s="39"/>
      <c r="B74" s="41"/>
      <c r="C74" s="40"/>
      <c r="D74" s="40"/>
      <c r="E74" s="40"/>
      <c r="F74" s="40"/>
      <c r="G74" s="19" t="str">
        <f>IFERROR(__xludf.DUMMYFUNCTION("IF(COUNTA(C74:F74)=0, """", 
  TEXT(
    AVERAGE(
      FILTER(
        ARRAYFORMULA(
          IF(
            REGEXMATCH(C74:F74, ""^\d+:\d+\.\d+$""),
            VALUE(REGEXEXTRACT(C74:F74, ""^\d+"")) * 60 + VALUE(REGEXEXTRACT(C74:F74, "":(\d+\.\d+)$"""&amp;")),
            VALUE(C74:F74)
          )
        ),
        C74:F74 &lt;&gt; """"
      )
    ) / 86400,
    ""m:ss.00""
  )
)
"),"")</f>
        <v/>
      </c>
      <c r="H74" s="17" t="str">
        <f>IFERROR(__xludf.DUMMYFUNCTION("IF(OR(A74="""", B74="""", G74=""""), """", 
  IFNA(
    LET(
      currStyle, B74,
      currTimeStr, G74,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FILTER(G$4:G73, B$4:B73=currStyle, ISNUMBER(G$4:G73)+REGEXMATCH(G$4:G73,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4" s="38"/>
    </row>
    <row r="75">
      <c r="A75" s="39"/>
      <c r="B75" s="41"/>
      <c r="C75" s="40"/>
      <c r="D75" s="40"/>
      <c r="E75" s="40"/>
      <c r="F75" s="40"/>
      <c r="G75" s="19" t="str">
        <f>IFERROR(__xludf.DUMMYFUNCTION("IF(COUNTA(C75:F75)=0, """", 
  TEXT(
    AVERAGE(
      FILTER(
        ARRAYFORMULA(
          IF(
            REGEXMATCH(C75:F75, ""^\d+:\d+\.\d+$""),
            VALUE(REGEXEXTRACT(C75:F75, ""^\d+"")) * 60 + VALUE(REGEXEXTRACT(C75:F75, "":(\d+\.\d+)$"""&amp;")),
            VALUE(C75:F75)
          )
        ),
        C75:F75 &lt;&gt; """"
      )
    ) / 86400,
    ""m:ss.00""
  )
)
"),"")</f>
        <v/>
      </c>
      <c r="H75" s="17" t="str">
        <f>IFERROR(__xludf.DUMMYFUNCTION("IF(OR(A75="""", B75="""", G75=""""), """", 
  IFNA(
    LET(
      currStyle, B75,
      currTimeStr, G75,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FILTER(G$4:G74, B$4:B74=currStyle, ISNUMBER(G$4:G74)+REGEXMATCH(G$4:G74,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5" s="38"/>
    </row>
    <row r="76">
      <c r="A76" s="39"/>
      <c r="B76" s="41"/>
      <c r="C76" s="40"/>
      <c r="D76" s="40"/>
      <c r="E76" s="40"/>
      <c r="F76" s="40"/>
      <c r="G76" s="19" t="str">
        <f>IFERROR(__xludf.DUMMYFUNCTION("IF(COUNTA(C76:F76)=0, """", 
  TEXT(
    AVERAGE(
      FILTER(
        ARRAYFORMULA(
          IF(
            REGEXMATCH(C76:F76, ""^\d+:\d+\.\d+$""),
            VALUE(REGEXEXTRACT(C76:F76, ""^\d+"")) * 60 + VALUE(REGEXEXTRACT(C76:F76, "":(\d+\.\d+)$"""&amp;")),
            VALUE(C76:F76)
          )
        ),
        C76:F76 &lt;&gt; """"
      )
    ) / 86400,
    ""m:ss.00""
  )
)
"),"")</f>
        <v/>
      </c>
      <c r="H76" s="17" t="str">
        <f>IFERROR(__xludf.DUMMYFUNCTION("IF(OR(A76="""", B76="""", G76=""""), """", 
  IFNA(
    LET(
      currStyle, B76,
      currTimeStr, G76,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FILTER(G$4:G75, B$4:B75=currStyle, ISNUMBER(G$4:G75)+REGEXMATCH(G$4:G75,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6" s="38"/>
    </row>
    <row r="77">
      <c r="A77" s="39"/>
      <c r="B77" s="41"/>
      <c r="C77" s="40"/>
      <c r="D77" s="40"/>
      <c r="E77" s="40"/>
      <c r="F77" s="40"/>
      <c r="G77" s="19" t="str">
        <f>IFERROR(__xludf.DUMMYFUNCTION("IF(COUNTA(C77:F77)=0, """", 
  TEXT(
    AVERAGE(
      FILTER(
        ARRAYFORMULA(
          IF(
            REGEXMATCH(C77:F77, ""^\d+:\d+\.\d+$""),
            VALUE(REGEXEXTRACT(C77:F77, ""^\d+"")) * 60 + VALUE(REGEXEXTRACT(C77:F77, "":(\d+\.\d+)$"""&amp;")),
            VALUE(C77:F77)
          )
        ),
        C77:F77 &lt;&gt; """"
      )
    ) / 86400,
    ""m:ss.00""
  )
)
"),"")</f>
        <v/>
      </c>
      <c r="H77" s="17" t="str">
        <f>IFERROR(__xludf.DUMMYFUNCTION("IF(OR(A77="""", B77="""", G77=""""), """", 
  IFNA(
    LET(
      currStyle, B77,
      currTimeStr, G77,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FILTER(G$4:G76, B$4:B76=currStyle, ISNUMBER(G$4:G76)+REGEXMATCH(G$4:G76,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7" s="38"/>
    </row>
    <row r="78">
      <c r="A78" s="39"/>
      <c r="B78" s="41"/>
      <c r="C78" s="40"/>
      <c r="D78" s="40"/>
      <c r="E78" s="40"/>
      <c r="F78" s="40"/>
      <c r="G78" s="19" t="str">
        <f>IFERROR(__xludf.DUMMYFUNCTION("IF(COUNTA(C78:F78)=0, """", 
  TEXT(
    AVERAGE(
      FILTER(
        ARRAYFORMULA(
          IF(
            REGEXMATCH(C78:F78, ""^\d+:\d+\.\d+$""),
            VALUE(REGEXEXTRACT(C78:F78, ""^\d+"")) * 60 + VALUE(REGEXEXTRACT(C78:F78, "":(\d+\.\d+)$"""&amp;")),
            VALUE(C78:F78)
          )
        ),
        C78:F78 &lt;&gt; """"
      )
    ) / 86400,
    ""m:ss.00""
  )
)
"),"")</f>
        <v/>
      </c>
      <c r="H78" s="17" t="str">
        <f>IFERROR(__xludf.DUMMYFUNCTION("IF(OR(A78="""", B78="""", G78=""""), """", 
  IFNA(
    LET(
      currStyle, B78,
      currTimeStr, G78,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FILTER(G$4:G77, B$4:B77=currStyle, ISNUMBER(G$4:G77)+REGEXMATCH(G$4:G77,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8" s="38"/>
    </row>
    <row r="79">
      <c r="A79" s="39"/>
      <c r="B79" s="41"/>
      <c r="C79" s="40"/>
      <c r="D79" s="40"/>
      <c r="E79" s="40"/>
      <c r="F79" s="40"/>
      <c r="G79" s="19" t="str">
        <f>IFERROR(__xludf.DUMMYFUNCTION("IF(COUNTA(C79:F79)=0, """", 
  TEXT(
    AVERAGE(
      FILTER(
        ARRAYFORMULA(
          IF(
            REGEXMATCH(C79:F79, ""^\d+:\d+\.\d+$""),
            VALUE(REGEXEXTRACT(C79:F79, ""^\d+"")) * 60 + VALUE(REGEXEXTRACT(C79:F79, "":(\d+\.\d+)$"""&amp;")),
            VALUE(C79:F79)
          )
        ),
        C79:F79 &lt;&gt; """"
      )
    ) / 86400,
    ""m:ss.00""
  )
)
"),"")</f>
        <v/>
      </c>
      <c r="H79" s="17" t="str">
        <f>IFERROR(__xludf.DUMMYFUNCTION("IF(OR(A79="""", B79="""", G79=""""), """", 
  IFNA(
    LET(
      currStyle, B79,
      currTimeStr, G79,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FILTER(G$4:G78, B$4:B78=currStyle, ISNUMBER(G$4:G78)+REGEXMATCH(G$4:G78,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9" s="38"/>
    </row>
    <row r="80">
      <c r="A80" s="39"/>
      <c r="B80" s="41"/>
      <c r="C80" s="40"/>
      <c r="D80" s="40"/>
      <c r="E80" s="40"/>
      <c r="F80" s="40"/>
      <c r="G80" s="19" t="str">
        <f>IFERROR(__xludf.DUMMYFUNCTION("IF(COUNTA(C80:F80)=0, """", 
  TEXT(
    AVERAGE(
      FILTER(
        ARRAYFORMULA(
          IF(
            REGEXMATCH(C80:F80, ""^\d+:\d+\.\d+$""),
            VALUE(REGEXEXTRACT(C80:F80, ""^\d+"")) * 60 + VALUE(REGEXEXTRACT(C80:F80, "":(\d+\.\d+)$"""&amp;")),
            VALUE(C80:F80)
          )
        ),
        C80:F80 &lt;&gt; """"
      )
    ) / 86400,
    ""m:ss.00""
  )
)
"),"")</f>
        <v/>
      </c>
      <c r="H80" s="17" t="str">
        <f>IFERROR(__xludf.DUMMYFUNCTION("IF(OR(A80="""", B80="""", G80=""""), """", 
  IFNA(
    LET(
      currStyle, B80,
      currTimeStr, G80,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FILTER(G$4:G79, B$4:B79=currStyle, ISNUMBER(G$4:G79)+REGEXMATCH(G$4:G79,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0" s="38"/>
    </row>
    <row r="81">
      <c r="A81" s="39"/>
      <c r="B81" s="41"/>
      <c r="C81" s="40"/>
      <c r="D81" s="40"/>
      <c r="E81" s="40"/>
      <c r="F81" s="40"/>
      <c r="G81" s="19" t="str">
        <f>IFERROR(__xludf.DUMMYFUNCTION("IF(COUNTA(C81:F81)=0, """", 
  TEXT(
    AVERAGE(
      FILTER(
        ARRAYFORMULA(
          IF(
            REGEXMATCH(C81:F81, ""^\d+:\d+\.\d+$""),
            VALUE(REGEXEXTRACT(C81:F81, ""^\d+"")) * 60 + VALUE(REGEXEXTRACT(C81:F81, "":(\d+\.\d+)$"""&amp;")),
            VALUE(C81:F81)
          )
        ),
        C81:F81 &lt;&gt; """"
      )
    ) / 86400,
    ""m:ss.00""
  )
)
"),"")</f>
        <v/>
      </c>
      <c r="H81" s="17" t="str">
        <f>IFERROR(__xludf.DUMMYFUNCTION("IF(OR(A81="""", B81="""", G81=""""), """", 
  IFNA(
    LET(
      currStyle, B81,
      currTimeStr, G81,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FILTER(G$4:G80, B$4:B80=currStyle, ISNUMBER(G$4:G80)+REGEXMATCH(G$4:G80,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1" s="38"/>
    </row>
    <row r="82">
      <c r="A82" s="39"/>
      <c r="B82" s="41"/>
      <c r="C82" s="40"/>
      <c r="D82" s="40"/>
      <c r="E82" s="40"/>
      <c r="F82" s="40"/>
      <c r="G82" s="19" t="str">
        <f>IFERROR(__xludf.DUMMYFUNCTION("IF(COUNTA(C82:F82)=0, """", 
  TEXT(
    AVERAGE(
      FILTER(
        ARRAYFORMULA(
          IF(
            REGEXMATCH(C82:F82, ""^\d+:\d+\.\d+$""),
            VALUE(REGEXEXTRACT(C82:F82, ""^\d+"")) * 60 + VALUE(REGEXEXTRACT(C82:F82, "":(\d+\.\d+)$"""&amp;")),
            VALUE(C82:F82)
          )
        ),
        C82:F82 &lt;&gt; """"
      )
    ) / 86400,
    ""m:ss.00""
  )
)
"),"")</f>
        <v/>
      </c>
      <c r="H82" s="17" t="str">
        <f>IFERROR(__xludf.DUMMYFUNCTION("IF(OR(A82="""", B82="""", G82=""""), """", 
  IFNA(
    LET(
      currStyle, B82,
      currTimeStr, G82,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FILTER(G$4:G81, B$4:B81=currStyle, ISNUMBER(G$4:G81)+REGEXMATCH(G$4:G81,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2" s="38"/>
    </row>
    <row r="83">
      <c r="A83" s="39"/>
      <c r="B83" s="41"/>
      <c r="C83" s="40"/>
      <c r="D83" s="40"/>
      <c r="E83" s="40"/>
      <c r="F83" s="40"/>
      <c r="G83" s="19" t="str">
        <f>IFERROR(__xludf.DUMMYFUNCTION("IF(COUNTA(C83:F83)=0, """", 
  TEXT(
    AVERAGE(
      FILTER(
        ARRAYFORMULA(
          IF(
            REGEXMATCH(C83:F83, ""^\d+:\d+\.\d+$""),
            VALUE(REGEXEXTRACT(C83:F83, ""^\d+"")) * 60 + VALUE(REGEXEXTRACT(C83:F83, "":(\d+\.\d+)$"""&amp;")),
            VALUE(C83:F83)
          )
        ),
        C83:F83 &lt;&gt; """"
      )
    ) / 86400,
    ""m:ss.00""
  )
)
"),"")</f>
        <v/>
      </c>
      <c r="H83" s="17" t="str">
        <f>IFERROR(__xludf.DUMMYFUNCTION("IF(OR(A83="""", B83="""", G83=""""), """", 
  IFNA(
    LET(
      currStyle, B83,
      currTimeStr, G83,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FILTER(G$4:G82, B$4:B82=currStyle, ISNUMBER(G$4:G82)+REGEXMATCH(G$4:G82,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3" s="38"/>
    </row>
    <row r="84">
      <c r="A84" s="39"/>
      <c r="B84" s="41"/>
      <c r="C84" s="40"/>
      <c r="D84" s="40"/>
      <c r="E84" s="40"/>
      <c r="F84" s="40"/>
      <c r="G84" s="19" t="str">
        <f>IFERROR(__xludf.DUMMYFUNCTION("IF(COUNTA(C84:F84)=0, """", 
  TEXT(
    AVERAGE(
      FILTER(
        ARRAYFORMULA(
          IF(
            REGEXMATCH(C84:F84, ""^\d+:\d+\.\d+$""),
            VALUE(REGEXEXTRACT(C84:F84, ""^\d+"")) * 60 + VALUE(REGEXEXTRACT(C84:F84, "":(\d+\.\d+)$"""&amp;")),
            VALUE(C84:F84)
          )
        ),
        C84:F84 &lt;&gt; """"
      )
    ) / 86400,
    ""m:ss.00""
  )
)
"),"")</f>
        <v/>
      </c>
      <c r="H84" s="17" t="str">
        <f>IFERROR(__xludf.DUMMYFUNCTION("IF(OR(A84="""", B84="""", G84=""""), """", 
  IFNA(
    LET(
      currStyle, B84,
      currTimeStr, G84,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FILTER(G$4:G83, B$4:B83=currStyle, ISNUMBER(G$4:G83)+REGEXMATCH(G$4:G83,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4" s="38"/>
    </row>
    <row r="85">
      <c r="A85" s="39"/>
      <c r="B85" s="41"/>
      <c r="C85" s="40"/>
      <c r="D85" s="40"/>
      <c r="E85" s="40"/>
      <c r="F85" s="40"/>
      <c r="G85" s="19" t="str">
        <f>IFERROR(__xludf.DUMMYFUNCTION("IF(COUNTA(C85:F85)=0, """", 
  TEXT(
    AVERAGE(
      FILTER(
        ARRAYFORMULA(
          IF(
            REGEXMATCH(C85:F85, ""^\d+:\d+\.\d+$""),
            VALUE(REGEXEXTRACT(C85:F85, ""^\d+"")) * 60 + VALUE(REGEXEXTRACT(C85:F85, "":(\d+\.\d+)$"""&amp;")),
            VALUE(C85:F85)
          )
        ),
        C85:F85 &lt;&gt; """"
      )
    ) / 86400,
    ""m:ss.00""
  )
)
"),"")</f>
        <v/>
      </c>
      <c r="H85" s="17" t="str">
        <f>IFERROR(__xludf.DUMMYFUNCTION("IF(OR(A85="""", B85="""", G85=""""), """", 
  IFNA(
    LET(
      currStyle, B85,
      currTimeStr, G85,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FILTER(G$4:G84, B$4:B84=currStyle, ISNUMBER(G$4:G84)+REGEXMATCH(G$4:G84,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5" s="38"/>
    </row>
    <row r="86">
      <c r="A86" s="39"/>
      <c r="B86" s="41"/>
      <c r="C86" s="40"/>
      <c r="D86" s="40"/>
      <c r="E86" s="40"/>
      <c r="F86" s="40"/>
      <c r="G86" s="19" t="str">
        <f>IFERROR(__xludf.DUMMYFUNCTION("IF(COUNTA(C86:F86)=0, """", 
  TEXT(
    AVERAGE(
      FILTER(
        ARRAYFORMULA(
          IF(
            REGEXMATCH(C86:F86, ""^\d+:\d+\.\d+$""),
            VALUE(REGEXEXTRACT(C86:F86, ""^\d+"")) * 60 + VALUE(REGEXEXTRACT(C86:F86, "":(\d+\.\d+)$"""&amp;")),
            VALUE(C86:F86)
          )
        ),
        C86:F86 &lt;&gt; """"
      )
    ) / 86400,
    ""m:ss.00""
  )
)
"),"")</f>
        <v/>
      </c>
      <c r="H86" s="17" t="str">
        <f>IFERROR(__xludf.DUMMYFUNCTION("IF(OR(A86="""", B86="""", G86=""""), """", 
  IFNA(
    LET(
      currStyle, B86,
      currTimeStr, G86,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FILTER(G$4:G85, B$4:B85=currStyle, ISNUMBER(G$4:G85)+REGEXMATCH(G$4:G85,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6" s="38"/>
    </row>
    <row r="87">
      <c r="A87" s="39"/>
      <c r="B87" s="41"/>
      <c r="C87" s="40"/>
      <c r="D87" s="40"/>
      <c r="E87" s="40"/>
      <c r="F87" s="40"/>
      <c r="G87" s="19" t="str">
        <f>IFERROR(__xludf.DUMMYFUNCTION("IF(COUNTA(C87:F87)=0, """", 
  TEXT(
    AVERAGE(
      FILTER(
        ARRAYFORMULA(
          IF(
            REGEXMATCH(C87:F87, ""^\d+:\d+\.\d+$""),
            VALUE(REGEXEXTRACT(C87:F87, ""^\d+"")) * 60 + VALUE(REGEXEXTRACT(C87:F87, "":(\d+\.\d+)$"""&amp;")),
            VALUE(C87:F87)
          )
        ),
        C87:F87 &lt;&gt; """"
      )
    ) / 86400,
    ""m:ss.00""
  )
)
"),"")</f>
        <v/>
      </c>
      <c r="H87" s="17" t="str">
        <f>IFERROR(__xludf.DUMMYFUNCTION("IF(OR(A87="""", B87="""", G87=""""), """", 
  IFNA(
    LET(
      currStyle, B87,
      currTimeStr, G87,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FILTER(G$4:G86, B$4:B86=currStyle, ISNUMBER(G$4:G86)+REGEXMATCH(G$4:G86,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7" s="38"/>
    </row>
    <row r="88">
      <c r="A88" s="39"/>
      <c r="B88" s="41"/>
      <c r="C88" s="40"/>
      <c r="D88" s="40"/>
      <c r="E88" s="40"/>
      <c r="F88" s="40"/>
      <c r="G88" s="19" t="str">
        <f>IFERROR(__xludf.DUMMYFUNCTION("IF(COUNTA(C88:F88)=0, """", 
  TEXT(
    AVERAGE(
      FILTER(
        ARRAYFORMULA(
          IF(
            REGEXMATCH(C88:F88, ""^\d+:\d+\.\d+$""),
            VALUE(REGEXEXTRACT(C88:F88, ""^\d+"")) * 60 + VALUE(REGEXEXTRACT(C88:F88, "":(\d+\.\d+)$"""&amp;")),
            VALUE(C88:F88)
          )
        ),
        C88:F88 &lt;&gt; """"
      )
    ) / 86400,
    ""m:ss.00""
  )
)
"),"")</f>
        <v/>
      </c>
      <c r="H88" s="17" t="str">
        <f>IFERROR(__xludf.DUMMYFUNCTION("IF(OR(A88="""", B88="""", G88=""""), """", 
  IFNA(
    LET(
      currStyle, B88,
      currTimeStr, G88,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FILTER(G$4:G87, B$4:B87=currStyle, ISNUMBER(G$4:G87)+REGEXMATCH(G$4:G87,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8" s="38"/>
    </row>
    <row r="89">
      <c r="A89" s="39"/>
      <c r="B89" s="41"/>
      <c r="C89" s="40"/>
      <c r="D89" s="40"/>
      <c r="E89" s="40"/>
      <c r="F89" s="40"/>
      <c r="G89" s="19" t="str">
        <f>IFERROR(__xludf.DUMMYFUNCTION("IF(COUNTA(C89:F89)=0, """", 
  TEXT(
    AVERAGE(
      FILTER(
        ARRAYFORMULA(
          IF(
            REGEXMATCH(C89:F89, ""^\d+:\d+\.\d+$""),
            VALUE(REGEXEXTRACT(C89:F89, ""^\d+"")) * 60 + VALUE(REGEXEXTRACT(C89:F89, "":(\d+\.\d+)$"""&amp;")),
            VALUE(C89:F89)
          )
        ),
        C89:F89 &lt;&gt; """"
      )
    ) / 86400,
    ""m:ss.00""
  )
)
"),"")</f>
        <v/>
      </c>
      <c r="H89" s="17" t="str">
        <f>IFERROR(__xludf.DUMMYFUNCTION("IF(OR(A89="""", B89="""", G89=""""), """", 
  IFNA(
    LET(
      currStyle, B89,
      currTimeStr, G89,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FILTER(G$4:G88, B$4:B88=currStyle, ISNUMBER(G$4:G88)+REGEXMATCH(G$4:G88,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9" s="38"/>
    </row>
    <row r="90">
      <c r="A90" s="39"/>
      <c r="B90" s="41"/>
      <c r="C90" s="40"/>
      <c r="D90" s="40"/>
      <c r="E90" s="40"/>
      <c r="F90" s="40"/>
      <c r="G90" s="19" t="str">
        <f>IFERROR(__xludf.DUMMYFUNCTION("IF(COUNTA(C90:F90)=0, """", 
  TEXT(
    AVERAGE(
      FILTER(
        ARRAYFORMULA(
          IF(
            REGEXMATCH(C90:F90, ""^\d+:\d+\.\d+$""),
            VALUE(REGEXEXTRACT(C90:F90, ""^\d+"")) * 60 + VALUE(REGEXEXTRACT(C90:F90, "":(\d+\.\d+)$"""&amp;")),
            VALUE(C90:F90)
          )
        ),
        C90:F90 &lt;&gt; """"
      )
    ) / 86400,
    ""m:ss.00""
  )
)
"),"")</f>
        <v/>
      </c>
      <c r="H90" s="17" t="str">
        <f>IFERROR(__xludf.DUMMYFUNCTION("IF(OR(A90="""", B90="""", G90=""""), """", 
  IFNA(
    LET(
      currStyle, B90,
      currTimeStr, G90,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FILTER(G$4:G89, B$4:B89=currStyle, ISNUMBER(G$4:G89)+REGEXMATCH(G$4:G89,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0" s="38"/>
    </row>
    <row r="91">
      <c r="A91" s="39"/>
      <c r="B91" s="41"/>
      <c r="C91" s="40"/>
      <c r="D91" s="40"/>
      <c r="E91" s="40"/>
      <c r="F91" s="40"/>
      <c r="G91" s="19" t="str">
        <f>IFERROR(__xludf.DUMMYFUNCTION("IF(COUNTA(C91:F91)=0, """", 
  TEXT(
    AVERAGE(
      FILTER(
        ARRAYFORMULA(
          IF(
            REGEXMATCH(C91:F91, ""^\d+:\d+\.\d+$""),
            VALUE(REGEXEXTRACT(C91:F91, ""^\d+"")) * 60 + VALUE(REGEXEXTRACT(C91:F91, "":(\d+\.\d+)$"""&amp;")),
            VALUE(C91:F91)
          )
        ),
        C91:F91 &lt;&gt; """"
      )
    ) / 86400,
    ""m:ss.00""
  )
)
"),"")</f>
        <v/>
      </c>
      <c r="H91" s="17" t="str">
        <f>IFERROR(__xludf.DUMMYFUNCTION("IF(OR(A91="""", B91="""", G91=""""), """", 
  IFNA(
    LET(
      currStyle, B91,
      currTimeStr, G91,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FILTER(G$4:G90, B$4:B90=currStyle, ISNUMBER(G$4:G90)+REGEXMATCH(G$4:G90,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1" s="38"/>
    </row>
    <row r="92">
      <c r="A92" s="39"/>
      <c r="B92" s="41"/>
      <c r="C92" s="40"/>
      <c r="D92" s="40"/>
      <c r="E92" s="40"/>
      <c r="F92" s="40"/>
      <c r="G92" s="19" t="str">
        <f>IFERROR(__xludf.DUMMYFUNCTION("IF(COUNTA(C92:F92)=0, """", 
  TEXT(
    AVERAGE(
      FILTER(
        ARRAYFORMULA(
          IF(
            REGEXMATCH(C92:F92, ""^\d+:\d+\.\d+$""),
            VALUE(REGEXEXTRACT(C92:F92, ""^\d+"")) * 60 + VALUE(REGEXEXTRACT(C92:F92, "":(\d+\.\d+)$"""&amp;")),
            VALUE(C92:F92)
          )
        ),
        C92:F92 &lt;&gt; """"
      )
    ) / 86400,
    ""m:ss.00""
  )
)
"),"")</f>
        <v/>
      </c>
      <c r="H92" s="17" t="str">
        <f>IFERROR(__xludf.DUMMYFUNCTION("IF(OR(A92="""", B92="""", G92=""""), """", 
  IFNA(
    LET(
      currStyle, B92,
      currTimeStr, G92,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FILTER(G$4:G91, B$4:B91=currStyle, ISNUMBER(G$4:G91)+REGEXMATCH(G$4:G91,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2" s="38"/>
    </row>
    <row r="93">
      <c r="A93" s="39"/>
      <c r="B93" s="41"/>
      <c r="C93" s="40"/>
      <c r="D93" s="40"/>
      <c r="E93" s="40"/>
      <c r="F93" s="40"/>
      <c r="G93" s="19" t="str">
        <f>IFERROR(__xludf.DUMMYFUNCTION("IF(COUNTA(C93:F93)=0, """", 
  TEXT(
    AVERAGE(
      FILTER(
        ARRAYFORMULA(
          IF(
            REGEXMATCH(C93:F93, ""^\d+:\d+\.\d+$""),
            VALUE(REGEXEXTRACT(C93:F93, ""^\d+"")) * 60 + VALUE(REGEXEXTRACT(C93:F93, "":(\d+\.\d+)$"""&amp;")),
            VALUE(C93:F93)
          )
        ),
        C93:F93 &lt;&gt; """"
      )
    ) / 86400,
    ""m:ss.00""
  )
)
"),"")</f>
        <v/>
      </c>
      <c r="H93" s="17" t="str">
        <f>IFERROR(__xludf.DUMMYFUNCTION("IF(OR(A93="""", B93="""", G93=""""), """", 
  IFNA(
    LET(
      currStyle, B93,
      currTimeStr, G93,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FILTER(G$4:G92, B$4:B92=currStyle, ISNUMBER(G$4:G92)+REGEXMATCH(G$4:G92,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3" s="38"/>
    </row>
    <row r="94">
      <c r="A94" s="39"/>
      <c r="B94" s="41"/>
      <c r="C94" s="40"/>
      <c r="D94" s="40"/>
      <c r="E94" s="40"/>
      <c r="F94" s="40"/>
      <c r="G94" s="19" t="str">
        <f>IFERROR(__xludf.DUMMYFUNCTION("IF(COUNTA(C94:F94)=0, """", 
  TEXT(
    AVERAGE(
      FILTER(
        ARRAYFORMULA(
          IF(
            REGEXMATCH(C94:F94, ""^\d+:\d+\.\d+$""),
            VALUE(REGEXEXTRACT(C94:F94, ""^\d+"")) * 60 + VALUE(REGEXEXTRACT(C94:F94, "":(\d+\.\d+)$"""&amp;")),
            VALUE(C94:F94)
          )
        ),
        C94:F94 &lt;&gt; """"
      )
    ) / 86400,
    ""m:ss.00""
  )
)
"),"")</f>
        <v/>
      </c>
      <c r="H94" s="17" t="str">
        <f>IFERROR(__xludf.DUMMYFUNCTION("IF(OR(A94="""", B94="""", G94=""""), """", 
  IFNA(
    LET(
      currStyle, B94,
      currTimeStr, G94,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FILTER(G$4:G93, B$4:B93=currStyle, ISNUMBER(G$4:G93)+REGEXMATCH(G$4:G93,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4" s="38"/>
    </row>
    <row r="95">
      <c r="A95" s="39"/>
      <c r="B95" s="41"/>
      <c r="C95" s="40"/>
      <c r="D95" s="40"/>
      <c r="E95" s="40"/>
      <c r="F95" s="40"/>
      <c r="G95" s="19" t="str">
        <f>IFERROR(__xludf.DUMMYFUNCTION("IF(COUNTA(C95:F95)=0, """", 
  TEXT(
    AVERAGE(
      FILTER(
        ARRAYFORMULA(
          IF(
            REGEXMATCH(C95:F95, ""^\d+:\d+\.\d+$""),
            VALUE(REGEXEXTRACT(C95:F95, ""^\d+"")) * 60 + VALUE(REGEXEXTRACT(C95:F95, "":(\d+\.\d+)$"""&amp;")),
            VALUE(C95:F95)
          )
        ),
        C95:F95 &lt;&gt; """"
      )
    ) / 86400,
    ""m:ss.00""
  )
)
"),"")</f>
        <v/>
      </c>
      <c r="H95" s="17" t="str">
        <f>IFERROR(__xludf.DUMMYFUNCTION("IF(OR(A95="""", B95="""", G95=""""), """", 
  IFNA(
    LET(
      currStyle, B95,
      currTimeStr, G95,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FILTER(G$4:G94, B$4:B94=currStyle, ISNUMBER(G$4:G94)+REGEXMATCH(G$4:G94,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5" s="38"/>
    </row>
    <row r="96">
      <c r="A96" s="39"/>
      <c r="B96" s="41"/>
      <c r="C96" s="40"/>
      <c r="D96" s="40"/>
      <c r="E96" s="40"/>
      <c r="F96" s="40"/>
      <c r="G96" s="19" t="str">
        <f>IFERROR(__xludf.DUMMYFUNCTION("IF(COUNTA(C96:F96)=0, """", 
  TEXT(
    AVERAGE(
      FILTER(
        ARRAYFORMULA(
          IF(
            REGEXMATCH(C96:F96, ""^\d+:\d+\.\d+$""),
            VALUE(REGEXEXTRACT(C96:F96, ""^\d+"")) * 60 + VALUE(REGEXEXTRACT(C96:F96, "":(\d+\.\d+)$"""&amp;")),
            VALUE(C96:F96)
          )
        ),
        C96:F96 &lt;&gt; """"
      )
    ) / 86400,
    ""m:ss.00""
  )
)
"),"")</f>
        <v/>
      </c>
      <c r="H96" s="17" t="str">
        <f>IFERROR(__xludf.DUMMYFUNCTION("IF(OR(A96="""", B96="""", G96=""""), """", 
  IFNA(
    LET(
      currStyle, B96,
      currTimeStr, G96,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FILTER(G$4:G95, B$4:B95=currStyle, ISNUMBER(G$4:G95)+REGEXMATCH(G$4:G95,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6" s="38"/>
    </row>
    <row r="97">
      <c r="A97" s="39"/>
      <c r="B97" s="41"/>
      <c r="C97" s="40"/>
      <c r="D97" s="40"/>
      <c r="E97" s="40"/>
      <c r="F97" s="40"/>
      <c r="G97" s="19" t="str">
        <f>IFERROR(__xludf.DUMMYFUNCTION("IF(COUNTA(C97:F97)=0, """", 
  TEXT(
    AVERAGE(
      FILTER(
        ARRAYFORMULA(
          IF(
            REGEXMATCH(C97:F97, ""^\d+:\d+\.\d+$""),
            VALUE(REGEXEXTRACT(C97:F97, ""^\d+"")) * 60 + VALUE(REGEXEXTRACT(C97:F97, "":(\d+\.\d+)$"""&amp;")),
            VALUE(C97:F97)
          )
        ),
        C97:F97 &lt;&gt; """"
      )
    ) / 86400,
    ""m:ss.00""
  )
)
"),"")</f>
        <v/>
      </c>
      <c r="H97" s="17" t="str">
        <f>IFERROR(__xludf.DUMMYFUNCTION("IF(OR(A97="""", B97="""", G97=""""), """", 
  IFNA(
    LET(
      currStyle, B97,
      currTimeStr, G97,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FILTER(G$4:G96, B$4:B96=currStyle, ISNUMBER(G$4:G96)+REGEXMATCH(G$4:G96,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7" s="38"/>
    </row>
    <row r="98">
      <c r="A98" s="39"/>
      <c r="B98" s="41"/>
      <c r="C98" s="40"/>
      <c r="D98" s="40"/>
      <c r="E98" s="40"/>
      <c r="F98" s="40"/>
      <c r="G98" s="19" t="str">
        <f>IFERROR(__xludf.DUMMYFUNCTION("IF(COUNTA(C98:F98)=0, """", 
  TEXT(
    AVERAGE(
      FILTER(
        ARRAYFORMULA(
          IF(
            REGEXMATCH(C98:F98, ""^\d+:\d+\.\d+$""),
            VALUE(REGEXEXTRACT(C98:F98, ""^\d+"")) * 60 + VALUE(REGEXEXTRACT(C98:F98, "":(\d+\.\d+)$"""&amp;")),
            VALUE(C98:F98)
          )
        ),
        C98:F98 &lt;&gt; """"
      )
    ) / 86400,
    ""m:ss.00""
  )
)
"),"")</f>
        <v/>
      </c>
      <c r="H98" s="17" t="str">
        <f>IFERROR(__xludf.DUMMYFUNCTION("IF(OR(A98="""", B98="""", G98=""""), """", 
  IFNA(
    LET(
      currStyle, B98,
      currTimeStr, G98,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FILTER(G$4:G97, B$4:B97=currStyle, ISNUMBER(G$4:G97)+REGEXMATCH(G$4:G97,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8" s="38"/>
    </row>
    <row r="99">
      <c r="A99" s="39"/>
      <c r="B99" s="41"/>
      <c r="C99" s="40"/>
      <c r="D99" s="40"/>
      <c r="E99" s="40"/>
      <c r="F99" s="40"/>
      <c r="G99" s="19" t="str">
        <f>IFERROR(__xludf.DUMMYFUNCTION("IF(COUNTA(C99:F99)=0, """", 
  TEXT(
    AVERAGE(
      FILTER(
        ARRAYFORMULA(
          IF(
            REGEXMATCH(C99:F99, ""^\d+:\d+\.\d+$""),
            VALUE(REGEXEXTRACT(C99:F99, ""^\d+"")) * 60 + VALUE(REGEXEXTRACT(C99:F99, "":(\d+\.\d+)$"""&amp;")),
            VALUE(C99:F99)
          )
        ),
        C99:F99 &lt;&gt; """"
      )
    ) / 86400,
    ""m:ss.00""
  )
)
"),"")</f>
        <v/>
      </c>
      <c r="H99" s="17" t="str">
        <f>IFERROR(__xludf.DUMMYFUNCTION("IF(OR(A99="""", B99="""", G99=""""), """", 
  IFNA(
    LET(
      currStyle, B99,
      currTimeStr, G99,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FILTER(G$4:G98, B$4:B98=currStyle, ISNUMBER(G$4:G98)+REGEXMATCH(G$4:G98,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9" s="38"/>
    </row>
    <row r="100">
      <c r="A100" s="39"/>
      <c r="B100" s="41"/>
      <c r="C100" s="40"/>
      <c r="D100" s="40"/>
      <c r="E100" s="40"/>
      <c r="F100" s="40"/>
      <c r="G100" s="19" t="str">
        <f>IFERROR(__xludf.DUMMYFUNCTION("IF(COUNTA(C100:F100)=0, """", 
  TEXT(
    AVERAGE(
      FILTER(
        ARRAYFORMULA(
          IF(
            REGEXMATCH(C100:F100, ""^\d+:\d+\.\d+$""),
            VALUE(REGEXEXTRACT(C100:F100, ""^\d+"")) * 60 + VALUE(REGEXEXTRACT(C100:F100, "":(\d+\"&amp;".\d+)$"")),
            VALUE(C100:F100)
          )
        ),
        C100:F100 &lt;&gt; """"
      )
    ) / 86400,
    ""m:ss.00""
  )
)
"),"")</f>
        <v/>
      </c>
      <c r="H100" s="17" t="str">
        <f>IFERROR(__xludf.DUMMYFUNCTION("IF(OR(A100="""", B100="""", G100=""""), """", 
  IFNA(
    LET(
      currStyle, B100,
      currTimeStr, G100,
      currTime, IF(ISNUMBER(currTimeStr), currTimeStr,
                   IF(REGEXMATCH(currTimeStr, ""^\d+:\d+\.\d+$""), 
                    "&amp;"  VALUE(LEFT(currTimeStr,FIND("":"",currTimeStr)-1))*60 + VALUE(MID(currTimeStr,FIND("":"",currTimeStr)+1,10)), 
                      VALUE(currTimeStr))),
      histTimes, FILTER(G$4:G99, B$4:B99=currStyle, ISNUMBER(G$4:G99)+REGEXMATCH(G$4:G99, ""^\d+:\"&amp;"d+\.\d+$"")),
      prevTimeStr, IF(COUNTA(histTimes)=0, """", INDEX(histTimes, COUNTA(histTimes))),
      prevTime, IF(ISNUMBER(prevTimeStr), prevTimeStr,
                   IF(REGEXMATCH(prevTimeStr, ""^\d+:\d+\.\d+$""), 
                      VALUE(LEF"&amp;"T(prevTimeStr,FIND("":"",prevTimeStr)-1))*60 + VALUE(MID(prevTimeStr,FIND("":"",prevTimeStr)+1,10)), 
                      VALUE(prevTimeStr))),
      delta, currTime - prevTime,
      sign, IF(delta&gt;0, ""+"", IF(delta&lt;0, ""–"", """")),
      IF(prevTime"&amp;"="""", """", TEXT(ABS(delta)/86400, sign&amp;""m:ss.00""))
    ),
    """"
  )
)"),"")</f>
        <v/>
      </c>
      <c r="I100" s="38"/>
    </row>
  </sheetData>
  <mergeCells count="2">
    <mergeCell ref="A1:B1"/>
    <mergeCell ref="C1:H1"/>
  </mergeCells>
  <conditionalFormatting sqref="H4:H100">
    <cfRule type="containsText" dxfId="0" priority="1" operator="containsText" text="–">
      <formula>NOT(ISERROR(SEARCH(("–"),(H4))))</formula>
    </cfRule>
  </conditionalFormatting>
  <conditionalFormatting sqref="H4:H100">
    <cfRule type="containsText" dxfId="1" priority="2" operator="containsText" text="+">
      <formula>NOT(ISERROR(SEARCH(("+"),(H4))))</formula>
    </cfRule>
  </conditionalFormatting>
  <dataValidations>
    <dataValidation type="list" allowBlank="1" showErrorMessage="1" sqref="B4:B100">
      <formula1>"Кроль,Батерфляй,На спині,Брас"</formula1>
    </dataValidation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EE0077"/>
    <outlinePr summaryBelow="0" summaryRight="0"/>
  </sheetPr>
  <sheetViews>
    <sheetView workbookViewId="0"/>
  </sheetViews>
  <sheetFormatPr customHeight="1" defaultColWidth="12.63" defaultRowHeight="15.75"/>
  <cols>
    <col customWidth="1" min="1" max="1" width="10.63"/>
    <col customWidth="1" min="2" max="2" width="14.88"/>
    <col customWidth="1" min="3" max="6" width="12.63"/>
    <col customWidth="1" min="9" max="9" width="50.88"/>
  </cols>
  <sheetData>
    <row r="1" ht="52.5" customHeight="1">
      <c r="A1" s="42" t="s">
        <v>27</v>
      </c>
      <c r="C1" s="30" t="s">
        <v>28</v>
      </c>
      <c r="I1" s="30" t="s">
        <v>21</v>
      </c>
    </row>
    <row r="2">
      <c r="A2" s="31"/>
      <c r="B2" s="31"/>
      <c r="C2" s="31"/>
      <c r="D2" s="31"/>
      <c r="E2" s="31"/>
      <c r="F2" s="31"/>
      <c r="G2" s="31"/>
      <c r="H2" s="31"/>
      <c r="I2" s="31"/>
    </row>
    <row r="3">
      <c r="A3" s="32" t="s">
        <v>2</v>
      </c>
      <c r="B3" s="32" t="s">
        <v>3</v>
      </c>
      <c r="C3" s="32">
        <v>1.0</v>
      </c>
      <c r="D3" s="32">
        <v>2.0</v>
      </c>
      <c r="E3" s="32">
        <v>3.0</v>
      </c>
      <c r="F3" s="32">
        <v>4.0</v>
      </c>
      <c r="G3" s="33" t="s">
        <v>4</v>
      </c>
      <c r="H3" s="34" t="s">
        <v>5</v>
      </c>
      <c r="I3" s="35" t="s">
        <v>22</v>
      </c>
    </row>
    <row r="4">
      <c r="A4" s="36"/>
      <c r="B4" s="17"/>
      <c r="C4" s="18"/>
      <c r="D4" s="18"/>
      <c r="E4" s="18"/>
      <c r="F4" s="18"/>
      <c r="G4" s="19" t="str">
        <f>IFERROR(__xludf.DUMMYFUNCTION("IF(COUNTA(C4:F4)=0, """", 
  TEXT(
    AVERAGE(
      FILTER(
        ARRAYFORMULA(
          IF(
            REGEXMATCH(C4:F4, ""^\d+:\d+\.\d+$""),
            VALUE(REGEXEXTRACT(C4:F4, ""^\d+"")) * 60 + VALUE(REGEXEXTRACT(C4:F4, "":(\d+\.\d+)$"")),
    "&amp;"        VALUE(C4:F4)
          )
        ),
        C4:F4 &lt;&gt; """"
      )
    ) / 86400,
    ""m:ss.0""
  )
)
"),"")</f>
        <v/>
      </c>
      <c r="H4" s="17" t="str">
        <f>IFERROR(__xludf.DUMMYFUNCTION("IF(OR(A4="""", B4="""", G4=""""), """", 
  IFNA(
    LET(
      currStyle, B4,
      currTimeStr, G4,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FILTER(G3:G$4, B3:B$4=currStyle, ISNUMBER(G3:G$4)+REGEXMATCH(G3:G$4,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4" s="37"/>
    </row>
    <row r="5">
      <c r="A5" s="36"/>
      <c r="B5" s="17"/>
      <c r="C5" s="18"/>
      <c r="D5" s="18"/>
      <c r="E5" s="18"/>
      <c r="F5" s="18"/>
      <c r="G5" s="19" t="str">
        <f>IFERROR(__xludf.DUMMYFUNCTION("IF(COUNTA(C5:F5)=0, """", 
  TEXT(
    AVERAGE(
      FILTER(
        ARRAYFORMULA(
          IF(
            REGEXMATCH(C5:F5, ""^\d+:\d+\.\d+$""),
            VALUE(REGEXEXTRACT(C5:F5, ""^\d+"")) * 60 + VALUE(REGEXEXTRACT(C5:F5, "":(\d+\.\d+)$"")),
    "&amp;"        VALUE(C5:F5)
          )
        ),
        C5:F5 &lt;&gt; """"
      )
    ) / 86400,
    ""m:ss.0""
  )
)
"),"")</f>
        <v/>
      </c>
      <c r="H5" s="17" t="str">
        <f>IFERROR(__xludf.DUMMYFUNCTION("IF(OR(A5="""", B5="""", G5=""""), """", 
  IFNA(
    LET(
      currStyle, B5,
      currTimeStr, G5,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FILTER(G4:G$4, B4:B$4=currStyle, ISNUMBER(G4:G$4)+REGEXMATCH(G4:G$4,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5" s="38"/>
    </row>
    <row r="6">
      <c r="A6" s="36"/>
      <c r="B6" s="17"/>
      <c r="C6" s="18"/>
      <c r="D6" s="18"/>
      <c r="E6" s="18"/>
      <c r="F6" s="18"/>
      <c r="G6" s="19" t="str">
        <f>IFERROR(__xludf.DUMMYFUNCTION("IF(COUNTA(C6:F6)=0, """", 
  TEXT(
    AVERAGE(
      FILTER(
        ARRAYFORMULA(
          IF(
            REGEXMATCH(C6:F6, ""^\d+:\d+\.\d+$""),
            VALUE(REGEXEXTRACT(C6:F6, ""^\d+"")) * 60 + VALUE(REGEXEXTRACT(C6:F6, "":(\d+\.\d+)$"")),
    "&amp;"        VALUE(C6:F6)
          )
        ),
        C6:F6 &lt;&gt; """"
      )
    ) / 86400,
    ""m:ss.0""
  )
)
"),"")</f>
        <v/>
      </c>
      <c r="H6" s="17" t="str">
        <f>IFERROR(__xludf.DUMMYFUNCTION("IF(OR(A6="""", B6="""", G6=""""), """", 
  IFNA(
    LET(
      currStyle, B6,
      currTimeStr, G6,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FILTER(G$4:G5, B$4:B5=currStyle, ISNUMBER(G$4:G5)+REGEXMATCH(G$4:G5,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6" s="38"/>
    </row>
    <row r="7">
      <c r="A7" s="36"/>
      <c r="B7" s="17"/>
      <c r="C7" s="18"/>
      <c r="D7" s="18"/>
      <c r="E7" s="18"/>
      <c r="F7" s="18"/>
      <c r="G7" s="19" t="str">
        <f>IFERROR(__xludf.DUMMYFUNCTION("IF(COUNTA(C7:F7)=0, """", 
  TEXT(
    AVERAGE(
      FILTER(
        ARRAYFORMULA(
          IF(
            REGEXMATCH(C7:F7, ""^\d+:\d+\.\d+$""),
            VALUE(REGEXEXTRACT(C7:F7, ""^\d+"")) * 60 + VALUE(REGEXEXTRACT(C7:F7, "":(\d+\.\d+)$"")),
    "&amp;"        VALUE(C7:F7)
          )
        ),
        C7:F7 &lt;&gt; """"
      )
    ) / 86400,
    ""m:ss.0""
  )
)
"),"")</f>
        <v/>
      </c>
      <c r="H7" s="17" t="str">
        <f>IFERROR(__xludf.DUMMYFUNCTION("IF(OR(A7="""", B7="""", G7=""""), """", 
  IFNA(
    LET(
      currStyle, B7,
      currTimeStr, G7,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FILTER(G$4:G6, B$4:B6=currStyle, ISNUMBER(G$4:G6)+REGEXMATCH(G$4:G6,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7" s="38"/>
    </row>
    <row r="8">
      <c r="A8" s="36"/>
      <c r="B8" s="17"/>
      <c r="C8" s="18"/>
      <c r="D8" s="18"/>
      <c r="E8" s="18"/>
      <c r="F8" s="18"/>
      <c r="G8" s="19" t="str">
        <f>IFERROR(__xludf.DUMMYFUNCTION("IF(COUNTA(C8:F8)=0, """", 
  TEXT(
    AVERAGE(
      FILTER(
        ARRAYFORMULA(
          IF(
            REGEXMATCH(C8:F8, ""^\d+:\d+\.\d+$""),
            VALUE(REGEXEXTRACT(C8:F8, ""^\d+"")) * 60 + VALUE(REGEXEXTRACT(C8:F8, "":(\d+\.\d+)$"")),
    "&amp;"        VALUE(C8:F8)
          )
        ),
        C8:F8 &lt;&gt; """"
      )
    ) / 86400,
    ""m:ss.0""
  )
)
"),"")</f>
        <v/>
      </c>
      <c r="H8" s="17" t="str">
        <f>IFERROR(__xludf.DUMMYFUNCTION("IF(OR(A8="""", B8="""", G8=""""), """", 
  IFNA(
    LET(
      currStyle, B8,
      currTimeStr, G8,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FILTER(G$4:G7, B$4:B7=currStyle, ISNUMBER(G$4:G7)+REGEXMATCH(G$4:G7,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8" s="38"/>
    </row>
    <row r="9">
      <c r="A9" s="36"/>
      <c r="B9" s="17"/>
      <c r="C9" s="18"/>
      <c r="D9" s="18"/>
      <c r="E9" s="18"/>
      <c r="F9" s="18"/>
      <c r="G9" s="19" t="str">
        <f>IFERROR(__xludf.DUMMYFUNCTION("IF(COUNTA(C9:F9)=0, """", 
  TEXT(
    AVERAGE(
      FILTER(
        ARRAYFORMULA(
          IF(
            REGEXMATCH(C9:F9, ""^\d+:\d+\.\d+$""),
            VALUE(REGEXEXTRACT(C9:F9, ""^\d+"")) * 60 + VALUE(REGEXEXTRACT(C9:F9, "":(\d+\.\d+)$"")),
    "&amp;"        VALUE(C9:F9)
          )
        ),
        C9:F9 &lt;&gt; """"
      )
    ) / 86400,
    ""m:ss.0""
  )
)
"),"")</f>
        <v/>
      </c>
      <c r="H9" s="17" t="str">
        <f>IFERROR(__xludf.DUMMYFUNCTION("IF(OR(A9="""", B9="""", G9=""""), """", 
  IFNA(
    LET(
      currStyle, B9,
      currTimeStr, G9,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FILTER(G$4:G8, B$4:B8=currStyle, ISNUMBER(G$4:G8)+REGEXMATCH(G$4:G8,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9" s="38"/>
    </row>
    <row r="10">
      <c r="A10" s="36"/>
      <c r="B10" s="17"/>
      <c r="C10" s="18"/>
      <c r="D10" s="18"/>
      <c r="E10" s="18"/>
      <c r="F10" s="18"/>
      <c r="G10" s="19" t="str">
        <f>IFERROR(__xludf.DUMMYFUNCTION("IF(COUNTA(C10:F10)=0, """", 
  TEXT(
    AVERAGE(
      FILTER(
        ARRAYFORMULA(
          IF(
            REGEXMATCH(C10:F10, ""^\d+:\d+\.\d+$""),
            VALUE(REGEXEXTRACT(C10:F10, ""^\d+"")) * 60 + VALUE(REGEXEXTRACT(C10:F10, "":(\d+\.\d+)$"""&amp;")),
            VALUE(C10:F10)
          )
        ),
        C10:F10 &lt;&gt; """"
      )
    ) / 86400,
    ""m:ss.0""
  )
)
"),"")</f>
        <v/>
      </c>
      <c r="H10" s="17" t="str">
        <f>IFERROR(__xludf.DUMMYFUNCTION("IF(OR(A10="""", B10="""", G10=""""), """", 
  IFNA(
    LET(
      currStyle, B10,
      currTimeStr, G10,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FILTER(G$4:G9, B$4:B9=currStyle, ISNUMBER(G$4:G9)+REGEXMATCH(G$4:G9, ""^\d+:\d+\.\d+$"&amp;""")),
      prevTimeStr, IF(COUNTA(histTimes)=0, """", INDEX(histTimes, COUNTA(histTimes))),
      prevTime, IF(ISNUMBER(prevTimeStr), prevTimeStr,
                   IF(REGEXMATCH(prevTimeStr, ""^\d+:\d+\.\d+$""), 
                      VALUE(LEFT(prevTi"&amp;"meStr,FIND("":"",prevTimeStr)-1))*60 + VALUE(MID(prevTimeStr,FIND("":"",prevTimeStr)+1,10)), 
                      VALUE(prevTimeStr))),
      delta, currTime - prevTime,
      sign, IF(delta&gt;0, ""+"", IF(delta&lt;0, ""–"", """")),
      IF(prevTime="""", "&amp;""""", TEXT(ABS(delta)/86400, sign&amp;""m:ss.0""))
    ),
    """"
  )
)"),"")</f>
        <v/>
      </c>
      <c r="I10" s="38"/>
    </row>
    <row r="11">
      <c r="A11" s="39"/>
      <c r="B11" s="17"/>
      <c r="C11" s="40"/>
      <c r="D11" s="40"/>
      <c r="E11" s="40"/>
      <c r="F11" s="40"/>
      <c r="G11" s="19" t="str">
        <f>IFERROR(__xludf.DUMMYFUNCTION("IF(COUNTA(C11:F11)=0, """", 
  TEXT(
    AVERAGE(
      FILTER(
        ARRAYFORMULA(
          IF(
            REGEXMATCH(C11:F11, ""^\d+:\d+\.\d+$""),
            VALUE(REGEXEXTRACT(C11:F11, ""^\d+"")) * 60 + VALUE(REGEXEXTRACT(C11:F11, "":(\d+\.\d+)$"""&amp;")),
            VALUE(C11:F11)
          )
        ),
        C11:F11 &lt;&gt; """"
      )
    ) / 86400,
    ""m:ss.0""
  )
)
"),"")</f>
        <v/>
      </c>
      <c r="H11" s="17" t="str">
        <f>IFERROR(__xludf.DUMMYFUNCTION("IF(OR(A11="""", B11="""", G11=""""), """", 
  IFNA(
    LET(
      currStyle, B11,
      currTimeStr, G11,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FILTER(G$4:G10, B$4:B10=currStyle, ISNUMBER(G$4:G10)+REGEXMATCH(G$4:G10,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1" s="38"/>
    </row>
    <row r="12">
      <c r="A12" s="39"/>
      <c r="B12" s="41"/>
      <c r="C12" s="40"/>
      <c r="D12" s="40"/>
      <c r="E12" s="40"/>
      <c r="F12" s="40"/>
      <c r="G12" s="19" t="str">
        <f>IFERROR(__xludf.DUMMYFUNCTION("IF(COUNTA(C12:F12)=0, """", 
  TEXT(
    AVERAGE(
      FILTER(
        ARRAYFORMULA(
          IF(
            REGEXMATCH(C12:F12, ""^\d+:\d+\.\d+$""),
            VALUE(REGEXEXTRACT(C12:F12, ""^\d+"")) * 60 + VALUE(REGEXEXTRACT(C12:F12, "":(\d+\.\d+)$"""&amp;")),
            VALUE(C12:F12)
          )
        ),
        C12:F12 &lt;&gt; """"
      )
    ) / 86400,
    ""m:ss.0""
  )
)
"),"")</f>
        <v/>
      </c>
      <c r="H12" s="17" t="str">
        <f>IFERROR(__xludf.DUMMYFUNCTION("IF(OR(A12="""", B12="""", G12=""""), """", 
  IFNA(
    LET(
      currStyle, B12,
      currTimeStr, G12,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FILTER(G$4:G11, B$4:B11=currStyle, ISNUMBER(G$4:G11)+REGEXMATCH(G$4:G11,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2" s="38"/>
    </row>
    <row r="13">
      <c r="A13" s="39"/>
      <c r="B13" s="41"/>
      <c r="C13" s="40"/>
      <c r="D13" s="40"/>
      <c r="E13" s="40"/>
      <c r="F13" s="40"/>
      <c r="G13" s="19" t="str">
        <f>IFERROR(__xludf.DUMMYFUNCTION("IF(COUNTA(C13:F13)=0, """", 
  TEXT(
    AVERAGE(
      FILTER(
        ARRAYFORMULA(
          IF(
            REGEXMATCH(C13:F13, ""^\d+:\d+\.\d+$""),
            VALUE(REGEXEXTRACT(C13:F13, ""^\d+"")) * 60 + VALUE(REGEXEXTRACT(C13:F13, "":(\d+\.\d+)$"""&amp;")),
            VALUE(C13:F13)
          )
        ),
        C13:F13 &lt;&gt; """"
      )
    ) / 86400,
    ""m:ss.0""
  )
)
"),"")</f>
        <v/>
      </c>
      <c r="H13" s="17" t="str">
        <f>IFERROR(__xludf.DUMMYFUNCTION("IF(OR(A13="""", B13="""", G13=""""), """", 
  IFNA(
    LET(
      currStyle, B13,
      currTimeStr, G13,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FILTER(G$4:G12, B$4:B12=currStyle, ISNUMBER(G$4:G12)+REGEXMATCH(G$4:G12,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3" s="38"/>
    </row>
    <row r="14">
      <c r="A14" s="36"/>
      <c r="B14" s="17"/>
      <c r="C14" s="40"/>
      <c r="D14" s="40"/>
      <c r="E14" s="40"/>
      <c r="F14" s="40"/>
      <c r="G14" s="19" t="str">
        <f>IFERROR(__xludf.DUMMYFUNCTION("IF(COUNTA(C14:F14)=0, """", 
  TEXT(
    AVERAGE(
      FILTER(
        ARRAYFORMULA(
          IF(
            REGEXMATCH(C14:F14, ""^\d+:\d+\.\d+$""),
            VALUE(REGEXEXTRACT(C14:F14, ""^\d+"")) * 60 + VALUE(REGEXEXTRACT(C14:F14, "":(\d+\.\d+)$"""&amp;")),
            VALUE(C14:F14)
          )
        ),
        C14:F14 &lt;&gt; """"
      )
    ) / 86400,
    ""m:ss.0""
  )
)
"),"")</f>
        <v/>
      </c>
      <c r="H14" s="17" t="str">
        <f>IFERROR(__xludf.DUMMYFUNCTION("IF(OR(A14="""", B14="""", G14=""""), """", 
  IFNA(
    LET(
      currStyle, B14,
      currTimeStr, G14,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FILTER(G$4:G13, B$4:B13=currStyle, ISNUMBER(G$4:G13)+REGEXMATCH(G$4:G13,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4" s="38"/>
    </row>
    <row r="15">
      <c r="A15" s="39"/>
      <c r="B15" s="41"/>
      <c r="C15" s="40"/>
      <c r="D15" s="40"/>
      <c r="E15" s="40"/>
      <c r="F15" s="40"/>
      <c r="G15" s="19" t="str">
        <f>IFERROR(__xludf.DUMMYFUNCTION("IF(COUNTA(C15:F15)=0, """", 
  TEXT(
    AVERAGE(
      FILTER(
        ARRAYFORMULA(
          IF(
            REGEXMATCH(C15:F15, ""^\d+:\d+\.\d+$""),
            VALUE(REGEXEXTRACT(C15:F15, ""^\d+"")) * 60 + VALUE(REGEXEXTRACT(C15:F15, "":(\d+\.\d+)$"""&amp;")),
            VALUE(C15:F15)
          )
        ),
        C15:F15 &lt;&gt; """"
      )
    ) / 86400,
    ""m:ss.0""
  )
)
"),"")</f>
        <v/>
      </c>
      <c r="H15" s="17" t="str">
        <f>IFERROR(__xludf.DUMMYFUNCTION("IF(OR(A15="""", B15="""", G15=""""), """", 
  IFNA(
    LET(
      currStyle, B15,
      currTimeStr, G15,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FILTER(G$4:G14, B$4:B14=currStyle, ISNUMBER(G$4:G14)+REGEXMATCH(G$4:G14,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5" s="38"/>
    </row>
    <row r="16">
      <c r="A16" s="39"/>
      <c r="B16" s="41"/>
      <c r="C16" s="40"/>
      <c r="D16" s="40"/>
      <c r="E16" s="40"/>
      <c r="F16" s="40"/>
      <c r="G16" s="19" t="str">
        <f>IFERROR(__xludf.DUMMYFUNCTION("IF(COUNTA(C16:F16)=0, """", 
  TEXT(
    AVERAGE(
      FILTER(
        ARRAYFORMULA(
          IF(
            REGEXMATCH(C16:F16, ""^\d+:\d+\.\d+$""),
            VALUE(REGEXEXTRACT(C16:F16, ""^\d+"")) * 60 + VALUE(REGEXEXTRACT(C16:F16, "":(\d+\.\d+)$"""&amp;")),
            VALUE(C16:F16)
          )
        ),
        C16:F16 &lt;&gt; """"
      )
    ) / 86400,
    ""m:ss.0""
  )
)
"),"")</f>
        <v/>
      </c>
      <c r="H16" s="17" t="str">
        <f>IFERROR(__xludf.DUMMYFUNCTION("IF(OR(A16="""", B16="""", G16=""""), """", 
  IFNA(
    LET(
      currStyle, B16,
      currTimeStr, G16,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FILTER(G$4:G15, B$4:B15=currStyle, ISNUMBER(G$4:G15)+REGEXMATCH(G$4:G15,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6" s="38"/>
    </row>
    <row r="17">
      <c r="A17" s="39"/>
      <c r="B17" s="41"/>
      <c r="C17" s="40"/>
      <c r="D17" s="40"/>
      <c r="E17" s="40"/>
      <c r="F17" s="40"/>
      <c r="G17" s="19" t="str">
        <f>IFERROR(__xludf.DUMMYFUNCTION("IF(COUNTA(C17:F17)=0, """", 
  TEXT(
    AVERAGE(
      FILTER(
        ARRAYFORMULA(
          IF(
            REGEXMATCH(C17:F17, ""^\d+:\d+\.\d+$""),
            VALUE(REGEXEXTRACT(C17:F17, ""^\d+"")) * 60 + VALUE(REGEXEXTRACT(C17:F17, "":(\d+\.\d+)$"""&amp;")),
            VALUE(C17:F17)
          )
        ),
        C17:F17 &lt;&gt; """"
      )
    ) / 86400,
    ""m:ss.0""
  )
)
"),"")</f>
        <v/>
      </c>
      <c r="H17" s="17" t="str">
        <f>IFERROR(__xludf.DUMMYFUNCTION("IF(OR(A17="""", B17="""", G17=""""), """", 
  IFNA(
    LET(
      currStyle, B17,
      currTimeStr, G17,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FILTER(G$4:G16, B$4:B16=currStyle, ISNUMBER(G$4:G16)+REGEXMATCH(G$4:G16,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7" s="38"/>
    </row>
    <row r="18">
      <c r="A18" s="39"/>
      <c r="B18" s="41"/>
      <c r="C18" s="40"/>
      <c r="D18" s="40"/>
      <c r="E18" s="40"/>
      <c r="F18" s="40"/>
      <c r="G18" s="19" t="str">
        <f>IFERROR(__xludf.DUMMYFUNCTION("IF(COUNTA(C18:F18)=0, """", 
  TEXT(
    AVERAGE(
      FILTER(
        ARRAYFORMULA(
          IF(
            REGEXMATCH(C18:F18, ""^\d+:\d+\.\d+$""),
            VALUE(REGEXEXTRACT(C18:F18, ""^\d+"")) * 60 + VALUE(REGEXEXTRACT(C18:F18, "":(\d+\.\d+)$"""&amp;")),
            VALUE(C18:F18)
          )
        ),
        C18:F18 &lt;&gt; """"
      )
    ) / 86400,
    ""m:ss.0""
  )
)
"),"")</f>
        <v/>
      </c>
      <c r="H18" s="17" t="str">
        <f>IFERROR(__xludf.DUMMYFUNCTION("IF(OR(A18="""", B18="""", G18=""""), """", 
  IFNA(
    LET(
      currStyle, B18,
      currTimeStr, G18,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FILTER(G$4:G17, B$4:B17=currStyle, ISNUMBER(G$4:G17)+REGEXMATCH(G$4:G17,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8" s="38"/>
    </row>
    <row r="19">
      <c r="A19" s="39"/>
      <c r="B19" s="41"/>
      <c r="C19" s="40"/>
      <c r="D19" s="40"/>
      <c r="E19" s="40"/>
      <c r="F19" s="40"/>
      <c r="G19" s="19" t="str">
        <f>IFERROR(__xludf.DUMMYFUNCTION("IF(COUNTA(C19:F19)=0, """", 
  TEXT(
    AVERAGE(
      FILTER(
        ARRAYFORMULA(
          IF(
            REGEXMATCH(C19:F19, ""^\d+:\d+\.\d+$""),
            VALUE(REGEXEXTRACT(C19:F19, ""^\d+"")) * 60 + VALUE(REGEXEXTRACT(C19:F19, "":(\d+\.\d+)$"""&amp;")),
            VALUE(C19:F19)
          )
        ),
        C19:F19 &lt;&gt; """"
      )
    ) / 86400,
    ""m:ss.0""
  )
)
"),"")</f>
        <v/>
      </c>
      <c r="H19" s="17" t="str">
        <f>IFERROR(__xludf.DUMMYFUNCTION("IF(OR(A19="""", B19="""", G19=""""), """", 
  IFNA(
    LET(
      currStyle, B19,
      currTimeStr, G19,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FILTER(G$4:G18, B$4:B18=currStyle, ISNUMBER(G$4:G18)+REGEXMATCH(G$4:G18,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9" s="38"/>
    </row>
    <row r="20">
      <c r="A20" s="39"/>
      <c r="B20" s="41"/>
      <c r="C20" s="40"/>
      <c r="D20" s="40"/>
      <c r="E20" s="40"/>
      <c r="F20" s="40"/>
      <c r="G20" s="19" t="str">
        <f>IFERROR(__xludf.DUMMYFUNCTION("IF(COUNTA(C20:F20)=0, """", 
  TEXT(
    AVERAGE(
      FILTER(
        ARRAYFORMULA(
          IF(
            REGEXMATCH(C20:F20, ""^\d+:\d+\.\d+$""),
            VALUE(REGEXEXTRACT(C20:F20, ""^\d+"")) * 60 + VALUE(REGEXEXTRACT(C20:F20, "":(\d+\.\d+)$"""&amp;")),
            VALUE(C20:F20)
          )
        ),
        C20:F20 &lt;&gt; """"
      )
    ) / 86400,
    ""m:ss.0""
  )
)
"),"")</f>
        <v/>
      </c>
      <c r="H20" s="17" t="str">
        <f>IFERROR(__xludf.DUMMYFUNCTION("IF(OR(A20="""", B20="""", G20=""""), """", 
  IFNA(
    LET(
      currStyle, B20,
      currTimeStr, G20,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FILTER(G$4:G19, B$4:B19=currStyle, ISNUMBER(G$4:G19)+REGEXMATCH(G$4:G19,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0" s="38"/>
    </row>
    <row r="21">
      <c r="A21" s="39"/>
      <c r="B21" s="41"/>
      <c r="C21" s="40"/>
      <c r="D21" s="40"/>
      <c r="E21" s="40"/>
      <c r="F21" s="40"/>
      <c r="G21" s="19" t="str">
        <f>IFERROR(__xludf.DUMMYFUNCTION("IF(COUNTA(C21:F21)=0, """", 
  TEXT(
    AVERAGE(
      FILTER(
        ARRAYFORMULA(
          IF(
            REGEXMATCH(C21:F21, ""^\d+:\d+\.\d+$""),
            VALUE(REGEXEXTRACT(C21:F21, ""^\d+"")) * 60 + VALUE(REGEXEXTRACT(C21:F21, "":(\d+\.\d+)$"""&amp;")),
            VALUE(C21:F21)
          )
        ),
        C21:F21 &lt;&gt; """"
      )
    ) / 86400,
    ""m:ss.0""
  )
)
"),"")</f>
        <v/>
      </c>
      <c r="H21" s="17" t="str">
        <f>IFERROR(__xludf.DUMMYFUNCTION("IF(OR(A21="""", B21="""", G21=""""), """", 
  IFNA(
    LET(
      currStyle, B21,
      currTimeStr, G21,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FILTER(G$4:G20, B$4:B20=currStyle, ISNUMBER(G$4:G20)+REGEXMATCH(G$4:G20,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1" s="38"/>
    </row>
    <row r="22">
      <c r="A22" s="39"/>
      <c r="B22" s="41"/>
      <c r="C22" s="40"/>
      <c r="D22" s="40"/>
      <c r="E22" s="40"/>
      <c r="F22" s="40"/>
      <c r="G22" s="19" t="str">
        <f>IFERROR(__xludf.DUMMYFUNCTION("IF(COUNTA(C22:F22)=0, """", 
  TEXT(
    AVERAGE(
      FILTER(
        ARRAYFORMULA(
          IF(
            REGEXMATCH(C22:F22, ""^\d+:\d+\.\d+$""),
            VALUE(REGEXEXTRACT(C22:F22, ""^\d+"")) * 60 + VALUE(REGEXEXTRACT(C22:F22, "":(\d+\.\d+)$"""&amp;")),
            VALUE(C22:F22)
          )
        ),
        C22:F22 &lt;&gt; """"
      )
    ) / 86400,
    ""m:ss.0""
  )
)
"),"")</f>
        <v/>
      </c>
      <c r="H22" s="17" t="str">
        <f>IFERROR(__xludf.DUMMYFUNCTION("IF(OR(A22="""", B22="""", G22=""""), """", 
  IFNA(
    LET(
      currStyle, B22,
      currTimeStr, G22,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FILTER(G$4:G21, B$4:B21=currStyle, ISNUMBER(G$4:G21)+REGEXMATCH(G$4:G21,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2" s="38"/>
    </row>
    <row r="23">
      <c r="A23" s="39"/>
      <c r="B23" s="41"/>
      <c r="C23" s="40"/>
      <c r="D23" s="40"/>
      <c r="E23" s="40"/>
      <c r="F23" s="40"/>
      <c r="G23" s="19" t="str">
        <f>IFERROR(__xludf.DUMMYFUNCTION("IF(COUNTA(C23:F23)=0, """", 
  TEXT(
    AVERAGE(
      FILTER(
        ARRAYFORMULA(
          IF(
            REGEXMATCH(C23:F23, ""^\d+:\d+\.\d+$""),
            VALUE(REGEXEXTRACT(C23:F23, ""^\d+"")) * 60 + VALUE(REGEXEXTRACT(C23:F23, "":(\d+\.\d+)$"""&amp;")),
            VALUE(C23:F23)
          )
        ),
        C23:F23 &lt;&gt; """"
      )
    ) / 86400,
    ""m:ss.0""
  )
)
"),"")</f>
        <v/>
      </c>
      <c r="H23" s="17" t="str">
        <f>IFERROR(__xludf.DUMMYFUNCTION("IF(OR(A23="""", B23="""", G23=""""), """", 
  IFNA(
    LET(
      currStyle, B23,
      currTimeStr, G23,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FILTER(G$4:G22, B$4:B22=currStyle, ISNUMBER(G$4:G22)+REGEXMATCH(G$4:G22,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3" s="38"/>
    </row>
    <row r="24">
      <c r="A24" s="39"/>
      <c r="B24" s="41"/>
      <c r="C24" s="40"/>
      <c r="D24" s="40"/>
      <c r="E24" s="40"/>
      <c r="F24" s="40"/>
      <c r="G24" s="19" t="str">
        <f>IFERROR(__xludf.DUMMYFUNCTION("IF(COUNTA(C24:F24)=0, """", 
  TEXT(
    AVERAGE(
      FILTER(
        ARRAYFORMULA(
          IF(
            REGEXMATCH(C24:F24, ""^\d+:\d+\.\d+$""),
            VALUE(REGEXEXTRACT(C24:F24, ""^\d+"")) * 60 + VALUE(REGEXEXTRACT(C24:F24, "":(\d+\.\d+)$"""&amp;")),
            VALUE(C24:F24)
          )
        ),
        C24:F24 &lt;&gt; """"
      )
    ) / 86400,
    ""m:ss.0""
  )
)
"),"")</f>
        <v/>
      </c>
      <c r="H24" s="17" t="str">
        <f>IFERROR(__xludf.DUMMYFUNCTION("IF(OR(A24="""", B24="""", G24=""""), """", 
  IFNA(
    LET(
      currStyle, B24,
      currTimeStr, G24,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FILTER(G$4:G23, B$4:B23=currStyle, ISNUMBER(G$4:G23)+REGEXMATCH(G$4:G23,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4" s="38"/>
    </row>
    <row r="25">
      <c r="A25" s="39"/>
      <c r="B25" s="41"/>
      <c r="C25" s="40"/>
      <c r="D25" s="40"/>
      <c r="E25" s="40"/>
      <c r="F25" s="40"/>
      <c r="G25" s="19" t="str">
        <f>IFERROR(__xludf.DUMMYFUNCTION("IF(COUNTA(C25:F25)=0, """", 
  TEXT(
    AVERAGE(
      FILTER(
        ARRAYFORMULA(
          IF(
            REGEXMATCH(C25:F25, ""^\d+:\d+\.\d+$""),
            VALUE(REGEXEXTRACT(C25:F25, ""^\d+"")) * 60 + VALUE(REGEXEXTRACT(C25:F25, "":(\d+\.\d+)$"""&amp;")),
            VALUE(C25:F25)
          )
        ),
        C25:F25 &lt;&gt; """"
      )
    ) / 86400,
    ""m:ss.0""
  )
)
"),"")</f>
        <v/>
      </c>
      <c r="H25" s="17" t="str">
        <f>IFERROR(__xludf.DUMMYFUNCTION("IF(OR(A25="""", B25="""", G25=""""), """", 
  IFNA(
    LET(
      currStyle, B25,
      currTimeStr, G25,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FILTER(G$4:G24, B$4:B24=currStyle, ISNUMBER(G$4:G24)+REGEXMATCH(G$4:G24,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5" s="38"/>
    </row>
    <row r="26">
      <c r="A26" s="39"/>
      <c r="B26" s="41"/>
      <c r="C26" s="40"/>
      <c r="D26" s="40"/>
      <c r="E26" s="40"/>
      <c r="F26" s="40"/>
      <c r="G26" s="19" t="str">
        <f>IFERROR(__xludf.DUMMYFUNCTION("IF(COUNTA(C26:F26)=0, """", 
  TEXT(
    AVERAGE(
      FILTER(
        ARRAYFORMULA(
          IF(
            REGEXMATCH(C26:F26, ""^\d+:\d+\.\d+$""),
            VALUE(REGEXEXTRACT(C26:F26, ""^\d+"")) * 60 + VALUE(REGEXEXTRACT(C26:F26, "":(\d+\.\d+)$"""&amp;")),
            VALUE(C26:F26)
          )
        ),
        C26:F26 &lt;&gt; """"
      )
    ) / 86400,
    ""m:ss.0""
  )
)
"),"")</f>
        <v/>
      </c>
      <c r="H26" s="17" t="str">
        <f>IFERROR(__xludf.DUMMYFUNCTION("IF(OR(A26="""", B26="""", G26=""""), """", 
  IFNA(
    LET(
      currStyle, B26,
      currTimeStr, G26,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FILTER(G$4:G25, B$4:B25=currStyle, ISNUMBER(G$4:G25)+REGEXMATCH(G$4:G25,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6" s="38"/>
    </row>
    <row r="27">
      <c r="A27" s="39"/>
      <c r="B27" s="41"/>
      <c r="C27" s="40"/>
      <c r="D27" s="40"/>
      <c r="E27" s="40"/>
      <c r="F27" s="40"/>
      <c r="G27" s="19" t="str">
        <f>IFERROR(__xludf.DUMMYFUNCTION("IF(COUNTA(C27:F27)=0, """", 
  TEXT(
    AVERAGE(
      FILTER(
        ARRAYFORMULA(
          IF(
            REGEXMATCH(C27:F27, ""^\d+:\d+\.\d+$""),
            VALUE(REGEXEXTRACT(C27:F27, ""^\d+"")) * 60 + VALUE(REGEXEXTRACT(C27:F27, "":(\d+\.\d+)$"""&amp;")),
            VALUE(C27:F27)
          )
        ),
        C27:F27 &lt;&gt; """"
      )
    ) / 86400,
    ""m:ss.0""
  )
)
"),"")</f>
        <v/>
      </c>
      <c r="H27" s="17" t="str">
        <f>IFERROR(__xludf.DUMMYFUNCTION("IF(OR(A27="""", B27="""", G27=""""), """", 
  IFNA(
    LET(
      currStyle, B27,
      currTimeStr, G27,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FILTER(G$4:G26, B$4:B26=currStyle, ISNUMBER(G$4:G26)+REGEXMATCH(G$4:G26,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7" s="38"/>
    </row>
    <row r="28">
      <c r="A28" s="39"/>
      <c r="B28" s="41"/>
      <c r="C28" s="40"/>
      <c r="D28" s="40"/>
      <c r="E28" s="40"/>
      <c r="F28" s="40"/>
      <c r="G28" s="19" t="str">
        <f>IFERROR(__xludf.DUMMYFUNCTION("IF(COUNTA(C28:F28)=0, """", 
  TEXT(
    AVERAGE(
      FILTER(
        ARRAYFORMULA(
          IF(
            REGEXMATCH(C28:F28, ""^\d+:\d+\.\d+$""),
            VALUE(REGEXEXTRACT(C28:F28, ""^\d+"")) * 60 + VALUE(REGEXEXTRACT(C28:F28, "":(\d+\.\d+)$"""&amp;")),
            VALUE(C28:F28)
          )
        ),
        C28:F28 &lt;&gt; """"
      )
    ) / 86400,
    ""m:ss.0""
  )
)
"),"")</f>
        <v/>
      </c>
      <c r="H28" s="17" t="str">
        <f>IFERROR(__xludf.DUMMYFUNCTION("IF(OR(A28="""", B28="""", G28=""""), """", 
  IFNA(
    LET(
      currStyle, B28,
      currTimeStr, G28,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FILTER(G$4:G27, B$4:B27=currStyle, ISNUMBER(G$4:G27)+REGEXMATCH(G$4:G27,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8" s="38"/>
    </row>
    <row r="29">
      <c r="A29" s="39"/>
      <c r="B29" s="41"/>
      <c r="C29" s="40"/>
      <c r="D29" s="40"/>
      <c r="E29" s="40"/>
      <c r="F29" s="40"/>
      <c r="G29" s="19" t="str">
        <f>IFERROR(__xludf.DUMMYFUNCTION("IF(COUNTA(C29:F29)=0, """", 
  TEXT(
    AVERAGE(
      FILTER(
        ARRAYFORMULA(
          IF(
            REGEXMATCH(C29:F29, ""^\d+:\d+\.\d+$""),
            VALUE(REGEXEXTRACT(C29:F29, ""^\d+"")) * 60 + VALUE(REGEXEXTRACT(C29:F29, "":(\d+\.\d+)$"""&amp;")),
            VALUE(C29:F29)
          )
        ),
        C29:F29 &lt;&gt; """"
      )
    ) / 86400,
    ""m:ss.0""
  )
)
"),"")</f>
        <v/>
      </c>
      <c r="H29" s="17" t="str">
        <f>IFERROR(__xludf.DUMMYFUNCTION("IF(OR(A29="""", B29="""", G29=""""), """", 
  IFNA(
    LET(
      currStyle, B29,
      currTimeStr, G29,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FILTER(G$4:G28, B$4:B28=currStyle, ISNUMBER(G$4:G28)+REGEXMATCH(G$4:G28,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9" s="38"/>
    </row>
    <row r="30">
      <c r="A30" s="39"/>
      <c r="B30" s="41"/>
      <c r="C30" s="40"/>
      <c r="D30" s="40"/>
      <c r="E30" s="40"/>
      <c r="F30" s="40"/>
      <c r="G30" s="19" t="str">
        <f>IFERROR(__xludf.DUMMYFUNCTION("IF(COUNTA(C30:F30)=0, """", 
  TEXT(
    AVERAGE(
      FILTER(
        ARRAYFORMULA(
          IF(
            REGEXMATCH(C30:F30, ""^\d+:\d+\.\d+$""),
            VALUE(REGEXEXTRACT(C30:F30, ""^\d+"")) * 60 + VALUE(REGEXEXTRACT(C30:F30, "":(\d+\.\d+)$"""&amp;")),
            VALUE(C30:F30)
          )
        ),
        C30:F30 &lt;&gt; """"
      )
    ) / 86400,
    ""m:ss.0""
  )
)
"),"")</f>
        <v/>
      </c>
      <c r="H30" s="17" t="str">
        <f>IFERROR(__xludf.DUMMYFUNCTION("IF(OR(A30="""", B30="""", G30=""""), """", 
  IFNA(
    LET(
      currStyle, B30,
      currTimeStr, G30,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FILTER(G$4:G29, B$4:B29=currStyle, ISNUMBER(G$4:G29)+REGEXMATCH(G$4:G29,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0" s="38"/>
    </row>
    <row r="31">
      <c r="A31" s="39"/>
      <c r="B31" s="41"/>
      <c r="C31" s="40"/>
      <c r="D31" s="40"/>
      <c r="E31" s="40"/>
      <c r="F31" s="40"/>
      <c r="G31" s="19" t="str">
        <f>IFERROR(__xludf.DUMMYFUNCTION("IF(COUNTA(C31:F31)=0, """", 
  TEXT(
    AVERAGE(
      FILTER(
        ARRAYFORMULA(
          IF(
            REGEXMATCH(C31:F31, ""^\d+:\d+\.\d+$""),
            VALUE(REGEXEXTRACT(C31:F31, ""^\d+"")) * 60 + VALUE(REGEXEXTRACT(C31:F31, "":(\d+\.\d+)$"""&amp;")),
            VALUE(C31:F31)
          )
        ),
        C31:F31 &lt;&gt; """"
      )
    ) / 86400,
    ""m:ss.0""
  )
)
"),"")</f>
        <v/>
      </c>
      <c r="H31" s="17" t="str">
        <f>IFERROR(__xludf.DUMMYFUNCTION("IF(OR(A31="""", B31="""", G31=""""), """", 
  IFNA(
    LET(
      currStyle, B31,
      currTimeStr, G31,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FILTER(G$4:G30, B$4:B30=currStyle, ISNUMBER(G$4:G30)+REGEXMATCH(G$4:G30,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1" s="38"/>
    </row>
    <row r="32">
      <c r="A32" s="39"/>
      <c r="B32" s="41"/>
      <c r="C32" s="40"/>
      <c r="D32" s="40"/>
      <c r="E32" s="40"/>
      <c r="F32" s="40"/>
      <c r="G32" s="19" t="str">
        <f>IFERROR(__xludf.DUMMYFUNCTION("IF(COUNTA(C32:F32)=0, """", 
  TEXT(
    AVERAGE(
      FILTER(
        ARRAYFORMULA(
          IF(
            REGEXMATCH(C32:F32, ""^\d+:\d+\.\d+$""),
            VALUE(REGEXEXTRACT(C32:F32, ""^\d+"")) * 60 + VALUE(REGEXEXTRACT(C32:F32, "":(\d+\.\d+)$"""&amp;")),
            VALUE(C32:F32)
          )
        ),
        C32:F32 &lt;&gt; """"
      )
    ) / 86400,
    ""m:ss.0""
  )
)
"),"")</f>
        <v/>
      </c>
      <c r="H32" s="17" t="str">
        <f>IFERROR(__xludf.DUMMYFUNCTION("IF(OR(A32="""", B32="""", G32=""""), """", 
  IFNA(
    LET(
      currStyle, B32,
      currTimeStr, G32,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FILTER(G$4:G31, B$4:B31=currStyle, ISNUMBER(G$4:G31)+REGEXMATCH(G$4:G31,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2" s="38"/>
    </row>
    <row r="33">
      <c r="A33" s="39"/>
      <c r="B33" s="41"/>
      <c r="C33" s="40"/>
      <c r="D33" s="40"/>
      <c r="E33" s="40"/>
      <c r="F33" s="40"/>
      <c r="G33" s="19" t="str">
        <f>IFERROR(__xludf.DUMMYFUNCTION("IF(COUNTA(C33:F33)=0, """", 
  TEXT(
    AVERAGE(
      FILTER(
        ARRAYFORMULA(
          IF(
            REGEXMATCH(C33:F33, ""^\d+:\d+\.\d+$""),
            VALUE(REGEXEXTRACT(C33:F33, ""^\d+"")) * 60 + VALUE(REGEXEXTRACT(C33:F33, "":(\d+\.\d+)$"""&amp;")),
            VALUE(C33:F33)
          )
        ),
        C33:F33 &lt;&gt; """"
      )
    ) / 86400,
    ""m:ss.0""
  )
)
"),"")</f>
        <v/>
      </c>
      <c r="H33" s="17" t="str">
        <f>IFERROR(__xludf.DUMMYFUNCTION("IF(OR(A33="""", B33="""", G33=""""), """", 
  IFNA(
    LET(
      currStyle, B33,
      currTimeStr, G33,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FILTER(G$4:G32, B$4:B32=currStyle, ISNUMBER(G$4:G32)+REGEXMATCH(G$4:G32,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3" s="38"/>
    </row>
    <row r="34">
      <c r="A34" s="39"/>
      <c r="B34" s="41"/>
      <c r="C34" s="40"/>
      <c r="D34" s="40"/>
      <c r="E34" s="40"/>
      <c r="F34" s="40"/>
      <c r="G34" s="19" t="str">
        <f>IFERROR(__xludf.DUMMYFUNCTION("IF(COUNTA(C34:F34)=0, """", 
  TEXT(
    AVERAGE(
      FILTER(
        ARRAYFORMULA(
          IF(
            REGEXMATCH(C34:F34, ""^\d+:\d+\.\d+$""),
            VALUE(REGEXEXTRACT(C34:F34, ""^\d+"")) * 60 + VALUE(REGEXEXTRACT(C34:F34, "":(\d+\.\d+)$"""&amp;")),
            VALUE(C34:F34)
          )
        ),
        C34:F34 &lt;&gt; """"
      )
    ) / 86400,
    ""m:ss.0""
  )
)
"),"")</f>
        <v/>
      </c>
      <c r="H34" s="17" t="str">
        <f>IFERROR(__xludf.DUMMYFUNCTION("IF(OR(A34="""", B34="""", G34=""""), """", 
  IFNA(
    LET(
      currStyle, B34,
      currTimeStr, G34,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FILTER(G$4:G33, B$4:B33=currStyle, ISNUMBER(G$4:G33)+REGEXMATCH(G$4:G33,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4" s="38"/>
    </row>
    <row r="35">
      <c r="A35" s="39"/>
      <c r="B35" s="41"/>
      <c r="C35" s="40"/>
      <c r="D35" s="40"/>
      <c r="E35" s="40"/>
      <c r="F35" s="40"/>
      <c r="G35" s="19" t="str">
        <f>IFERROR(__xludf.DUMMYFUNCTION("IF(COUNTA(C35:F35)=0, """", 
  TEXT(
    AVERAGE(
      FILTER(
        ARRAYFORMULA(
          IF(
            REGEXMATCH(C35:F35, ""^\d+:\d+\.\d+$""),
            VALUE(REGEXEXTRACT(C35:F35, ""^\d+"")) * 60 + VALUE(REGEXEXTRACT(C35:F35, "":(\d+\.\d+)$"""&amp;")),
            VALUE(C35:F35)
          )
        ),
        C35:F35 &lt;&gt; """"
      )
    ) / 86400,
    ""m:ss.0""
  )
)
"),"")</f>
        <v/>
      </c>
      <c r="H35" s="17" t="str">
        <f>IFERROR(__xludf.DUMMYFUNCTION("IF(OR(A35="""", B35="""", G35=""""), """", 
  IFNA(
    LET(
      currStyle, B35,
      currTimeStr, G35,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FILTER(G$4:G34, B$4:B34=currStyle, ISNUMBER(G$4:G34)+REGEXMATCH(G$4:G34,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5" s="38"/>
    </row>
    <row r="36">
      <c r="A36" s="39"/>
      <c r="B36" s="41"/>
      <c r="C36" s="40"/>
      <c r="D36" s="40"/>
      <c r="E36" s="40"/>
      <c r="F36" s="40"/>
      <c r="G36" s="19" t="str">
        <f>IFERROR(__xludf.DUMMYFUNCTION("IF(COUNTA(C36:F36)=0, """", 
  TEXT(
    AVERAGE(
      FILTER(
        ARRAYFORMULA(
          IF(
            REGEXMATCH(C36:F36, ""^\d+:\d+\.\d+$""),
            VALUE(REGEXEXTRACT(C36:F36, ""^\d+"")) * 60 + VALUE(REGEXEXTRACT(C36:F36, "":(\d+\.\d+)$"""&amp;")),
            VALUE(C36:F36)
          )
        ),
        C36:F36 &lt;&gt; """"
      )
    ) / 86400,
    ""m:ss.0""
  )
)
"),"")</f>
        <v/>
      </c>
      <c r="H36" s="17" t="str">
        <f>IFERROR(__xludf.DUMMYFUNCTION("IF(OR(A36="""", B36="""", G36=""""), """", 
  IFNA(
    LET(
      currStyle, B36,
      currTimeStr, G36,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FILTER(G$4:G35, B$4:B35=currStyle, ISNUMBER(G$4:G35)+REGEXMATCH(G$4:G35,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6" s="38"/>
    </row>
    <row r="37">
      <c r="A37" s="39"/>
      <c r="B37" s="41"/>
      <c r="C37" s="40"/>
      <c r="D37" s="40"/>
      <c r="E37" s="40"/>
      <c r="F37" s="40"/>
      <c r="G37" s="19" t="str">
        <f>IFERROR(__xludf.DUMMYFUNCTION("IF(COUNTA(C37:F37)=0, """", 
  TEXT(
    AVERAGE(
      FILTER(
        ARRAYFORMULA(
          IF(
            REGEXMATCH(C37:F37, ""^\d+:\d+\.\d+$""),
            VALUE(REGEXEXTRACT(C37:F37, ""^\d+"")) * 60 + VALUE(REGEXEXTRACT(C37:F37, "":(\d+\.\d+)$"""&amp;")),
            VALUE(C37:F37)
          )
        ),
        C37:F37 &lt;&gt; """"
      )
    ) / 86400,
    ""m:ss.0""
  )
)
"),"")</f>
        <v/>
      </c>
      <c r="H37" s="17" t="str">
        <f>IFERROR(__xludf.DUMMYFUNCTION("IF(OR(A37="""", B37="""", G37=""""), """", 
  IFNA(
    LET(
      currStyle, B37,
      currTimeStr, G37,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FILTER(G$4:G36, B$4:B36=currStyle, ISNUMBER(G$4:G36)+REGEXMATCH(G$4:G36,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7" s="38"/>
    </row>
    <row r="38">
      <c r="A38" s="39"/>
      <c r="B38" s="41"/>
      <c r="C38" s="40"/>
      <c r="D38" s="40"/>
      <c r="E38" s="40"/>
      <c r="F38" s="40"/>
      <c r="G38" s="19" t="str">
        <f>IFERROR(__xludf.DUMMYFUNCTION("IF(COUNTA(C38:F38)=0, """", 
  TEXT(
    AVERAGE(
      FILTER(
        ARRAYFORMULA(
          IF(
            REGEXMATCH(C38:F38, ""^\d+:\d+\.\d+$""),
            VALUE(REGEXEXTRACT(C38:F38, ""^\d+"")) * 60 + VALUE(REGEXEXTRACT(C38:F38, "":(\d+\.\d+)$"""&amp;")),
            VALUE(C38:F38)
          )
        ),
        C38:F38 &lt;&gt; """"
      )
    ) / 86400,
    ""m:ss.0""
  )
)
"),"")</f>
        <v/>
      </c>
      <c r="H38" s="17" t="str">
        <f>IFERROR(__xludf.DUMMYFUNCTION("IF(OR(A38="""", B38="""", G38=""""), """", 
  IFNA(
    LET(
      currStyle, B38,
      currTimeStr, G38,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FILTER(G$4:G37, B$4:B37=currStyle, ISNUMBER(G$4:G37)+REGEXMATCH(G$4:G37,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8" s="38"/>
    </row>
    <row r="39">
      <c r="A39" s="39"/>
      <c r="B39" s="41"/>
      <c r="C39" s="40"/>
      <c r="D39" s="40"/>
      <c r="E39" s="40"/>
      <c r="F39" s="40"/>
      <c r="G39" s="19" t="str">
        <f>IFERROR(__xludf.DUMMYFUNCTION("IF(COUNTA(C39:F39)=0, """", 
  TEXT(
    AVERAGE(
      FILTER(
        ARRAYFORMULA(
          IF(
            REGEXMATCH(C39:F39, ""^\d+:\d+\.\d+$""),
            VALUE(REGEXEXTRACT(C39:F39, ""^\d+"")) * 60 + VALUE(REGEXEXTRACT(C39:F39, "":(\d+\.\d+)$"""&amp;")),
            VALUE(C39:F39)
          )
        ),
        C39:F39 &lt;&gt; """"
      )
    ) / 86400,
    ""m:ss.0""
  )
)
"),"")</f>
        <v/>
      </c>
      <c r="H39" s="17" t="str">
        <f>IFERROR(__xludf.DUMMYFUNCTION("IF(OR(A39="""", B39="""", G39=""""), """", 
  IFNA(
    LET(
      currStyle, B39,
      currTimeStr, G39,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FILTER(G$4:G38, B$4:B38=currStyle, ISNUMBER(G$4:G38)+REGEXMATCH(G$4:G38,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9" s="38"/>
    </row>
    <row r="40">
      <c r="A40" s="39"/>
      <c r="B40" s="41"/>
      <c r="C40" s="40"/>
      <c r="D40" s="40"/>
      <c r="E40" s="40"/>
      <c r="F40" s="40"/>
      <c r="G40" s="19" t="str">
        <f>IFERROR(__xludf.DUMMYFUNCTION("IF(COUNTA(C40:F40)=0, """", 
  TEXT(
    AVERAGE(
      FILTER(
        ARRAYFORMULA(
          IF(
            REGEXMATCH(C40:F40, ""^\d+:\d+\.\d+$""),
            VALUE(REGEXEXTRACT(C40:F40, ""^\d+"")) * 60 + VALUE(REGEXEXTRACT(C40:F40, "":(\d+\.\d+)$"""&amp;")),
            VALUE(C40:F40)
          )
        ),
        C40:F40 &lt;&gt; """"
      )
    ) / 86400,
    ""m:ss.0""
  )
)
"),"")</f>
        <v/>
      </c>
      <c r="H40" s="17" t="str">
        <f>IFERROR(__xludf.DUMMYFUNCTION("IF(OR(A40="""", B40="""", G40=""""), """", 
  IFNA(
    LET(
      currStyle, B40,
      currTimeStr, G40,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FILTER(G$4:G39, B$4:B39=currStyle, ISNUMBER(G$4:G39)+REGEXMATCH(G$4:G39,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0" s="38"/>
    </row>
    <row r="41">
      <c r="A41" s="39"/>
      <c r="B41" s="41"/>
      <c r="C41" s="40"/>
      <c r="D41" s="40"/>
      <c r="E41" s="40"/>
      <c r="F41" s="40"/>
      <c r="G41" s="19" t="str">
        <f>IFERROR(__xludf.DUMMYFUNCTION("IF(COUNTA(C41:F41)=0, """", 
  TEXT(
    AVERAGE(
      FILTER(
        ARRAYFORMULA(
          IF(
            REGEXMATCH(C41:F41, ""^\d+:\d+\.\d+$""),
            VALUE(REGEXEXTRACT(C41:F41, ""^\d+"")) * 60 + VALUE(REGEXEXTRACT(C41:F41, "":(\d+\.\d+)$"""&amp;")),
            VALUE(C41:F41)
          )
        ),
        C41:F41 &lt;&gt; """"
      )
    ) / 86400,
    ""m:ss.0""
  )
)
"),"")</f>
        <v/>
      </c>
      <c r="H41" s="17" t="str">
        <f>IFERROR(__xludf.DUMMYFUNCTION("IF(OR(A41="""", B41="""", G41=""""), """", 
  IFNA(
    LET(
      currStyle, B41,
      currTimeStr, G41,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FILTER(G$4:G40, B$4:B40=currStyle, ISNUMBER(G$4:G40)+REGEXMATCH(G$4:G40,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1" s="38"/>
    </row>
    <row r="42">
      <c r="A42" s="39"/>
      <c r="B42" s="41"/>
      <c r="C42" s="40"/>
      <c r="D42" s="40"/>
      <c r="E42" s="40"/>
      <c r="F42" s="40"/>
      <c r="G42" s="19" t="str">
        <f>IFERROR(__xludf.DUMMYFUNCTION("IF(COUNTA(C42:F42)=0, """", 
  TEXT(
    AVERAGE(
      FILTER(
        ARRAYFORMULA(
          IF(
            REGEXMATCH(C42:F42, ""^\d+:\d+\.\d+$""),
            VALUE(REGEXEXTRACT(C42:F42, ""^\d+"")) * 60 + VALUE(REGEXEXTRACT(C42:F42, "":(\d+\.\d+)$"""&amp;")),
            VALUE(C42:F42)
          )
        ),
        C42:F42 &lt;&gt; """"
      )
    ) / 86400,
    ""m:ss.0""
  )
)
"),"")</f>
        <v/>
      </c>
      <c r="H42" s="17" t="str">
        <f>IFERROR(__xludf.DUMMYFUNCTION("IF(OR(A42="""", B42="""", G42=""""), """", 
  IFNA(
    LET(
      currStyle, B42,
      currTimeStr, G42,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FILTER(G$4:G41, B$4:B41=currStyle, ISNUMBER(G$4:G41)+REGEXMATCH(G$4:G41,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2" s="38"/>
    </row>
    <row r="43">
      <c r="A43" s="39"/>
      <c r="B43" s="41"/>
      <c r="C43" s="40"/>
      <c r="D43" s="40"/>
      <c r="E43" s="40"/>
      <c r="F43" s="40"/>
      <c r="G43" s="19" t="str">
        <f>IFERROR(__xludf.DUMMYFUNCTION("IF(COUNTA(C43:F43)=0, """", 
  TEXT(
    AVERAGE(
      FILTER(
        ARRAYFORMULA(
          IF(
            REGEXMATCH(C43:F43, ""^\d+:\d+\.\d+$""),
            VALUE(REGEXEXTRACT(C43:F43, ""^\d+"")) * 60 + VALUE(REGEXEXTRACT(C43:F43, "":(\d+\.\d+)$"""&amp;")),
            VALUE(C43:F43)
          )
        ),
        C43:F43 &lt;&gt; """"
      )
    ) / 86400,
    ""m:ss.0""
  )
)
"),"")</f>
        <v/>
      </c>
      <c r="H43" s="17" t="str">
        <f>IFERROR(__xludf.DUMMYFUNCTION("IF(OR(A43="""", B43="""", G43=""""), """", 
  IFNA(
    LET(
      currStyle, B43,
      currTimeStr, G43,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FILTER(G$4:G42, B$4:B42=currStyle, ISNUMBER(G$4:G42)+REGEXMATCH(G$4:G42,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3" s="38"/>
    </row>
    <row r="44">
      <c r="A44" s="39"/>
      <c r="B44" s="41"/>
      <c r="C44" s="40"/>
      <c r="D44" s="40"/>
      <c r="E44" s="40"/>
      <c r="F44" s="40"/>
      <c r="G44" s="19" t="str">
        <f>IFERROR(__xludf.DUMMYFUNCTION("IF(COUNTA(C44:F44)=0, """", 
  TEXT(
    AVERAGE(
      FILTER(
        ARRAYFORMULA(
          IF(
            REGEXMATCH(C44:F44, ""^\d+:\d+\.\d+$""),
            VALUE(REGEXEXTRACT(C44:F44, ""^\d+"")) * 60 + VALUE(REGEXEXTRACT(C44:F44, "":(\d+\.\d+)$"""&amp;")),
            VALUE(C44:F44)
          )
        ),
        C44:F44 &lt;&gt; """"
      )
    ) / 86400,
    ""m:ss.0""
  )
)
"),"")</f>
        <v/>
      </c>
      <c r="H44" s="17" t="str">
        <f>IFERROR(__xludf.DUMMYFUNCTION("IF(OR(A44="""", B44="""", G44=""""), """", 
  IFNA(
    LET(
      currStyle, B44,
      currTimeStr, G44,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FILTER(G$4:G43, B$4:B43=currStyle, ISNUMBER(G$4:G43)+REGEXMATCH(G$4:G43,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4" s="38"/>
    </row>
    <row r="45">
      <c r="A45" s="39"/>
      <c r="B45" s="41"/>
      <c r="C45" s="40"/>
      <c r="D45" s="40"/>
      <c r="E45" s="40"/>
      <c r="F45" s="40"/>
      <c r="G45" s="19" t="str">
        <f>IFERROR(__xludf.DUMMYFUNCTION("IF(COUNTA(C45:F45)=0, """", 
  TEXT(
    AVERAGE(
      FILTER(
        ARRAYFORMULA(
          IF(
            REGEXMATCH(C45:F45, ""^\d+:\d+\.\d+$""),
            VALUE(REGEXEXTRACT(C45:F45, ""^\d+"")) * 60 + VALUE(REGEXEXTRACT(C45:F45, "":(\d+\.\d+)$"""&amp;")),
            VALUE(C45:F45)
          )
        ),
        C45:F45 &lt;&gt; """"
      )
    ) / 86400,
    ""m:ss.0""
  )
)
"),"")</f>
        <v/>
      </c>
      <c r="H45" s="17" t="str">
        <f>IFERROR(__xludf.DUMMYFUNCTION("IF(OR(A45="""", B45="""", G45=""""), """", 
  IFNA(
    LET(
      currStyle, B45,
      currTimeStr, G45,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FILTER(G$4:G44, B$4:B44=currStyle, ISNUMBER(G$4:G44)+REGEXMATCH(G$4:G44,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5" s="38"/>
    </row>
    <row r="46">
      <c r="A46" s="39"/>
      <c r="B46" s="41"/>
      <c r="C46" s="40"/>
      <c r="D46" s="40"/>
      <c r="E46" s="40"/>
      <c r="F46" s="40"/>
      <c r="G46" s="19" t="str">
        <f>IFERROR(__xludf.DUMMYFUNCTION("IF(COUNTA(C46:F46)=0, """", 
  TEXT(
    AVERAGE(
      FILTER(
        ARRAYFORMULA(
          IF(
            REGEXMATCH(C46:F46, ""^\d+:\d+\.\d+$""),
            VALUE(REGEXEXTRACT(C46:F46, ""^\d+"")) * 60 + VALUE(REGEXEXTRACT(C46:F46, "":(\d+\.\d+)$"""&amp;")),
            VALUE(C46:F46)
          )
        ),
        C46:F46 &lt;&gt; """"
      )
    ) / 86400,
    ""m:ss.0""
  )
)
"),"")</f>
        <v/>
      </c>
      <c r="H46" s="17" t="str">
        <f>IFERROR(__xludf.DUMMYFUNCTION("IF(OR(A46="""", B46="""", G46=""""), """", 
  IFNA(
    LET(
      currStyle, B46,
      currTimeStr, G46,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FILTER(G$4:G45, B$4:B45=currStyle, ISNUMBER(G$4:G45)+REGEXMATCH(G$4:G45,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6" s="38"/>
    </row>
    <row r="47">
      <c r="A47" s="39"/>
      <c r="B47" s="41"/>
      <c r="C47" s="40"/>
      <c r="D47" s="40"/>
      <c r="E47" s="40"/>
      <c r="F47" s="40"/>
      <c r="G47" s="19" t="str">
        <f>IFERROR(__xludf.DUMMYFUNCTION("IF(COUNTA(C47:F47)=0, """", 
  TEXT(
    AVERAGE(
      FILTER(
        ARRAYFORMULA(
          IF(
            REGEXMATCH(C47:F47, ""^\d+:\d+\.\d+$""),
            VALUE(REGEXEXTRACT(C47:F47, ""^\d+"")) * 60 + VALUE(REGEXEXTRACT(C47:F47, "":(\d+\.\d+)$"""&amp;")),
            VALUE(C47:F47)
          )
        ),
        C47:F47 &lt;&gt; """"
      )
    ) / 86400,
    ""m:ss.0""
  )
)
"),"")</f>
        <v/>
      </c>
      <c r="H47" s="17" t="str">
        <f>IFERROR(__xludf.DUMMYFUNCTION("IF(OR(A47="""", B47="""", G47=""""), """", 
  IFNA(
    LET(
      currStyle, B47,
      currTimeStr, G47,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FILTER(G$4:G46, B$4:B46=currStyle, ISNUMBER(G$4:G46)+REGEXMATCH(G$4:G46,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7" s="38"/>
    </row>
    <row r="48">
      <c r="A48" s="39"/>
      <c r="B48" s="41"/>
      <c r="C48" s="40"/>
      <c r="D48" s="40"/>
      <c r="E48" s="40"/>
      <c r="F48" s="40"/>
      <c r="G48" s="19" t="str">
        <f>IFERROR(__xludf.DUMMYFUNCTION("IF(COUNTA(C48:F48)=0, """", 
  TEXT(
    AVERAGE(
      FILTER(
        ARRAYFORMULA(
          IF(
            REGEXMATCH(C48:F48, ""^\d+:\d+\.\d+$""),
            VALUE(REGEXEXTRACT(C48:F48, ""^\d+"")) * 60 + VALUE(REGEXEXTRACT(C48:F48, "":(\d+\.\d+)$"""&amp;")),
            VALUE(C48:F48)
          )
        ),
        C48:F48 &lt;&gt; """"
      )
    ) / 86400,
    ""m:ss.0""
  )
)
"),"")</f>
        <v/>
      </c>
      <c r="H48" s="17" t="str">
        <f>IFERROR(__xludf.DUMMYFUNCTION("IF(OR(A48="""", B48="""", G48=""""), """", 
  IFNA(
    LET(
      currStyle, B48,
      currTimeStr, G48,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FILTER(G$4:G47, B$4:B47=currStyle, ISNUMBER(G$4:G47)+REGEXMATCH(G$4:G47,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8" s="38"/>
    </row>
    <row r="49">
      <c r="A49" s="39"/>
      <c r="B49" s="41"/>
      <c r="C49" s="40"/>
      <c r="D49" s="40"/>
      <c r="E49" s="40"/>
      <c r="F49" s="40"/>
      <c r="G49" s="19" t="str">
        <f>IFERROR(__xludf.DUMMYFUNCTION("IF(COUNTA(C49:F49)=0, """", 
  TEXT(
    AVERAGE(
      FILTER(
        ARRAYFORMULA(
          IF(
            REGEXMATCH(C49:F49, ""^\d+:\d+\.\d+$""),
            VALUE(REGEXEXTRACT(C49:F49, ""^\d+"")) * 60 + VALUE(REGEXEXTRACT(C49:F49, "":(\d+\.\d+)$"""&amp;")),
            VALUE(C49:F49)
          )
        ),
        C49:F49 &lt;&gt; """"
      )
    ) / 86400,
    ""m:ss.0""
  )
)
"),"")</f>
        <v/>
      </c>
      <c r="H49" s="17" t="str">
        <f>IFERROR(__xludf.DUMMYFUNCTION("IF(OR(A49="""", B49="""", G49=""""), """", 
  IFNA(
    LET(
      currStyle, B49,
      currTimeStr, G49,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FILTER(G$4:G48, B$4:B48=currStyle, ISNUMBER(G$4:G48)+REGEXMATCH(G$4:G48,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9" s="38"/>
    </row>
    <row r="50">
      <c r="A50" s="39"/>
      <c r="B50" s="41"/>
      <c r="C50" s="40"/>
      <c r="D50" s="40"/>
      <c r="E50" s="40"/>
      <c r="F50" s="40"/>
      <c r="G50" s="19" t="str">
        <f>IFERROR(__xludf.DUMMYFUNCTION("IF(COUNTA(C50:F50)=0, """", 
  TEXT(
    AVERAGE(
      FILTER(
        ARRAYFORMULA(
          IF(
            REGEXMATCH(C50:F50, ""^\d+:\d+\.\d+$""),
            VALUE(REGEXEXTRACT(C50:F50, ""^\d+"")) * 60 + VALUE(REGEXEXTRACT(C50:F50, "":(\d+\.\d+)$"""&amp;")),
            VALUE(C50:F50)
          )
        ),
        C50:F50 &lt;&gt; """"
      )
    ) / 86400,
    ""m:ss.0""
  )
)
"),"")</f>
        <v/>
      </c>
      <c r="H50" s="17" t="str">
        <f>IFERROR(__xludf.DUMMYFUNCTION("IF(OR(A50="""", B50="""", G50=""""), """", 
  IFNA(
    LET(
      currStyle, B50,
      currTimeStr, G50,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FILTER(G$4:G49, B$4:B49=currStyle, ISNUMBER(G$4:G49)+REGEXMATCH(G$4:G49,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0" s="38"/>
    </row>
    <row r="51">
      <c r="A51" s="39"/>
      <c r="B51" s="41"/>
      <c r="C51" s="40"/>
      <c r="D51" s="40"/>
      <c r="E51" s="40"/>
      <c r="F51" s="40"/>
      <c r="G51" s="19" t="str">
        <f>IFERROR(__xludf.DUMMYFUNCTION("IF(COUNTA(C51:F51)=0, """", 
  TEXT(
    AVERAGE(
      FILTER(
        ARRAYFORMULA(
          IF(
            REGEXMATCH(C51:F51, ""^\d+:\d+\.\d+$""),
            VALUE(REGEXEXTRACT(C51:F51, ""^\d+"")) * 60 + VALUE(REGEXEXTRACT(C51:F51, "":(\d+\.\d+)$"""&amp;")),
            VALUE(C51:F51)
          )
        ),
        C51:F51 &lt;&gt; """"
      )
    ) / 86400,
    ""m:ss.0""
  )
)
"),"")</f>
        <v/>
      </c>
      <c r="H51" s="17" t="str">
        <f>IFERROR(__xludf.DUMMYFUNCTION("IF(OR(A51="""", B51="""", G51=""""), """", 
  IFNA(
    LET(
      currStyle, B51,
      currTimeStr, G51,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FILTER(G$4:G50, B$4:B50=currStyle, ISNUMBER(G$4:G50)+REGEXMATCH(G$4:G50,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1" s="38"/>
    </row>
    <row r="52">
      <c r="A52" s="39"/>
      <c r="B52" s="41"/>
      <c r="C52" s="40"/>
      <c r="D52" s="40"/>
      <c r="E52" s="40"/>
      <c r="F52" s="40"/>
      <c r="G52" s="19" t="str">
        <f>IFERROR(__xludf.DUMMYFUNCTION("IF(COUNTA(C52:F52)=0, """", 
  TEXT(
    AVERAGE(
      FILTER(
        ARRAYFORMULA(
          IF(
            REGEXMATCH(C52:F52, ""^\d+:\d+\.\d+$""),
            VALUE(REGEXEXTRACT(C52:F52, ""^\d+"")) * 60 + VALUE(REGEXEXTRACT(C52:F52, "":(\d+\.\d+)$"""&amp;")),
            VALUE(C52:F52)
          )
        ),
        C52:F52 &lt;&gt; """"
      )
    ) / 86400,
    ""m:ss.0""
  )
)
"),"")</f>
        <v/>
      </c>
      <c r="H52" s="17" t="str">
        <f>IFERROR(__xludf.DUMMYFUNCTION("IF(OR(A52="""", B52="""", G52=""""), """", 
  IFNA(
    LET(
      currStyle, B52,
      currTimeStr, G52,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FILTER(G$4:G51, B$4:B51=currStyle, ISNUMBER(G$4:G51)+REGEXMATCH(G$4:G51,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2" s="38"/>
    </row>
    <row r="53">
      <c r="A53" s="39"/>
      <c r="B53" s="41"/>
      <c r="C53" s="40"/>
      <c r="D53" s="40"/>
      <c r="E53" s="40"/>
      <c r="F53" s="40"/>
      <c r="G53" s="19" t="str">
        <f>IFERROR(__xludf.DUMMYFUNCTION("IF(COUNTA(C53:F53)=0, """", 
  TEXT(
    AVERAGE(
      FILTER(
        ARRAYFORMULA(
          IF(
            REGEXMATCH(C53:F53, ""^\d+:\d+\.\d+$""),
            VALUE(REGEXEXTRACT(C53:F53, ""^\d+"")) * 60 + VALUE(REGEXEXTRACT(C53:F53, "":(\d+\.\d+)$"""&amp;")),
            VALUE(C53:F53)
          )
        ),
        C53:F53 &lt;&gt; """"
      )
    ) / 86400,
    ""m:ss.0""
  )
)
"),"")</f>
        <v/>
      </c>
      <c r="H53" s="17" t="str">
        <f>IFERROR(__xludf.DUMMYFUNCTION("IF(OR(A53="""", B53="""", G53=""""), """", 
  IFNA(
    LET(
      currStyle, B53,
      currTimeStr, G53,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FILTER(G$4:G52, B$4:B52=currStyle, ISNUMBER(G$4:G52)+REGEXMATCH(G$4:G52,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3" s="38"/>
    </row>
    <row r="54">
      <c r="A54" s="39"/>
      <c r="B54" s="41"/>
      <c r="C54" s="40"/>
      <c r="D54" s="40"/>
      <c r="E54" s="40"/>
      <c r="F54" s="40"/>
      <c r="G54" s="19" t="str">
        <f>IFERROR(__xludf.DUMMYFUNCTION("IF(COUNTA(C54:F54)=0, """", 
  TEXT(
    AVERAGE(
      FILTER(
        ARRAYFORMULA(
          IF(
            REGEXMATCH(C54:F54, ""^\d+:\d+\.\d+$""),
            VALUE(REGEXEXTRACT(C54:F54, ""^\d+"")) * 60 + VALUE(REGEXEXTRACT(C54:F54, "":(\d+\.\d+)$"""&amp;")),
            VALUE(C54:F54)
          )
        ),
        C54:F54 &lt;&gt; """"
      )
    ) / 86400,
    ""m:ss.0""
  )
)
"),"")</f>
        <v/>
      </c>
      <c r="H54" s="17" t="str">
        <f>IFERROR(__xludf.DUMMYFUNCTION("IF(OR(A54="""", B54="""", G54=""""), """", 
  IFNA(
    LET(
      currStyle, B54,
      currTimeStr, G54,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FILTER(G$4:G53, B$4:B53=currStyle, ISNUMBER(G$4:G53)+REGEXMATCH(G$4:G53,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4" s="38"/>
    </row>
    <row r="55">
      <c r="A55" s="39"/>
      <c r="B55" s="41"/>
      <c r="C55" s="40"/>
      <c r="D55" s="40"/>
      <c r="E55" s="40"/>
      <c r="F55" s="40"/>
      <c r="G55" s="19" t="str">
        <f>IFERROR(__xludf.DUMMYFUNCTION("IF(COUNTA(C55:F55)=0, """", 
  TEXT(
    AVERAGE(
      FILTER(
        ARRAYFORMULA(
          IF(
            REGEXMATCH(C55:F55, ""^\d+:\d+\.\d+$""),
            VALUE(REGEXEXTRACT(C55:F55, ""^\d+"")) * 60 + VALUE(REGEXEXTRACT(C55:F55, "":(\d+\.\d+)$"""&amp;")),
            VALUE(C55:F55)
          )
        ),
        C55:F55 &lt;&gt; """"
      )
    ) / 86400,
    ""m:ss.0""
  )
)
"),"")</f>
        <v/>
      </c>
      <c r="H55" s="17" t="str">
        <f>IFERROR(__xludf.DUMMYFUNCTION("IF(OR(A55="""", B55="""", G55=""""), """", 
  IFNA(
    LET(
      currStyle, B55,
      currTimeStr, G55,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FILTER(G$4:G54, B$4:B54=currStyle, ISNUMBER(G$4:G54)+REGEXMATCH(G$4:G54,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5" s="38"/>
    </row>
    <row r="56">
      <c r="A56" s="39"/>
      <c r="B56" s="41"/>
      <c r="C56" s="40"/>
      <c r="D56" s="40"/>
      <c r="E56" s="40"/>
      <c r="F56" s="40"/>
      <c r="G56" s="19" t="str">
        <f>IFERROR(__xludf.DUMMYFUNCTION("IF(COUNTA(C56:F56)=0, """", 
  TEXT(
    AVERAGE(
      FILTER(
        ARRAYFORMULA(
          IF(
            REGEXMATCH(C56:F56, ""^\d+:\d+\.\d+$""),
            VALUE(REGEXEXTRACT(C56:F56, ""^\d+"")) * 60 + VALUE(REGEXEXTRACT(C56:F56, "":(\d+\.\d+)$"""&amp;")),
            VALUE(C56:F56)
          )
        ),
        C56:F56 &lt;&gt; """"
      )
    ) / 86400,
    ""m:ss.0""
  )
)
"),"")</f>
        <v/>
      </c>
      <c r="H56" s="17" t="str">
        <f>IFERROR(__xludf.DUMMYFUNCTION("IF(OR(A56="""", B56="""", G56=""""), """", 
  IFNA(
    LET(
      currStyle, B56,
      currTimeStr, G56,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FILTER(G$4:G55, B$4:B55=currStyle, ISNUMBER(G$4:G55)+REGEXMATCH(G$4:G55,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6" s="38"/>
    </row>
    <row r="57">
      <c r="A57" s="39"/>
      <c r="B57" s="41"/>
      <c r="C57" s="40"/>
      <c r="D57" s="40"/>
      <c r="E57" s="40"/>
      <c r="F57" s="40"/>
      <c r="G57" s="19" t="str">
        <f>IFERROR(__xludf.DUMMYFUNCTION("IF(COUNTA(C57:F57)=0, """", 
  TEXT(
    AVERAGE(
      FILTER(
        ARRAYFORMULA(
          IF(
            REGEXMATCH(C57:F57, ""^\d+:\d+\.\d+$""),
            VALUE(REGEXEXTRACT(C57:F57, ""^\d+"")) * 60 + VALUE(REGEXEXTRACT(C57:F57, "":(\d+\.\d+)$"""&amp;")),
            VALUE(C57:F57)
          )
        ),
        C57:F57 &lt;&gt; """"
      )
    ) / 86400,
    ""m:ss.0""
  )
)
"),"")</f>
        <v/>
      </c>
      <c r="H57" s="17" t="str">
        <f>IFERROR(__xludf.DUMMYFUNCTION("IF(OR(A57="""", B57="""", G57=""""), """", 
  IFNA(
    LET(
      currStyle, B57,
      currTimeStr, G57,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FILTER(G$4:G56, B$4:B56=currStyle, ISNUMBER(G$4:G56)+REGEXMATCH(G$4:G56,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7" s="38"/>
    </row>
    <row r="58">
      <c r="A58" s="39"/>
      <c r="B58" s="41"/>
      <c r="C58" s="40"/>
      <c r="D58" s="40"/>
      <c r="E58" s="40"/>
      <c r="F58" s="40"/>
      <c r="G58" s="19" t="str">
        <f>IFERROR(__xludf.DUMMYFUNCTION("IF(COUNTA(C58:F58)=0, """", 
  TEXT(
    AVERAGE(
      FILTER(
        ARRAYFORMULA(
          IF(
            REGEXMATCH(C58:F58, ""^\d+:\d+\.\d+$""),
            VALUE(REGEXEXTRACT(C58:F58, ""^\d+"")) * 60 + VALUE(REGEXEXTRACT(C58:F58, "":(\d+\.\d+)$"""&amp;")),
            VALUE(C58:F58)
          )
        ),
        C58:F58 &lt;&gt; """"
      )
    ) / 86400,
    ""m:ss.0""
  )
)
"),"")</f>
        <v/>
      </c>
      <c r="H58" s="17" t="str">
        <f>IFERROR(__xludf.DUMMYFUNCTION("IF(OR(A58="""", B58="""", G58=""""), """", 
  IFNA(
    LET(
      currStyle, B58,
      currTimeStr, G58,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FILTER(G$4:G57, B$4:B57=currStyle, ISNUMBER(G$4:G57)+REGEXMATCH(G$4:G57,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8" s="38"/>
    </row>
    <row r="59">
      <c r="A59" s="39"/>
      <c r="B59" s="41"/>
      <c r="C59" s="40"/>
      <c r="D59" s="40"/>
      <c r="E59" s="40"/>
      <c r="F59" s="40"/>
      <c r="G59" s="19" t="str">
        <f>IFERROR(__xludf.DUMMYFUNCTION("IF(COUNTA(C59:F59)=0, """", 
  TEXT(
    AVERAGE(
      FILTER(
        ARRAYFORMULA(
          IF(
            REGEXMATCH(C59:F59, ""^\d+:\d+\.\d+$""),
            VALUE(REGEXEXTRACT(C59:F59, ""^\d+"")) * 60 + VALUE(REGEXEXTRACT(C59:F59, "":(\d+\.\d+)$"""&amp;")),
            VALUE(C59:F59)
          )
        ),
        C59:F59 &lt;&gt; """"
      )
    ) / 86400,
    ""m:ss.0""
  )
)
"),"")</f>
        <v/>
      </c>
      <c r="H59" s="17" t="str">
        <f>IFERROR(__xludf.DUMMYFUNCTION("IF(OR(A59="""", B59="""", G59=""""), """", 
  IFNA(
    LET(
      currStyle, B59,
      currTimeStr, G59,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FILTER(G$4:G58, B$4:B58=currStyle, ISNUMBER(G$4:G58)+REGEXMATCH(G$4:G58,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9" s="38"/>
    </row>
    <row r="60">
      <c r="A60" s="39"/>
      <c r="B60" s="41"/>
      <c r="C60" s="40"/>
      <c r="D60" s="40"/>
      <c r="E60" s="40"/>
      <c r="F60" s="40"/>
      <c r="G60" s="19" t="str">
        <f>IFERROR(__xludf.DUMMYFUNCTION("IF(COUNTA(C60:F60)=0, """", 
  TEXT(
    AVERAGE(
      FILTER(
        ARRAYFORMULA(
          IF(
            REGEXMATCH(C60:F60, ""^\d+:\d+\.\d+$""),
            VALUE(REGEXEXTRACT(C60:F60, ""^\d+"")) * 60 + VALUE(REGEXEXTRACT(C60:F60, "":(\d+\.\d+)$"""&amp;")),
            VALUE(C60:F60)
          )
        ),
        C60:F60 &lt;&gt; """"
      )
    ) / 86400,
    ""m:ss.0""
  )
)
"),"")</f>
        <v/>
      </c>
      <c r="H60" s="17" t="str">
        <f>IFERROR(__xludf.DUMMYFUNCTION("IF(OR(A60="""", B60="""", G60=""""), """", 
  IFNA(
    LET(
      currStyle, B60,
      currTimeStr, G60,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FILTER(G$4:G59, B$4:B59=currStyle, ISNUMBER(G$4:G59)+REGEXMATCH(G$4:G59,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0" s="38"/>
    </row>
    <row r="61">
      <c r="A61" s="39"/>
      <c r="B61" s="41"/>
      <c r="C61" s="40"/>
      <c r="D61" s="40"/>
      <c r="E61" s="40"/>
      <c r="F61" s="40"/>
      <c r="G61" s="19" t="str">
        <f>IFERROR(__xludf.DUMMYFUNCTION("IF(COUNTA(C61:F61)=0, """", 
  TEXT(
    AVERAGE(
      FILTER(
        ARRAYFORMULA(
          IF(
            REGEXMATCH(C61:F61, ""^\d+:\d+\.\d+$""),
            VALUE(REGEXEXTRACT(C61:F61, ""^\d+"")) * 60 + VALUE(REGEXEXTRACT(C61:F61, "":(\d+\.\d+)$"""&amp;")),
            VALUE(C61:F61)
          )
        ),
        C61:F61 &lt;&gt; """"
      )
    ) / 86400,
    ""m:ss.0""
  )
)
"),"")</f>
        <v/>
      </c>
      <c r="H61" s="17" t="str">
        <f>IFERROR(__xludf.DUMMYFUNCTION("IF(OR(A61="""", B61="""", G61=""""), """", 
  IFNA(
    LET(
      currStyle, B61,
      currTimeStr, G61,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FILTER(G$4:G60, B$4:B60=currStyle, ISNUMBER(G$4:G60)+REGEXMATCH(G$4:G60,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1" s="38"/>
    </row>
    <row r="62">
      <c r="A62" s="39"/>
      <c r="B62" s="41"/>
      <c r="C62" s="40"/>
      <c r="D62" s="40"/>
      <c r="E62" s="40"/>
      <c r="F62" s="40"/>
      <c r="G62" s="19" t="str">
        <f>IFERROR(__xludf.DUMMYFUNCTION("IF(COUNTA(C62:F62)=0, """", 
  TEXT(
    AVERAGE(
      FILTER(
        ARRAYFORMULA(
          IF(
            REGEXMATCH(C62:F62, ""^\d+:\d+\.\d+$""),
            VALUE(REGEXEXTRACT(C62:F62, ""^\d+"")) * 60 + VALUE(REGEXEXTRACT(C62:F62, "":(\d+\.\d+)$"""&amp;")),
            VALUE(C62:F62)
          )
        ),
        C62:F62 &lt;&gt; """"
      )
    ) / 86400,
    ""m:ss.0""
  )
)
"),"")</f>
        <v/>
      </c>
      <c r="H62" s="17" t="str">
        <f>IFERROR(__xludf.DUMMYFUNCTION("IF(OR(A62="""", B62="""", G62=""""), """", 
  IFNA(
    LET(
      currStyle, B62,
      currTimeStr, G62,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FILTER(G$4:G61, B$4:B61=currStyle, ISNUMBER(G$4:G61)+REGEXMATCH(G$4:G61,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2" s="38"/>
    </row>
    <row r="63">
      <c r="A63" s="39"/>
      <c r="B63" s="41"/>
      <c r="C63" s="40"/>
      <c r="D63" s="40"/>
      <c r="E63" s="40"/>
      <c r="F63" s="40"/>
      <c r="G63" s="19" t="str">
        <f>IFERROR(__xludf.DUMMYFUNCTION("IF(COUNTA(C63:F63)=0, """", 
  TEXT(
    AVERAGE(
      FILTER(
        ARRAYFORMULA(
          IF(
            REGEXMATCH(C63:F63, ""^\d+:\d+\.\d+$""),
            VALUE(REGEXEXTRACT(C63:F63, ""^\d+"")) * 60 + VALUE(REGEXEXTRACT(C63:F63, "":(\d+\.\d+)$"""&amp;")),
            VALUE(C63:F63)
          )
        ),
        C63:F63 &lt;&gt; """"
      )
    ) / 86400,
    ""m:ss.0""
  )
)
"),"")</f>
        <v/>
      </c>
      <c r="H63" s="17" t="str">
        <f>IFERROR(__xludf.DUMMYFUNCTION("IF(OR(A63="""", B63="""", G63=""""), """", 
  IFNA(
    LET(
      currStyle, B63,
      currTimeStr, G63,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FILTER(G$4:G62, B$4:B62=currStyle, ISNUMBER(G$4:G62)+REGEXMATCH(G$4:G62,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3" s="38"/>
    </row>
    <row r="64">
      <c r="A64" s="39"/>
      <c r="B64" s="41"/>
      <c r="C64" s="40"/>
      <c r="D64" s="40"/>
      <c r="E64" s="40"/>
      <c r="F64" s="40"/>
      <c r="G64" s="19" t="str">
        <f>IFERROR(__xludf.DUMMYFUNCTION("IF(COUNTA(C64:F64)=0, """", 
  TEXT(
    AVERAGE(
      FILTER(
        ARRAYFORMULA(
          IF(
            REGEXMATCH(C64:F64, ""^\d+:\d+\.\d+$""),
            VALUE(REGEXEXTRACT(C64:F64, ""^\d+"")) * 60 + VALUE(REGEXEXTRACT(C64:F64, "":(\d+\.\d+)$"""&amp;")),
            VALUE(C64:F64)
          )
        ),
        C64:F64 &lt;&gt; """"
      )
    ) / 86400,
    ""m:ss.0""
  )
)
"),"")</f>
        <v/>
      </c>
      <c r="H64" s="17" t="str">
        <f>IFERROR(__xludf.DUMMYFUNCTION("IF(OR(A64="""", B64="""", G64=""""), """", 
  IFNA(
    LET(
      currStyle, B64,
      currTimeStr, G64,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FILTER(G$4:G63, B$4:B63=currStyle, ISNUMBER(G$4:G63)+REGEXMATCH(G$4:G63,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4" s="38"/>
    </row>
    <row r="65">
      <c r="A65" s="39"/>
      <c r="B65" s="41"/>
      <c r="C65" s="40"/>
      <c r="D65" s="40"/>
      <c r="E65" s="40"/>
      <c r="F65" s="40"/>
      <c r="G65" s="19" t="str">
        <f>IFERROR(__xludf.DUMMYFUNCTION("IF(COUNTA(C65:F65)=0, """", 
  TEXT(
    AVERAGE(
      FILTER(
        ARRAYFORMULA(
          IF(
            REGEXMATCH(C65:F65, ""^\d+:\d+\.\d+$""),
            VALUE(REGEXEXTRACT(C65:F65, ""^\d+"")) * 60 + VALUE(REGEXEXTRACT(C65:F65, "":(\d+\.\d+)$"""&amp;")),
            VALUE(C65:F65)
          )
        ),
        C65:F65 &lt;&gt; """"
      )
    ) / 86400,
    ""m:ss.0""
  )
)
"),"")</f>
        <v/>
      </c>
      <c r="H65" s="17" t="str">
        <f>IFERROR(__xludf.DUMMYFUNCTION("IF(OR(A65="""", B65="""", G65=""""), """", 
  IFNA(
    LET(
      currStyle, B65,
      currTimeStr, G65,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FILTER(G$4:G64, B$4:B64=currStyle, ISNUMBER(G$4:G64)+REGEXMATCH(G$4:G64,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5" s="38"/>
    </row>
    <row r="66">
      <c r="A66" s="39"/>
      <c r="B66" s="41"/>
      <c r="C66" s="40"/>
      <c r="D66" s="40"/>
      <c r="E66" s="40"/>
      <c r="F66" s="40"/>
      <c r="G66" s="19" t="str">
        <f>IFERROR(__xludf.DUMMYFUNCTION("IF(COUNTA(C66:F66)=0, """", 
  TEXT(
    AVERAGE(
      FILTER(
        ARRAYFORMULA(
          IF(
            REGEXMATCH(C66:F66, ""^\d+:\d+\.\d+$""),
            VALUE(REGEXEXTRACT(C66:F66, ""^\d+"")) * 60 + VALUE(REGEXEXTRACT(C66:F66, "":(\d+\.\d+)$"""&amp;")),
            VALUE(C66:F66)
          )
        ),
        C66:F66 &lt;&gt; """"
      )
    ) / 86400,
    ""m:ss.0""
  )
)
"),"")</f>
        <v/>
      </c>
      <c r="H66" s="17" t="str">
        <f>IFERROR(__xludf.DUMMYFUNCTION("IF(OR(A66="""", B66="""", G66=""""), """", 
  IFNA(
    LET(
      currStyle, B66,
      currTimeStr, G66,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FILTER(G$4:G65, B$4:B65=currStyle, ISNUMBER(G$4:G65)+REGEXMATCH(G$4:G65,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6" s="38"/>
    </row>
    <row r="67">
      <c r="A67" s="39"/>
      <c r="B67" s="41"/>
      <c r="C67" s="40"/>
      <c r="D67" s="40"/>
      <c r="E67" s="40"/>
      <c r="F67" s="40"/>
      <c r="G67" s="19" t="str">
        <f>IFERROR(__xludf.DUMMYFUNCTION("IF(COUNTA(C67:F67)=0, """", 
  TEXT(
    AVERAGE(
      FILTER(
        ARRAYFORMULA(
          IF(
            REGEXMATCH(C67:F67, ""^\d+:\d+\.\d+$""),
            VALUE(REGEXEXTRACT(C67:F67, ""^\d+"")) * 60 + VALUE(REGEXEXTRACT(C67:F67, "":(\d+\.\d+)$"""&amp;")),
            VALUE(C67:F67)
          )
        ),
        C67:F67 &lt;&gt; """"
      )
    ) / 86400,
    ""m:ss.0""
  )
)
"),"")</f>
        <v/>
      </c>
      <c r="H67" s="17" t="str">
        <f>IFERROR(__xludf.DUMMYFUNCTION("IF(OR(A67="""", B67="""", G67=""""), """", 
  IFNA(
    LET(
      currStyle, B67,
      currTimeStr, G67,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FILTER(G$4:G66, B$4:B66=currStyle, ISNUMBER(G$4:G66)+REGEXMATCH(G$4:G66,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7" s="38"/>
    </row>
    <row r="68">
      <c r="A68" s="39"/>
      <c r="B68" s="41"/>
      <c r="C68" s="40"/>
      <c r="D68" s="40"/>
      <c r="E68" s="40"/>
      <c r="F68" s="40"/>
      <c r="G68" s="19" t="str">
        <f>IFERROR(__xludf.DUMMYFUNCTION("IF(COUNTA(C68:F68)=0, """", 
  TEXT(
    AVERAGE(
      FILTER(
        ARRAYFORMULA(
          IF(
            REGEXMATCH(C68:F68, ""^\d+:\d+\.\d+$""),
            VALUE(REGEXEXTRACT(C68:F68, ""^\d+"")) * 60 + VALUE(REGEXEXTRACT(C68:F68, "":(\d+\.\d+)$"""&amp;")),
            VALUE(C68:F68)
          )
        ),
        C68:F68 &lt;&gt; """"
      )
    ) / 86400,
    ""m:ss.0""
  )
)
"),"")</f>
        <v/>
      </c>
      <c r="H68" s="17" t="str">
        <f>IFERROR(__xludf.DUMMYFUNCTION("IF(OR(A68="""", B68="""", G68=""""), """", 
  IFNA(
    LET(
      currStyle, B68,
      currTimeStr, G68,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FILTER(G$4:G67, B$4:B67=currStyle, ISNUMBER(G$4:G67)+REGEXMATCH(G$4:G67,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8" s="38"/>
    </row>
    <row r="69">
      <c r="A69" s="39"/>
      <c r="B69" s="41"/>
      <c r="C69" s="40"/>
      <c r="D69" s="40"/>
      <c r="E69" s="40"/>
      <c r="F69" s="40"/>
      <c r="G69" s="19" t="str">
        <f>IFERROR(__xludf.DUMMYFUNCTION("IF(COUNTA(C69:F69)=0, """", 
  TEXT(
    AVERAGE(
      FILTER(
        ARRAYFORMULA(
          IF(
            REGEXMATCH(C69:F69, ""^\d+:\d+\.\d+$""),
            VALUE(REGEXEXTRACT(C69:F69, ""^\d+"")) * 60 + VALUE(REGEXEXTRACT(C69:F69, "":(\d+\.\d+)$"""&amp;")),
            VALUE(C69:F69)
          )
        ),
        C69:F69 &lt;&gt; """"
      )
    ) / 86400,
    ""m:ss.0""
  )
)
"),"")</f>
        <v/>
      </c>
      <c r="H69" s="17" t="str">
        <f>IFERROR(__xludf.DUMMYFUNCTION("IF(OR(A69="""", B69="""", G69=""""), """", 
  IFNA(
    LET(
      currStyle, B69,
      currTimeStr, G69,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FILTER(G$4:G68, B$4:B68=currStyle, ISNUMBER(G$4:G68)+REGEXMATCH(G$4:G68,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9" s="38"/>
    </row>
    <row r="70">
      <c r="A70" s="39"/>
      <c r="B70" s="41"/>
      <c r="C70" s="40"/>
      <c r="D70" s="40"/>
      <c r="E70" s="40"/>
      <c r="F70" s="40"/>
      <c r="G70" s="19" t="str">
        <f>IFERROR(__xludf.DUMMYFUNCTION("IF(COUNTA(C70:F70)=0, """", 
  TEXT(
    AVERAGE(
      FILTER(
        ARRAYFORMULA(
          IF(
            REGEXMATCH(C70:F70, ""^\d+:\d+\.\d+$""),
            VALUE(REGEXEXTRACT(C70:F70, ""^\d+"")) * 60 + VALUE(REGEXEXTRACT(C70:F70, "":(\d+\.\d+)$"""&amp;")),
            VALUE(C70:F70)
          )
        ),
        C70:F70 &lt;&gt; """"
      )
    ) / 86400,
    ""m:ss.0""
  )
)
"),"")</f>
        <v/>
      </c>
      <c r="H70" s="17" t="str">
        <f>IFERROR(__xludf.DUMMYFUNCTION("IF(OR(A70="""", B70="""", G70=""""), """", 
  IFNA(
    LET(
      currStyle, B70,
      currTimeStr, G70,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FILTER(G$4:G69, B$4:B69=currStyle, ISNUMBER(G$4:G69)+REGEXMATCH(G$4:G69,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0" s="38"/>
    </row>
    <row r="71">
      <c r="A71" s="39"/>
      <c r="B71" s="41"/>
      <c r="C71" s="40"/>
      <c r="D71" s="40"/>
      <c r="E71" s="40"/>
      <c r="F71" s="40"/>
      <c r="G71" s="19" t="str">
        <f>IFERROR(__xludf.DUMMYFUNCTION("IF(COUNTA(C71:F71)=0, """", 
  TEXT(
    AVERAGE(
      FILTER(
        ARRAYFORMULA(
          IF(
            REGEXMATCH(C71:F71, ""^\d+:\d+\.\d+$""),
            VALUE(REGEXEXTRACT(C71:F71, ""^\d+"")) * 60 + VALUE(REGEXEXTRACT(C71:F71, "":(\d+\.\d+)$"""&amp;")),
            VALUE(C71:F71)
          )
        ),
        C71:F71 &lt;&gt; """"
      )
    ) / 86400,
    ""m:ss.0""
  )
)
"),"")</f>
        <v/>
      </c>
      <c r="H71" s="17" t="str">
        <f>IFERROR(__xludf.DUMMYFUNCTION("IF(OR(A71="""", B71="""", G71=""""), """", 
  IFNA(
    LET(
      currStyle, B71,
      currTimeStr, G71,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FILTER(G$4:G70, B$4:B70=currStyle, ISNUMBER(G$4:G70)+REGEXMATCH(G$4:G70,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1" s="38"/>
    </row>
    <row r="72">
      <c r="A72" s="39"/>
      <c r="B72" s="41"/>
      <c r="C72" s="40"/>
      <c r="D72" s="40"/>
      <c r="E72" s="40"/>
      <c r="F72" s="40"/>
      <c r="G72" s="19" t="str">
        <f>IFERROR(__xludf.DUMMYFUNCTION("IF(COUNTA(C72:F72)=0, """", 
  TEXT(
    AVERAGE(
      FILTER(
        ARRAYFORMULA(
          IF(
            REGEXMATCH(C72:F72, ""^\d+:\d+\.\d+$""),
            VALUE(REGEXEXTRACT(C72:F72, ""^\d+"")) * 60 + VALUE(REGEXEXTRACT(C72:F72, "":(\d+\.\d+)$"""&amp;")),
            VALUE(C72:F72)
          )
        ),
        C72:F72 &lt;&gt; """"
      )
    ) / 86400,
    ""m:ss.0""
  )
)
"),"")</f>
        <v/>
      </c>
      <c r="H72" s="17" t="str">
        <f>IFERROR(__xludf.DUMMYFUNCTION("IF(OR(A72="""", B72="""", G72=""""), """", 
  IFNA(
    LET(
      currStyle, B72,
      currTimeStr, G72,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FILTER(G$4:G71, B$4:B71=currStyle, ISNUMBER(G$4:G71)+REGEXMATCH(G$4:G71,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2" s="38"/>
    </row>
    <row r="73">
      <c r="A73" s="39"/>
      <c r="B73" s="41"/>
      <c r="C73" s="40"/>
      <c r="D73" s="40"/>
      <c r="E73" s="40"/>
      <c r="F73" s="40"/>
      <c r="G73" s="19" t="str">
        <f>IFERROR(__xludf.DUMMYFUNCTION("IF(COUNTA(C73:F73)=0, """", 
  TEXT(
    AVERAGE(
      FILTER(
        ARRAYFORMULA(
          IF(
            REGEXMATCH(C73:F73, ""^\d+:\d+\.\d+$""),
            VALUE(REGEXEXTRACT(C73:F73, ""^\d+"")) * 60 + VALUE(REGEXEXTRACT(C73:F73, "":(\d+\.\d+)$"""&amp;")),
            VALUE(C73:F73)
          )
        ),
        C73:F73 &lt;&gt; """"
      )
    ) / 86400,
    ""m:ss.0""
  )
)
"),"")</f>
        <v/>
      </c>
      <c r="H73" s="17" t="str">
        <f>IFERROR(__xludf.DUMMYFUNCTION("IF(OR(A73="""", B73="""", G73=""""), """", 
  IFNA(
    LET(
      currStyle, B73,
      currTimeStr, G73,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FILTER(G$4:G72, B$4:B72=currStyle, ISNUMBER(G$4:G72)+REGEXMATCH(G$4:G72,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3" s="38"/>
    </row>
    <row r="74">
      <c r="A74" s="39"/>
      <c r="B74" s="41"/>
      <c r="C74" s="40"/>
      <c r="D74" s="40"/>
      <c r="E74" s="40"/>
      <c r="F74" s="40"/>
      <c r="G74" s="19" t="str">
        <f>IFERROR(__xludf.DUMMYFUNCTION("IF(COUNTA(C74:F74)=0, """", 
  TEXT(
    AVERAGE(
      FILTER(
        ARRAYFORMULA(
          IF(
            REGEXMATCH(C74:F74, ""^\d+:\d+\.\d+$""),
            VALUE(REGEXEXTRACT(C74:F74, ""^\d+"")) * 60 + VALUE(REGEXEXTRACT(C74:F74, "":(\d+\.\d+)$"""&amp;")),
            VALUE(C74:F74)
          )
        ),
        C74:F74 &lt;&gt; """"
      )
    ) / 86400,
    ""m:ss.0""
  )
)
"),"")</f>
        <v/>
      </c>
      <c r="H74" s="17" t="str">
        <f>IFERROR(__xludf.DUMMYFUNCTION("IF(OR(A74="""", B74="""", G74=""""), """", 
  IFNA(
    LET(
      currStyle, B74,
      currTimeStr, G74,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FILTER(G$4:G73, B$4:B73=currStyle, ISNUMBER(G$4:G73)+REGEXMATCH(G$4:G73,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4" s="38"/>
    </row>
    <row r="75">
      <c r="A75" s="39"/>
      <c r="B75" s="41"/>
      <c r="C75" s="40"/>
      <c r="D75" s="40"/>
      <c r="E75" s="40"/>
      <c r="F75" s="40"/>
      <c r="G75" s="19" t="str">
        <f>IFERROR(__xludf.DUMMYFUNCTION("IF(COUNTA(C75:F75)=0, """", 
  TEXT(
    AVERAGE(
      FILTER(
        ARRAYFORMULA(
          IF(
            REGEXMATCH(C75:F75, ""^\d+:\d+\.\d+$""),
            VALUE(REGEXEXTRACT(C75:F75, ""^\d+"")) * 60 + VALUE(REGEXEXTRACT(C75:F75, "":(\d+\.\d+)$"""&amp;")),
            VALUE(C75:F75)
          )
        ),
        C75:F75 &lt;&gt; """"
      )
    ) / 86400,
    ""m:ss.0""
  )
)
"),"")</f>
        <v/>
      </c>
      <c r="H75" s="17" t="str">
        <f>IFERROR(__xludf.DUMMYFUNCTION("IF(OR(A75="""", B75="""", G75=""""), """", 
  IFNA(
    LET(
      currStyle, B75,
      currTimeStr, G75,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FILTER(G$4:G74, B$4:B74=currStyle, ISNUMBER(G$4:G74)+REGEXMATCH(G$4:G74,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5" s="38"/>
    </row>
    <row r="76">
      <c r="A76" s="39"/>
      <c r="B76" s="41"/>
      <c r="C76" s="40"/>
      <c r="D76" s="40"/>
      <c r="E76" s="40"/>
      <c r="F76" s="40"/>
      <c r="G76" s="19" t="str">
        <f>IFERROR(__xludf.DUMMYFUNCTION("IF(COUNTA(C76:F76)=0, """", 
  TEXT(
    AVERAGE(
      FILTER(
        ARRAYFORMULA(
          IF(
            REGEXMATCH(C76:F76, ""^\d+:\d+\.\d+$""),
            VALUE(REGEXEXTRACT(C76:F76, ""^\d+"")) * 60 + VALUE(REGEXEXTRACT(C76:F76, "":(\d+\.\d+)$"""&amp;")),
            VALUE(C76:F76)
          )
        ),
        C76:F76 &lt;&gt; """"
      )
    ) / 86400,
    ""m:ss.0""
  )
)
"),"")</f>
        <v/>
      </c>
      <c r="H76" s="17" t="str">
        <f>IFERROR(__xludf.DUMMYFUNCTION("IF(OR(A76="""", B76="""", G76=""""), """", 
  IFNA(
    LET(
      currStyle, B76,
      currTimeStr, G76,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FILTER(G$4:G75, B$4:B75=currStyle, ISNUMBER(G$4:G75)+REGEXMATCH(G$4:G75,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6" s="38"/>
    </row>
    <row r="77">
      <c r="A77" s="39"/>
      <c r="B77" s="41"/>
      <c r="C77" s="40"/>
      <c r="D77" s="40"/>
      <c r="E77" s="40"/>
      <c r="F77" s="40"/>
      <c r="G77" s="19" t="str">
        <f>IFERROR(__xludf.DUMMYFUNCTION("IF(COUNTA(C77:F77)=0, """", 
  TEXT(
    AVERAGE(
      FILTER(
        ARRAYFORMULA(
          IF(
            REGEXMATCH(C77:F77, ""^\d+:\d+\.\d+$""),
            VALUE(REGEXEXTRACT(C77:F77, ""^\d+"")) * 60 + VALUE(REGEXEXTRACT(C77:F77, "":(\d+\.\d+)$"""&amp;")),
            VALUE(C77:F77)
          )
        ),
        C77:F77 &lt;&gt; """"
      )
    ) / 86400,
    ""m:ss.0""
  )
)
"),"")</f>
        <v/>
      </c>
      <c r="H77" s="17" t="str">
        <f>IFERROR(__xludf.DUMMYFUNCTION("IF(OR(A77="""", B77="""", G77=""""), """", 
  IFNA(
    LET(
      currStyle, B77,
      currTimeStr, G77,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FILTER(G$4:G76, B$4:B76=currStyle, ISNUMBER(G$4:G76)+REGEXMATCH(G$4:G76,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7" s="38"/>
    </row>
    <row r="78">
      <c r="A78" s="39"/>
      <c r="B78" s="41"/>
      <c r="C78" s="40"/>
      <c r="D78" s="40"/>
      <c r="E78" s="40"/>
      <c r="F78" s="40"/>
      <c r="G78" s="19" t="str">
        <f>IFERROR(__xludf.DUMMYFUNCTION("IF(COUNTA(C78:F78)=0, """", 
  TEXT(
    AVERAGE(
      FILTER(
        ARRAYFORMULA(
          IF(
            REGEXMATCH(C78:F78, ""^\d+:\d+\.\d+$""),
            VALUE(REGEXEXTRACT(C78:F78, ""^\d+"")) * 60 + VALUE(REGEXEXTRACT(C78:F78, "":(\d+\.\d+)$"""&amp;")),
            VALUE(C78:F78)
          )
        ),
        C78:F78 &lt;&gt; """"
      )
    ) / 86400,
    ""m:ss.0""
  )
)
"),"")</f>
        <v/>
      </c>
      <c r="H78" s="17" t="str">
        <f>IFERROR(__xludf.DUMMYFUNCTION("IF(OR(A78="""", B78="""", G78=""""), """", 
  IFNA(
    LET(
      currStyle, B78,
      currTimeStr, G78,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FILTER(G$4:G77, B$4:B77=currStyle, ISNUMBER(G$4:G77)+REGEXMATCH(G$4:G77,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8" s="38"/>
    </row>
    <row r="79">
      <c r="A79" s="39"/>
      <c r="B79" s="41"/>
      <c r="C79" s="40"/>
      <c r="D79" s="40"/>
      <c r="E79" s="40"/>
      <c r="F79" s="40"/>
      <c r="G79" s="19" t="str">
        <f>IFERROR(__xludf.DUMMYFUNCTION("IF(COUNTA(C79:F79)=0, """", 
  TEXT(
    AVERAGE(
      FILTER(
        ARRAYFORMULA(
          IF(
            REGEXMATCH(C79:F79, ""^\d+:\d+\.\d+$""),
            VALUE(REGEXEXTRACT(C79:F79, ""^\d+"")) * 60 + VALUE(REGEXEXTRACT(C79:F79, "":(\d+\.\d+)$"""&amp;")),
            VALUE(C79:F79)
          )
        ),
        C79:F79 &lt;&gt; """"
      )
    ) / 86400,
    ""m:ss.0""
  )
)
"),"")</f>
        <v/>
      </c>
      <c r="H79" s="17" t="str">
        <f>IFERROR(__xludf.DUMMYFUNCTION("IF(OR(A79="""", B79="""", G79=""""), """", 
  IFNA(
    LET(
      currStyle, B79,
      currTimeStr, G79,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FILTER(G$4:G78, B$4:B78=currStyle, ISNUMBER(G$4:G78)+REGEXMATCH(G$4:G78,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9" s="38"/>
    </row>
    <row r="80">
      <c r="A80" s="39"/>
      <c r="B80" s="41"/>
      <c r="C80" s="40"/>
      <c r="D80" s="40"/>
      <c r="E80" s="40"/>
      <c r="F80" s="40"/>
      <c r="G80" s="19" t="str">
        <f>IFERROR(__xludf.DUMMYFUNCTION("IF(COUNTA(C80:F80)=0, """", 
  TEXT(
    AVERAGE(
      FILTER(
        ARRAYFORMULA(
          IF(
            REGEXMATCH(C80:F80, ""^\d+:\d+\.\d+$""),
            VALUE(REGEXEXTRACT(C80:F80, ""^\d+"")) * 60 + VALUE(REGEXEXTRACT(C80:F80, "":(\d+\.\d+)$"""&amp;")),
            VALUE(C80:F80)
          )
        ),
        C80:F80 &lt;&gt; """"
      )
    ) / 86400,
    ""m:ss.0""
  )
)
"),"")</f>
        <v/>
      </c>
      <c r="H80" s="17" t="str">
        <f>IFERROR(__xludf.DUMMYFUNCTION("IF(OR(A80="""", B80="""", G80=""""), """", 
  IFNA(
    LET(
      currStyle, B80,
      currTimeStr, G80,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FILTER(G$4:G79, B$4:B79=currStyle, ISNUMBER(G$4:G79)+REGEXMATCH(G$4:G79,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0" s="38"/>
    </row>
    <row r="81">
      <c r="A81" s="39"/>
      <c r="B81" s="41"/>
      <c r="C81" s="40"/>
      <c r="D81" s="40"/>
      <c r="E81" s="40"/>
      <c r="F81" s="40"/>
      <c r="G81" s="19" t="str">
        <f>IFERROR(__xludf.DUMMYFUNCTION("IF(COUNTA(C81:F81)=0, """", 
  TEXT(
    AVERAGE(
      FILTER(
        ARRAYFORMULA(
          IF(
            REGEXMATCH(C81:F81, ""^\d+:\d+\.\d+$""),
            VALUE(REGEXEXTRACT(C81:F81, ""^\d+"")) * 60 + VALUE(REGEXEXTRACT(C81:F81, "":(\d+\.\d+)$"""&amp;")),
            VALUE(C81:F81)
          )
        ),
        C81:F81 &lt;&gt; """"
      )
    ) / 86400,
    ""m:ss.0""
  )
)
"),"")</f>
        <v/>
      </c>
      <c r="H81" s="17" t="str">
        <f>IFERROR(__xludf.DUMMYFUNCTION("IF(OR(A81="""", B81="""", G81=""""), """", 
  IFNA(
    LET(
      currStyle, B81,
      currTimeStr, G81,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FILTER(G$4:G80, B$4:B80=currStyle, ISNUMBER(G$4:G80)+REGEXMATCH(G$4:G80,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1" s="38"/>
    </row>
    <row r="82">
      <c r="A82" s="39"/>
      <c r="B82" s="41"/>
      <c r="C82" s="40"/>
      <c r="D82" s="40"/>
      <c r="E82" s="40"/>
      <c r="F82" s="40"/>
      <c r="G82" s="19" t="str">
        <f>IFERROR(__xludf.DUMMYFUNCTION("IF(COUNTA(C82:F82)=0, """", 
  TEXT(
    AVERAGE(
      FILTER(
        ARRAYFORMULA(
          IF(
            REGEXMATCH(C82:F82, ""^\d+:\d+\.\d+$""),
            VALUE(REGEXEXTRACT(C82:F82, ""^\d+"")) * 60 + VALUE(REGEXEXTRACT(C82:F82, "":(\d+\.\d+)$"""&amp;")),
            VALUE(C82:F82)
          )
        ),
        C82:F82 &lt;&gt; """"
      )
    ) / 86400,
    ""m:ss.0""
  )
)
"),"")</f>
        <v/>
      </c>
      <c r="H82" s="17" t="str">
        <f>IFERROR(__xludf.DUMMYFUNCTION("IF(OR(A82="""", B82="""", G82=""""), """", 
  IFNA(
    LET(
      currStyle, B82,
      currTimeStr, G82,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FILTER(G$4:G81, B$4:B81=currStyle, ISNUMBER(G$4:G81)+REGEXMATCH(G$4:G81,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2" s="38"/>
    </row>
    <row r="83">
      <c r="A83" s="39"/>
      <c r="B83" s="41"/>
      <c r="C83" s="40"/>
      <c r="D83" s="40"/>
      <c r="E83" s="40"/>
      <c r="F83" s="40"/>
      <c r="G83" s="19" t="str">
        <f>IFERROR(__xludf.DUMMYFUNCTION("IF(COUNTA(C83:F83)=0, """", 
  TEXT(
    AVERAGE(
      FILTER(
        ARRAYFORMULA(
          IF(
            REGEXMATCH(C83:F83, ""^\d+:\d+\.\d+$""),
            VALUE(REGEXEXTRACT(C83:F83, ""^\d+"")) * 60 + VALUE(REGEXEXTRACT(C83:F83, "":(\d+\.\d+)$"""&amp;")),
            VALUE(C83:F83)
          )
        ),
        C83:F83 &lt;&gt; """"
      )
    ) / 86400,
    ""m:ss.0""
  )
)
"),"")</f>
        <v/>
      </c>
      <c r="H83" s="17" t="str">
        <f>IFERROR(__xludf.DUMMYFUNCTION("IF(OR(A83="""", B83="""", G83=""""), """", 
  IFNA(
    LET(
      currStyle, B83,
      currTimeStr, G83,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FILTER(G$4:G82, B$4:B82=currStyle, ISNUMBER(G$4:G82)+REGEXMATCH(G$4:G82,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3" s="38"/>
    </row>
    <row r="84">
      <c r="A84" s="39"/>
      <c r="B84" s="41"/>
      <c r="C84" s="40"/>
      <c r="D84" s="40"/>
      <c r="E84" s="40"/>
      <c r="F84" s="40"/>
      <c r="G84" s="19" t="str">
        <f>IFERROR(__xludf.DUMMYFUNCTION("IF(COUNTA(C84:F84)=0, """", 
  TEXT(
    AVERAGE(
      FILTER(
        ARRAYFORMULA(
          IF(
            REGEXMATCH(C84:F84, ""^\d+:\d+\.\d+$""),
            VALUE(REGEXEXTRACT(C84:F84, ""^\d+"")) * 60 + VALUE(REGEXEXTRACT(C84:F84, "":(\d+\.\d+)$"""&amp;")),
            VALUE(C84:F84)
          )
        ),
        C84:F84 &lt;&gt; """"
      )
    ) / 86400,
    ""m:ss.0""
  )
)
"),"")</f>
        <v/>
      </c>
      <c r="H84" s="17" t="str">
        <f>IFERROR(__xludf.DUMMYFUNCTION("IF(OR(A84="""", B84="""", G84=""""), """", 
  IFNA(
    LET(
      currStyle, B84,
      currTimeStr, G84,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FILTER(G$4:G83, B$4:B83=currStyle, ISNUMBER(G$4:G83)+REGEXMATCH(G$4:G83,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4" s="38"/>
    </row>
    <row r="85">
      <c r="A85" s="39"/>
      <c r="B85" s="41"/>
      <c r="C85" s="40"/>
      <c r="D85" s="40"/>
      <c r="E85" s="40"/>
      <c r="F85" s="40"/>
      <c r="G85" s="19" t="str">
        <f>IFERROR(__xludf.DUMMYFUNCTION("IF(COUNTA(C85:F85)=0, """", 
  TEXT(
    AVERAGE(
      FILTER(
        ARRAYFORMULA(
          IF(
            REGEXMATCH(C85:F85, ""^\d+:\d+\.\d+$""),
            VALUE(REGEXEXTRACT(C85:F85, ""^\d+"")) * 60 + VALUE(REGEXEXTRACT(C85:F85, "":(\d+\.\d+)$"""&amp;")),
            VALUE(C85:F85)
          )
        ),
        C85:F85 &lt;&gt; """"
      )
    ) / 86400,
    ""m:ss.0""
  )
)
"),"")</f>
        <v/>
      </c>
      <c r="H85" s="17" t="str">
        <f>IFERROR(__xludf.DUMMYFUNCTION("IF(OR(A85="""", B85="""", G85=""""), """", 
  IFNA(
    LET(
      currStyle, B85,
      currTimeStr, G85,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FILTER(G$4:G84, B$4:B84=currStyle, ISNUMBER(G$4:G84)+REGEXMATCH(G$4:G84,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5" s="38"/>
    </row>
    <row r="86">
      <c r="A86" s="39"/>
      <c r="B86" s="41"/>
      <c r="C86" s="40"/>
      <c r="D86" s="40"/>
      <c r="E86" s="40"/>
      <c r="F86" s="40"/>
      <c r="G86" s="19" t="str">
        <f>IFERROR(__xludf.DUMMYFUNCTION("IF(COUNTA(C86:F86)=0, """", 
  TEXT(
    AVERAGE(
      FILTER(
        ARRAYFORMULA(
          IF(
            REGEXMATCH(C86:F86, ""^\d+:\d+\.\d+$""),
            VALUE(REGEXEXTRACT(C86:F86, ""^\d+"")) * 60 + VALUE(REGEXEXTRACT(C86:F86, "":(\d+\.\d+)$"""&amp;")),
            VALUE(C86:F86)
          )
        ),
        C86:F86 &lt;&gt; """"
      )
    ) / 86400,
    ""m:ss.0""
  )
)
"),"")</f>
        <v/>
      </c>
      <c r="H86" s="17" t="str">
        <f>IFERROR(__xludf.DUMMYFUNCTION("IF(OR(A86="""", B86="""", G86=""""), """", 
  IFNA(
    LET(
      currStyle, B86,
      currTimeStr, G86,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FILTER(G$4:G85, B$4:B85=currStyle, ISNUMBER(G$4:G85)+REGEXMATCH(G$4:G85,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6" s="38"/>
    </row>
    <row r="87">
      <c r="A87" s="39"/>
      <c r="B87" s="41"/>
      <c r="C87" s="40"/>
      <c r="D87" s="40"/>
      <c r="E87" s="40"/>
      <c r="F87" s="40"/>
      <c r="G87" s="19" t="str">
        <f>IFERROR(__xludf.DUMMYFUNCTION("IF(COUNTA(C87:F87)=0, """", 
  TEXT(
    AVERAGE(
      FILTER(
        ARRAYFORMULA(
          IF(
            REGEXMATCH(C87:F87, ""^\d+:\d+\.\d+$""),
            VALUE(REGEXEXTRACT(C87:F87, ""^\d+"")) * 60 + VALUE(REGEXEXTRACT(C87:F87, "":(\d+\.\d+)$"""&amp;")),
            VALUE(C87:F87)
          )
        ),
        C87:F87 &lt;&gt; """"
      )
    ) / 86400,
    ""m:ss.0""
  )
)
"),"")</f>
        <v/>
      </c>
      <c r="H87" s="17" t="str">
        <f>IFERROR(__xludf.DUMMYFUNCTION("IF(OR(A87="""", B87="""", G87=""""), """", 
  IFNA(
    LET(
      currStyle, B87,
      currTimeStr, G87,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FILTER(G$4:G86, B$4:B86=currStyle, ISNUMBER(G$4:G86)+REGEXMATCH(G$4:G86,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7" s="38"/>
    </row>
    <row r="88">
      <c r="A88" s="39"/>
      <c r="B88" s="41"/>
      <c r="C88" s="40"/>
      <c r="D88" s="40"/>
      <c r="E88" s="40"/>
      <c r="F88" s="40"/>
      <c r="G88" s="19" t="str">
        <f>IFERROR(__xludf.DUMMYFUNCTION("IF(COUNTA(C88:F88)=0, """", 
  TEXT(
    AVERAGE(
      FILTER(
        ARRAYFORMULA(
          IF(
            REGEXMATCH(C88:F88, ""^\d+:\d+\.\d+$""),
            VALUE(REGEXEXTRACT(C88:F88, ""^\d+"")) * 60 + VALUE(REGEXEXTRACT(C88:F88, "":(\d+\.\d+)$"""&amp;")),
            VALUE(C88:F88)
          )
        ),
        C88:F88 &lt;&gt; """"
      )
    ) / 86400,
    ""m:ss.0""
  )
)
"),"")</f>
        <v/>
      </c>
      <c r="H88" s="17" t="str">
        <f>IFERROR(__xludf.DUMMYFUNCTION("IF(OR(A88="""", B88="""", G88=""""), """", 
  IFNA(
    LET(
      currStyle, B88,
      currTimeStr, G88,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FILTER(G$4:G87, B$4:B87=currStyle, ISNUMBER(G$4:G87)+REGEXMATCH(G$4:G87,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8" s="38"/>
    </row>
    <row r="89">
      <c r="A89" s="39"/>
      <c r="B89" s="41"/>
      <c r="C89" s="40"/>
      <c r="D89" s="40"/>
      <c r="E89" s="40"/>
      <c r="F89" s="40"/>
      <c r="G89" s="19" t="str">
        <f>IFERROR(__xludf.DUMMYFUNCTION("IF(COUNTA(C89:F89)=0, """", 
  TEXT(
    AVERAGE(
      FILTER(
        ARRAYFORMULA(
          IF(
            REGEXMATCH(C89:F89, ""^\d+:\d+\.\d+$""),
            VALUE(REGEXEXTRACT(C89:F89, ""^\d+"")) * 60 + VALUE(REGEXEXTRACT(C89:F89, "":(\d+\.\d+)$"""&amp;")),
            VALUE(C89:F89)
          )
        ),
        C89:F89 &lt;&gt; """"
      )
    ) / 86400,
    ""m:ss.0""
  )
)
"),"")</f>
        <v/>
      </c>
      <c r="H89" s="17" t="str">
        <f>IFERROR(__xludf.DUMMYFUNCTION("IF(OR(A89="""", B89="""", G89=""""), """", 
  IFNA(
    LET(
      currStyle, B89,
      currTimeStr, G89,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FILTER(G$4:G88, B$4:B88=currStyle, ISNUMBER(G$4:G88)+REGEXMATCH(G$4:G88,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9" s="38"/>
    </row>
    <row r="90">
      <c r="A90" s="39"/>
      <c r="B90" s="41"/>
      <c r="C90" s="40"/>
      <c r="D90" s="40"/>
      <c r="E90" s="40"/>
      <c r="F90" s="40"/>
      <c r="G90" s="19" t="str">
        <f>IFERROR(__xludf.DUMMYFUNCTION("IF(COUNTA(C90:F90)=0, """", 
  TEXT(
    AVERAGE(
      FILTER(
        ARRAYFORMULA(
          IF(
            REGEXMATCH(C90:F90, ""^\d+:\d+\.\d+$""),
            VALUE(REGEXEXTRACT(C90:F90, ""^\d+"")) * 60 + VALUE(REGEXEXTRACT(C90:F90, "":(\d+\.\d+)$"""&amp;")),
            VALUE(C90:F90)
          )
        ),
        C90:F90 &lt;&gt; """"
      )
    ) / 86400,
    ""m:ss.0""
  )
)
"),"")</f>
        <v/>
      </c>
      <c r="H90" s="17" t="str">
        <f>IFERROR(__xludf.DUMMYFUNCTION("IF(OR(A90="""", B90="""", G90=""""), """", 
  IFNA(
    LET(
      currStyle, B90,
      currTimeStr, G90,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FILTER(G$4:G89, B$4:B89=currStyle, ISNUMBER(G$4:G89)+REGEXMATCH(G$4:G89,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0" s="38"/>
    </row>
    <row r="91">
      <c r="A91" s="39"/>
      <c r="B91" s="41"/>
      <c r="C91" s="40"/>
      <c r="D91" s="40"/>
      <c r="E91" s="40"/>
      <c r="F91" s="40"/>
      <c r="G91" s="19" t="str">
        <f>IFERROR(__xludf.DUMMYFUNCTION("IF(COUNTA(C91:F91)=0, """", 
  TEXT(
    AVERAGE(
      FILTER(
        ARRAYFORMULA(
          IF(
            REGEXMATCH(C91:F91, ""^\d+:\d+\.\d+$""),
            VALUE(REGEXEXTRACT(C91:F91, ""^\d+"")) * 60 + VALUE(REGEXEXTRACT(C91:F91, "":(\d+\.\d+)$"""&amp;")),
            VALUE(C91:F91)
          )
        ),
        C91:F91 &lt;&gt; """"
      )
    ) / 86400,
    ""m:ss.0""
  )
)
"),"")</f>
        <v/>
      </c>
      <c r="H91" s="17" t="str">
        <f>IFERROR(__xludf.DUMMYFUNCTION("IF(OR(A91="""", B91="""", G91=""""), """", 
  IFNA(
    LET(
      currStyle, B91,
      currTimeStr, G91,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FILTER(G$4:G90, B$4:B90=currStyle, ISNUMBER(G$4:G90)+REGEXMATCH(G$4:G90,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1" s="38"/>
    </row>
    <row r="92">
      <c r="A92" s="39"/>
      <c r="B92" s="41"/>
      <c r="C92" s="40"/>
      <c r="D92" s="40"/>
      <c r="E92" s="40"/>
      <c r="F92" s="40"/>
      <c r="G92" s="19" t="str">
        <f>IFERROR(__xludf.DUMMYFUNCTION("IF(COUNTA(C92:F92)=0, """", 
  TEXT(
    AVERAGE(
      FILTER(
        ARRAYFORMULA(
          IF(
            REGEXMATCH(C92:F92, ""^\d+:\d+\.\d+$""),
            VALUE(REGEXEXTRACT(C92:F92, ""^\d+"")) * 60 + VALUE(REGEXEXTRACT(C92:F92, "":(\d+\.\d+)$"""&amp;")),
            VALUE(C92:F92)
          )
        ),
        C92:F92 &lt;&gt; """"
      )
    ) / 86400,
    ""m:ss.0""
  )
)
"),"")</f>
        <v/>
      </c>
      <c r="H92" s="17" t="str">
        <f>IFERROR(__xludf.DUMMYFUNCTION("IF(OR(A92="""", B92="""", G92=""""), """", 
  IFNA(
    LET(
      currStyle, B92,
      currTimeStr, G92,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FILTER(G$4:G91, B$4:B91=currStyle, ISNUMBER(G$4:G91)+REGEXMATCH(G$4:G91,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2" s="38"/>
    </row>
    <row r="93">
      <c r="A93" s="39"/>
      <c r="B93" s="41"/>
      <c r="C93" s="40"/>
      <c r="D93" s="40"/>
      <c r="E93" s="40"/>
      <c r="F93" s="40"/>
      <c r="G93" s="19" t="str">
        <f>IFERROR(__xludf.DUMMYFUNCTION("IF(COUNTA(C93:F93)=0, """", 
  TEXT(
    AVERAGE(
      FILTER(
        ARRAYFORMULA(
          IF(
            REGEXMATCH(C93:F93, ""^\d+:\d+\.\d+$""),
            VALUE(REGEXEXTRACT(C93:F93, ""^\d+"")) * 60 + VALUE(REGEXEXTRACT(C93:F93, "":(\d+\.\d+)$"""&amp;")),
            VALUE(C93:F93)
          )
        ),
        C93:F93 &lt;&gt; """"
      )
    ) / 86400,
    ""m:ss.0""
  )
)
"),"")</f>
        <v/>
      </c>
      <c r="H93" s="17" t="str">
        <f>IFERROR(__xludf.DUMMYFUNCTION("IF(OR(A93="""", B93="""", G93=""""), """", 
  IFNA(
    LET(
      currStyle, B93,
      currTimeStr, G93,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FILTER(G$4:G92, B$4:B92=currStyle, ISNUMBER(G$4:G92)+REGEXMATCH(G$4:G92,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3" s="38"/>
    </row>
    <row r="94">
      <c r="A94" s="39"/>
      <c r="B94" s="41"/>
      <c r="C94" s="40"/>
      <c r="D94" s="40"/>
      <c r="E94" s="40"/>
      <c r="F94" s="40"/>
      <c r="G94" s="19" t="str">
        <f>IFERROR(__xludf.DUMMYFUNCTION("IF(COUNTA(C94:F94)=0, """", 
  TEXT(
    AVERAGE(
      FILTER(
        ARRAYFORMULA(
          IF(
            REGEXMATCH(C94:F94, ""^\d+:\d+\.\d+$""),
            VALUE(REGEXEXTRACT(C94:F94, ""^\d+"")) * 60 + VALUE(REGEXEXTRACT(C94:F94, "":(\d+\.\d+)$"""&amp;")),
            VALUE(C94:F94)
          )
        ),
        C94:F94 &lt;&gt; """"
      )
    ) / 86400,
    ""m:ss.0""
  )
)
"),"")</f>
        <v/>
      </c>
      <c r="H94" s="17" t="str">
        <f>IFERROR(__xludf.DUMMYFUNCTION("IF(OR(A94="""", B94="""", G94=""""), """", 
  IFNA(
    LET(
      currStyle, B94,
      currTimeStr, G94,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FILTER(G$4:G93, B$4:B93=currStyle, ISNUMBER(G$4:G93)+REGEXMATCH(G$4:G93,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4" s="38"/>
    </row>
    <row r="95">
      <c r="A95" s="39"/>
      <c r="B95" s="41"/>
      <c r="C95" s="40"/>
      <c r="D95" s="40"/>
      <c r="E95" s="40"/>
      <c r="F95" s="40"/>
      <c r="G95" s="19" t="str">
        <f>IFERROR(__xludf.DUMMYFUNCTION("IF(COUNTA(C95:F95)=0, """", 
  TEXT(
    AVERAGE(
      FILTER(
        ARRAYFORMULA(
          IF(
            REGEXMATCH(C95:F95, ""^\d+:\d+\.\d+$""),
            VALUE(REGEXEXTRACT(C95:F95, ""^\d+"")) * 60 + VALUE(REGEXEXTRACT(C95:F95, "":(\d+\.\d+)$"""&amp;")),
            VALUE(C95:F95)
          )
        ),
        C95:F95 &lt;&gt; """"
      )
    ) / 86400,
    ""m:ss.0""
  )
)
"),"")</f>
        <v/>
      </c>
      <c r="H95" s="17" t="str">
        <f>IFERROR(__xludf.DUMMYFUNCTION("IF(OR(A95="""", B95="""", G95=""""), """", 
  IFNA(
    LET(
      currStyle, B95,
      currTimeStr, G95,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FILTER(G$4:G94, B$4:B94=currStyle, ISNUMBER(G$4:G94)+REGEXMATCH(G$4:G94,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5" s="38"/>
    </row>
    <row r="96">
      <c r="A96" s="39"/>
      <c r="B96" s="41"/>
      <c r="C96" s="40"/>
      <c r="D96" s="40"/>
      <c r="E96" s="40"/>
      <c r="F96" s="40"/>
      <c r="G96" s="19" t="str">
        <f>IFERROR(__xludf.DUMMYFUNCTION("IF(COUNTA(C96:F96)=0, """", 
  TEXT(
    AVERAGE(
      FILTER(
        ARRAYFORMULA(
          IF(
            REGEXMATCH(C96:F96, ""^\d+:\d+\.\d+$""),
            VALUE(REGEXEXTRACT(C96:F96, ""^\d+"")) * 60 + VALUE(REGEXEXTRACT(C96:F96, "":(\d+\.\d+)$"""&amp;")),
            VALUE(C96:F96)
          )
        ),
        C96:F96 &lt;&gt; """"
      )
    ) / 86400,
    ""m:ss.0""
  )
)
"),"")</f>
        <v/>
      </c>
      <c r="H96" s="17" t="str">
        <f>IFERROR(__xludf.DUMMYFUNCTION("IF(OR(A96="""", B96="""", G96=""""), """", 
  IFNA(
    LET(
      currStyle, B96,
      currTimeStr, G96,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FILTER(G$4:G95, B$4:B95=currStyle, ISNUMBER(G$4:G95)+REGEXMATCH(G$4:G95,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6" s="38"/>
    </row>
    <row r="97">
      <c r="A97" s="39"/>
      <c r="B97" s="41"/>
      <c r="C97" s="40"/>
      <c r="D97" s="40"/>
      <c r="E97" s="40"/>
      <c r="F97" s="40"/>
      <c r="G97" s="19" t="str">
        <f>IFERROR(__xludf.DUMMYFUNCTION("IF(COUNTA(C97:F97)=0, """", 
  TEXT(
    AVERAGE(
      FILTER(
        ARRAYFORMULA(
          IF(
            REGEXMATCH(C97:F97, ""^\d+:\d+\.\d+$""),
            VALUE(REGEXEXTRACT(C97:F97, ""^\d+"")) * 60 + VALUE(REGEXEXTRACT(C97:F97, "":(\d+\.\d+)$"""&amp;")),
            VALUE(C97:F97)
          )
        ),
        C97:F97 &lt;&gt; """"
      )
    ) / 86400,
    ""m:ss.0""
  )
)
"),"")</f>
        <v/>
      </c>
      <c r="H97" s="17" t="str">
        <f>IFERROR(__xludf.DUMMYFUNCTION("IF(OR(A97="""", B97="""", G97=""""), """", 
  IFNA(
    LET(
      currStyle, B97,
      currTimeStr, G97,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FILTER(G$4:G96, B$4:B96=currStyle, ISNUMBER(G$4:G96)+REGEXMATCH(G$4:G96,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7" s="38"/>
    </row>
    <row r="98">
      <c r="A98" s="39"/>
      <c r="B98" s="41"/>
      <c r="C98" s="40"/>
      <c r="D98" s="40"/>
      <c r="E98" s="40"/>
      <c r="F98" s="40"/>
      <c r="G98" s="19" t="str">
        <f>IFERROR(__xludf.DUMMYFUNCTION("IF(COUNTA(C98:F98)=0, """", 
  TEXT(
    AVERAGE(
      FILTER(
        ARRAYFORMULA(
          IF(
            REGEXMATCH(C98:F98, ""^\d+:\d+\.\d+$""),
            VALUE(REGEXEXTRACT(C98:F98, ""^\d+"")) * 60 + VALUE(REGEXEXTRACT(C98:F98, "":(\d+\.\d+)$"""&amp;")),
            VALUE(C98:F98)
          )
        ),
        C98:F98 &lt;&gt; """"
      )
    ) / 86400,
    ""m:ss.0""
  )
)
"),"")</f>
        <v/>
      </c>
      <c r="H98" s="17" t="str">
        <f>IFERROR(__xludf.DUMMYFUNCTION("IF(OR(A98="""", B98="""", G98=""""), """", 
  IFNA(
    LET(
      currStyle, B98,
      currTimeStr, G98,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FILTER(G$4:G97, B$4:B97=currStyle, ISNUMBER(G$4:G97)+REGEXMATCH(G$4:G97,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8" s="38"/>
    </row>
    <row r="99">
      <c r="A99" s="39"/>
      <c r="B99" s="41"/>
      <c r="C99" s="40"/>
      <c r="D99" s="40"/>
      <c r="E99" s="40"/>
      <c r="F99" s="40"/>
      <c r="G99" s="19" t="str">
        <f>IFERROR(__xludf.DUMMYFUNCTION("IF(COUNTA(C99:F99)=0, """", 
  TEXT(
    AVERAGE(
      FILTER(
        ARRAYFORMULA(
          IF(
            REGEXMATCH(C99:F99, ""^\d+:\d+\.\d+$""),
            VALUE(REGEXEXTRACT(C99:F99, ""^\d+"")) * 60 + VALUE(REGEXEXTRACT(C99:F99, "":(\d+\.\d+)$"""&amp;")),
            VALUE(C99:F99)
          )
        ),
        C99:F99 &lt;&gt; """"
      )
    ) / 86400,
    ""m:ss.0""
  )
)
"),"")</f>
        <v/>
      </c>
      <c r="H99" s="17" t="str">
        <f>IFERROR(__xludf.DUMMYFUNCTION("IF(OR(A99="""", B99="""", G99=""""), """", 
  IFNA(
    LET(
      currStyle, B99,
      currTimeStr, G99,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FILTER(G$4:G98, B$4:B98=currStyle, ISNUMBER(G$4:G98)+REGEXMATCH(G$4:G98,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9" s="38"/>
    </row>
    <row r="100">
      <c r="A100" s="39"/>
      <c r="B100" s="41"/>
      <c r="C100" s="40"/>
      <c r="D100" s="40"/>
      <c r="E100" s="40"/>
      <c r="F100" s="40"/>
      <c r="G100" s="19" t="str">
        <f>IFERROR(__xludf.DUMMYFUNCTION("IF(COUNTA(C100:F100)=0, """", 
  TEXT(
    AVERAGE(
      FILTER(
        ARRAYFORMULA(
          IF(
            REGEXMATCH(C100:F100, ""^\d+:\d+\.\d+$""),
            VALUE(REGEXEXTRACT(C100:F100, ""^\d+"")) * 60 + VALUE(REGEXEXTRACT(C100:F100, "":(\d+\"&amp;".\d+)$"")),
            VALUE(C100:F100)
          )
        ),
        C100:F100 &lt;&gt; """"
      )
    ) / 86400,
    ""m:ss.0""
  )
)
"),"")</f>
        <v/>
      </c>
      <c r="H100" s="17" t="str">
        <f>IFERROR(__xludf.DUMMYFUNCTION("IF(OR(A100="""", B100="""", G100=""""), """", 
  IFNA(
    LET(
      currStyle, B100,
      currTimeStr, G100,
      currTime, IF(ISNUMBER(currTimeStr), currTimeStr,
                   IF(REGEXMATCH(currTimeStr, ""^\d+:\d+\.\d+$""), 
                    "&amp;"  VALUE(LEFT(currTimeStr,FIND("":"",currTimeStr)-1))*60 + VALUE(MID(currTimeStr,FIND("":"",currTimeStr)+1,10)), 
                      VALUE(currTimeStr))),
      histTimes, FILTER(G$4:G99, B$4:B99=currStyle, ISNUMBER(G$4:G99)+REGEXMATCH(G$4:G99, ""^\d+:\"&amp;"d+\.\d+$"")),
      prevTimeStr, IF(COUNTA(histTimes)=0, """", INDEX(histTimes, COUNTA(histTimes))),
      prevTime, IF(ISNUMBER(prevTimeStr), prevTimeStr,
                   IF(REGEXMATCH(prevTimeStr, ""^\d+:\d+\.\d+$""), 
                      VALUE(LEF"&amp;"T(prevTimeStr,FIND("":"",prevTimeStr)-1))*60 + VALUE(MID(prevTimeStr,FIND("":"",prevTimeStr)+1,10)), 
                      VALUE(prevTimeStr))),
      delta, currTime - prevTime,
      sign, IF(delta&gt;0, ""+"", IF(delta&lt;0, ""–"", """")),
      IF(prevTime"&amp;"="""", """", TEXT(ABS(delta)/86400, sign&amp;""m:ss.0""))
    ),
    """"
  )
)"),"")</f>
        <v/>
      </c>
      <c r="I100" s="38"/>
    </row>
  </sheetData>
  <mergeCells count="2">
    <mergeCell ref="A1:B1"/>
    <mergeCell ref="C1:H1"/>
  </mergeCells>
  <conditionalFormatting sqref="H4:H100">
    <cfRule type="containsText" dxfId="0" priority="1" operator="containsText" text="–">
      <formula>NOT(ISERROR(SEARCH(("–"),(H4))))</formula>
    </cfRule>
  </conditionalFormatting>
  <conditionalFormatting sqref="H4:H100">
    <cfRule type="containsText" dxfId="1" priority="2" operator="containsText" text="+">
      <formula>NOT(ISERROR(SEARCH(("+"),(H4))))</formula>
    </cfRule>
  </conditionalFormatting>
  <dataValidations>
    <dataValidation type="list" allowBlank="1" showErrorMessage="1" sqref="B4:B100">
      <formula1>"Кроль,Батерфляй,На спині,Брас"</formula1>
    </dataValidation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8811"/>
    <outlinePr summaryBelow="0" summaryRight="0"/>
  </sheetPr>
  <sheetViews>
    <sheetView workbookViewId="0"/>
  </sheetViews>
  <sheetFormatPr customHeight="1" defaultColWidth="12.63" defaultRowHeight="15.75"/>
  <cols>
    <col customWidth="1" min="1" max="1" width="10.63"/>
    <col customWidth="1" min="2" max="2" width="23.0"/>
    <col customWidth="1" min="3" max="6" width="12.63"/>
    <col customWidth="1" min="9" max="9" width="50.88"/>
  </cols>
  <sheetData>
    <row r="1" ht="52.5" customHeight="1">
      <c r="A1" s="43" t="s">
        <v>29</v>
      </c>
      <c r="C1" s="30" t="s">
        <v>30</v>
      </c>
      <c r="I1" s="30" t="s">
        <v>21</v>
      </c>
    </row>
    <row r="2">
      <c r="A2" s="31"/>
      <c r="B2" s="31"/>
      <c r="C2" s="31"/>
      <c r="D2" s="31"/>
      <c r="E2" s="31"/>
      <c r="F2" s="31"/>
      <c r="G2" s="31"/>
      <c r="H2" s="31"/>
      <c r="I2" s="31"/>
    </row>
    <row r="3">
      <c r="A3" s="32" t="s">
        <v>2</v>
      </c>
      <c r="B3" s="32" t="s">
        <v>3</v>
      </c>
      <c r="C3" s="32">
        <v>1.0</v>
      </c>
      <c r="D3" s="32">
        <v>2.0</v>
      </c>
      <c r="E3" s="32">
        <v>3.0</v>
      </c>
      <c r="F3" s="32">
        <v>4.0</v>
      </c>
      <c r="G3" s="33" t="s">
        <v>4</v>
      </c>
      <c r="H3" s="34" t="s">
        <v>5</v>
      </c>
      <c r="I3" s="35" t="s">
        <v>22</v>
      </c>
    </row>
    <row r="4">
      <c r="A4" s="36"/>
      <c r="B4" s="17"/>
      <c r="C4" s="18"/>
      <c r="D4" s="18"/>
      <c r="E4" s="18"/>
      <c r="F4" s="18"/>
      <c r="G4" s="19" t="str">
        <f>IFERROR(__xludf.DUMMYFUNCTION("IF(COUNTA(C4:F4)=0, """", 
  TEXT(
    AVERAGE(
      FILTER(
        ARRAYFORMULA(
          IF(
            REGEXMATCH(C4:F4, ""^\d+:\d+\.\d+$""),
            VALUE(REGEXEXTRACT(C4:F4, ""^\d+"")) * 60 + VALUE(REGEXEXTRACT(C4:F4, "":(\d+\.\d+)$"")),
    "&amp;"        VALUE(C4:F4)
          )
        ),
        C4:F4 &lt;&gt; """"
      )
    ) / 86400,
    ""m:ss.00""
  )
)
"),"")</f>
        <v/>
      </c>
      <c r="H4" s="17"/>
      <c r="I4" s="37"/>
    </row>
    <row r="5">
      <c r="A5" s="36"/>
      <c r="B5" s="17"/>
      <c r="C5" s="18"/>
      <c r="D5" s="18"/>
      <c r="E5" s="18"/>
      <c r="F5" s="18"/>
      <c r="G5" s="19" t="str">
        <f>IFERROR(__xludf.DUMMYFUNCTION("IF(COUNTA(C5:F5)=0, """", 
  TEXT(
    AVERAGE(
      FILTER(
        ARRAYFORMULA(
          IF(
            REGEXMATCH(C5:F5, ""^\d+:\d+\.\d+$""),
            VALUE(REGEXEXTRACT(C5:F5, ""^\d+"")) * 60 + VALUE(REGEXEXTRACT(C5:F5, "":(\d+\.\d+)$"")),
    "&amp;"        VALUE(C5:F5)
          )
        ),
        C5:F5 &lt;&gt; """"
      )
    ) / 86400,
    ""m:ss.00""
  )
)
"),"")</f>
        <v/>
      </c>
      <c r="H5" s="17" t="str">
        <f>IFERROR(__xludf.DUMMYFUNCTION("IF(OR(A5="""", B5="""", G5=""""), """", 
  IFNA(
    LET(
      currStyle, B5,
      currTimeStr, G5,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FILTER(G$4:G4, B$4:B4=currStyle, ISNUMBER(G$4:G4)+REGEXMATCH(G$4:G4,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5" s="38"/>
    </row>
    <row r="6">
      <c r="A6" s="36"/>
      <c r="B6" s="17"/>
      <c r="C6" s="18"/>
      <c r="D6" s="18"/>
      <c r="E6" s="18"/>
      <c r="F6" s="18"/>
      <c r="G6" s="19" t="str">
        <f>IFERROR(__xludf.DUMMYFUNCTION("IF(COUNTA(C6:F6)=0, """", 
  TEXT(
    AVERAGE(
      FILTER(
        ARRAYFORMULA(
          IF(
            REGEXMATCH(C6:F6, ""^\d+:\d+\.\d+$""),
            VALUE(REGEXEXTRACT(C6:F6, ""^\d+"")) * 60 + VALUE(REGEXEXTRACT(C6:F6, "":(\d+\.\d+)$"")),
    "&amp;"        VALUE(C6:F6)
          )
        ),
        C6:F6 &lt;&gt; """"
      )
    ) / 86400,
    ""m:ss.00""
  )
)
"),"")</f>
        <v/>
      </c>
      <c r="H6" s="17" t="str">
        <f>IFERROR(__xludf.DUMMYFUNCTION("IF(OR(A6="""", B6="""", G6=""""), """", 
  IFNA(
    LET(
      currStyle, B6,
      currTimeStr, G6,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FILTER(G$4:G5, B$4:B5=currStyle, ISNUMBER(G$4:G5)+REGEXMATCH(G$4:G5,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6" s="38"/>
    </row>
    <row r="7">
      <c r="A7" s="36"/>
      <c r="B7" s="17"/>
      <c r="C7" s="18"/>
      <c r="D7" s="18"/>
      <c r="E7" s="18"/>
      <c r="F7" s="18"/>
      <c r="G7" s="19" t="str">
        <f>IFERROR(__xludf.DUMMYFUNCTION("IF(COUNTA(C7:F7)=0, """", 
  TEXT(
    AVERAGE(
      FILTER(
        ARRAYFORMULA(
          IF(
            REGEXMATCH(C7:F7, ""^\d+:\d+\.\d+$""),
            VALUE(REGEXEXTRACT(C7:F7, ""^\d+"")) * 60 + VALUE(REGEXEXTRACT(C7:F7, "":(\d+\.\d+)$"")),
    "&amp;"        VALUE(C7:F7)
          )
        ),
        C7:F7 &lt;&gt; """"
      )
    ) / 86400,
    ""m:ss.00""
  )
)
"),"")</f>
        <v/>
      </c>
      <c r="H7" s="17" t="str">
        <f>IFERROR(__xludf.DUMMYFUNCTION("IF(OR(A7="""", B7="""", G7=""""), """", 
  IFNA(
    LET(
      currStyle, B7,
      currTimeStr, G7,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FILTER(G$4:G6, B$4:B6=currStyle, ISNUMBER(G$4:G6)+REGEXMATCH(G$4:G6,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7" s="38"/>
    </row>
    <row r="8">
      <c r="A8" s="36"/>
      <c r="B8" s="17"/>
      <c r="C8" s="18"/>
      <c r="D8" s="18"/>
      <c r="E8" s="18"/>
      <c r="F8" s="18"/>
      <c r="G8" s="19" t="str">
        <f>IFERROR(__xludf.DUMMYFUNCTION("IF(COUNTA(C8:F8)=0, """", 
  TEXT(
    AVERAGE(
      FILTER(
        ARRAYFORMULA(
          IF(
            REGEXMATCH(C8:F8, ""^\d+:\d+\.\d+$""),
            VALUE(REGEXEXTRACT(C8:F8, ""^\d+"")) * 60 + VALUE(REGEXEXTRACT(C8:F8, "":(\d+\.\d+)$"")),
    "&amp;"        VALUE(C8:F8)
          )
        ),
        C8:F8 &lt;&gt; """"
      )
    ) / 86400,
    ""m:ss.00""
  )
)
"),"")</f>
        <v/>
      </c>
      <c r="H8" s="17" t="str">
        <f>IFERROR(__xludf.DUMMYFUNCTION("IF(OR(A8="""", B8="""", G8=""""), """", 
  IFNA(
    LET(
      currStyle, B8,
      currTimeStr, G8,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FILTER(G$4:G7, B$4:B7=currStyle, ISNUMBER(G$4:G7)+REGEXMATCH(G$4:G7,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8" s="38"/>
    </row>
    <row r="9">
      <c r="A9" s="36"/>
      <c r="B9" s="17"/>
      <c r="C9" s="18"/>
      <c r="D9" s="18"/>
      <c r="E9" s="18"/>
      <c r="F9" s="18"/>
      <c r="G9" s="19" t="str">
        <f>IFERROR(__xludf.DUMMYFUNCTION("IF(COUNTA(C9:F9)=0, """", 
  TEXT(
    AVERAGE(
      FILTER(
        ARRAYFORMULA(
          IF(
            REGEXMATCH(C9:F9, ""^\d+:\d+\.\d+$""),
            VALUE(REGEXEXTRACT(C9:F9, ""^\d+"")) * 60 + VALUE(REGEXEXTRACT(C9:F9, "":(\d+\.\d+)$"")),
    "&amp;"        VALUE(C9:F9)
          )
        ),
        C9:F9 &lt;&gt; """"
      )
    ) / 86400,
    ""m:ss.00""
  )
)
"),"")</f>
        <v/>
      </c>
      <c r="H9" s="17" t="str">
        <f>IFERROR(__xludf.DUMMYFUNCTION("IF(OR(A9="""", B9="""", G9=""""), """", 
  IFNA(
    LET(
      currStyle, B9,
      currTimeStr, G9,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FILTER(G$4:G8, B$4:B8=currStyle, ISNUMBER(G$4:G8)+REGEXMATCH(G$4:G8,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9" s="38"/>
    </row>
    <row r="10">
      <c r="A10" s="36"/>
      <c r="B10" s="17"/>
      <c r="C10" s="18"/>
      <c r="D10" s="18"/>
      <c r="E10" s="18"/>
      <c r="F10" s="18"/>
      <c r="G10" s="19" t="str">
        <f>IFERROR(__xludf.DUMMYFUNCTION("IF(COUNTA(C10:F10)=0, """", 
  TEXT(
    AVERAGE(
      FILTER(
        ARRAYFORMULA(
          IF(
            REGEXMATCH(C10:F10, ""^\d+:\d+\.\d+$""),
            VALUE(REGEXEXTRACT(C10:F10, ""^\d+"")) * 60 + VALUE(REGEXEXTRACT(C10:F10, "":(\d+\.\d+)$"""&amp;")),
            VALUE(C10:F10)
          )
        ),
        C10:F10 &lt;&gt; """"
      )
    ) / 86400,
    ""m:ss.00""
  )
)
"),"")</f>
        <v/>
      </c>
      <c r="H10" s="17" t="str">
        <f>IFERROR(__xludf.DUMMYFUNCTION("IF(OR(A10="""", B10="""", G10=""""), """", 
  IFNA(
    LET(
      currStyle, B10,
      currTimeStr, G10,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FILTER(G$4:G9, B$4:B9=currStyle, ISNUMBER(G$4:G9)+REGEXMATCH(G$4:G9, ""^\d+:\d+\.\d+$"&amp;""")),
      prevTimeStr, IF(COUNTA(histTimes)=0, """", INDEX(histTimes, COUNTA(histTimes))),
      prevTime, IF(ISNUMBER(prevTimeStr), prevTimeStr,
                   IF(REGEXMATCH(prevTimeStr, ""^\d+:\d+\.\d+$""), 
                      VALUE(LEFT(prevTi"&amp;"meStr,FIND("":"",prevTimeStr)-1))*60 + VALUE(MID(prevTimeStr,FIND("":"",prevTimeStr)+1,10)), 
                      VALUE(prevTimeStr))),
      delta, currTime - prevTime,
      sign, IF(delta&gt;0, ""+"", IF(delta&lt;0, ""–"", """")),
      IF(prevTime="""", "&amp;""""", TEXT(ABS(delta)/86400, sign&amp;""m:ss.00""))
    ),
    """"
  )
)"),"")</f>
        <v/>
      </c>
      <c r="I10" s="38"/>
    </row>
    <row r="11">
      <c r="A11" s="39"/>
      <c r="B11" s="17"/>
      <c r="C11" s="40"/>
      <c r="D11" s="40"/>
      <c r="E11" s="40"/>
      <c r="F11" s="40"/>
      <c r="G11" s="19" t="str">
        <f>IFERROR(__xludf.DUMMYFUNCTION("IF(COUNTA(C11:F11)=0, """", 
  TEXT(
    AVERAGE(
      FILTER(
        ARRAYFORMULA(
          IF(
            REGEXMATCH(C11:F11, ""^\d+:\d+\.\d+$""),
            VALUE(REGEXEXTRACT(C11:F11, ""^\d+"")) * 60 + VALUE(REGEXEXTRACT(C11:F11, "":(\d+\.\d+)$"""&amp;")),
            VALUE(C11:F11)
          )
        ),
        C11:F11 &lt;&gt; """"
      )
    ) / 86400,
    ""m:ss.00""
  )
)
"),"")</f>
        <v/>
      </c>
      <c r="H11" s="17" t="str">
        <f>IFERROR(__xludf.DUMMYFUNCTION("IF(OR(A11="""", B11="""", G11=""""), """", 
  IFNA(
    LET(
      currStyle, B11,
      currTimeStr, G11,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FILTER(G$4:G10, B$4:B10=currStyle, ISNUMBER(G$4:G10)+REGEXMATCH(G$4:G10,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1" s="38"/>
    </row>
    <row r="12">
      <c r="A12" s="39"/>
      <c r="B12" s="41"/>
      <c r="C12" s="40"/>
      <c r="D12" s="40"/>
      <c r="E12" s="40"/>
      <c r="F12" s="40"/>
      <c r="G12" s="19" t="str">
        <f>IFERROR(__xludf.DUMMYFUNCTION("IF(COUNTA(C12:F12)=0, """", 
  TEXT(
    AVERAGE(
      FILTER(
        ARRAYFORMULA(
          IF(
            REGEXMATCH(C12:F12, ""^\d+:\d+\.\d+$""),
            VALUE(REGEXEXTRACT(C12:F12, ""^\d+"")) * 60 + VALUE(REGEXEXTRACT(C12:F12, "":(\d+\.\d+)$"""&amp;")),
            VALUE(C12:F12)
          )
        ),
        C12:F12 &lt;&gt; """"
      )
    ) / 86400,
    ""m:ss.00""
  )
)
"),"")</f>
        <v/>
      </c>
      <c r="H12" s="17" t="str">
        <f>IFERROR(__xludf.DUMMYFUNCTION("IF(OR(A12="""", B12="""", G12=""""), """", 
  IFNA(
    LET(
      currStyle, B12,
      currTimeStr, G12,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FILTER(G$4:G11, B$4:B11=currStyle, ISNUMBER(G$4:G11)+REGEXMATCH(G$4:G11,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2" s="38"/>
    </row>
    <row r="13">
      <c r="A13" s="39"/>
      <c r="B13" s="41"/>
      <c r="C13" s="40"/>
      <c r="D13" s="40"/>
      <c r="E13" s="40"/>
      <c r="F13" s="40"/>
      <c r="G13" s="19" t="str">
        <f>IFERROR(__xludf.DUMMYFUNCTION("IF(COUNTA(C13:F13)=0, """", 
  TEXT(
    AVERAGE(
      FILTER(
        ARRAYFORMULA(
          IF(
            REGEXMATCH(C13:F13, ""^\d+:\d+\.\d+$""),
            VALUE(REGEXEXTRACT(C13:F13, ""^\d+"")) * 60 + VALUE(REGEXEXTRACT(C13:F13, "":(\d+\.\d+)$"""&amp;")),
            VALUE(C13:F13)
          )
        ),
        C13:F13 &lt;&gt; """"
      )
    ) / 86400,
    ""m:ss.00""
  )
)
"),"")</f>
        <v/>
      </c>
      <c r="H13" s="17" t="str">
        <f>IFERROR(__xludf.DUMMYFUNCTION("IF(OR(A13="""", B13="""", G13=""""), """", 
  IFNA(
    LET(
      currStyle, B13,
      currTimeStr, G13,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FILTER(G$4:G12, B$4:B12=currStyle, ISNUMBER(G$4:G12)+REGEXMATCH(G$4:G12,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3" s="38"/>
    </row>
    <row r="14">
      <c r="A14" s="36"/>
      <c r="B14" s="17"/>
      <c r="C14" s="40"/>
      <c r="D14" s="40"/>
      <c r="E14" s="40"/>
      <c r="F14" s="40"/>
      <c r="G14" s="19" t="str">
        <f>IFERROR(__xludf.DUMMYFUNCTION("IF(COUNTA(C14:F14)=0, """", 
  TEXT(
    AVERAGE(
      FILTER(
        ARRAYFORMULA(
          IF(
            REGEXMATCH(C14:F14, ""^\d+:\d+\.\d+$""),
            VALUE(REGEXEXTRACT(C14:F14, ""^\d+"")) * 60 + VALUE(REGEXEXTRACT(C14:F14, "":(\d+\.\d+)$"""&amp;")),
            VALUE(C14:F14)
          )
        ),
        C14:F14 &lt;&gt; """"
      )
    ) / 86400,
    ""m:ss.00""
  )
)
"),"")</f>
        <v/>
      </c>
      <c r="H14" s="17" t="str">
        <f>IFERROR(__xludf.DUMMYFUNCTION("IF(OR(A14="""", B14="""", G14=""""), """", 
  IFNA(
    LET(
      currStyle, B14,
      currTimeStr, G14,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FILTER(G$4:G13, B$4:B13=currStyle, ISNUMBER(G$4:G13)+REGEXMATCH(G$4:G13,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4" s="38"/>
    </row>
    <row r="15">
      <c r="A15" s="39"/>
      <c r="B15" s="41"/>
      <c r="C15" s="40"/>
      <c r="D15" s="40"/>
      <c r="E15" s="40"/>
      <c r="F15" s="40"/>
      <c r="G15" s="19" t="str">
        <f>IFERROR(__xludf.DUMMYFUNCTION("IF(COUNTA(C15:F15)=0, """", 
  TEXT(
    AVERAGE(
      FILTER(
        ARRAYFORMULA(
          IF(
            REGEXMATCH(C15:F15, ""^\d+:\d+\.\d+$""),
            VALUE(REGEXEXTRACT(C15:F15, ""^\d+"")) * 60 + VALUE(REGEXEXTRACT(C15:F15, "":(\d+\.\d+)$"""&amp;")),
            VALUE(C15:F15)
          )
        ),
        C15:F15 &lt;&gt; """"
      )
    ) / 86400,
    ""m:ss.00""
  )
)
"),"")</f>
        <v/>
      </c>
      <c r="H15" s="17" t="str">
        <f>IFERROR(__xludf.DUMMYFUNCTION("IF(OR(A15="""", B15="""", G15=""""), """", 
  IFNA(
    LET(
      currStyle, B15,
      currTimeStr, G15,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FILTER(G$4:G14, B$4:B14=currStyle, ISNUMBER(G$4:G14)+REGEXMATCH(G$4:G14,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5" s="38"/>
    </row>
    <row r="16">
      <c r="A16" s="39"/>
      <c r="B16" s="41"/>
      <c r="C16" s="40"/>
      <c r="D16" s="40"/>
      <c r="E16" s="40"/>
      <c r="F16" s="40"/>
      <c r="G16" s="19" t="str">
        <f>IFERROR(__xludf.DUMMYFUNCTION("IF(COUNTA(C16:F16)=0, """", 
  TEXT(
    AVERAGE(
      FILTER(
        ARRAYFORMULA(
          IF(
            REGEXMATCH(C16:F16, ""^\d+:\d+\.\d+$""),
            VALUE(REGEXEXTRACT(C16:F16, ""^\d+"")) * 60 + VALUE(REGEXEXTRACT(C16:F16, "":(\d+\.\d+)$"""&amp;")),
            VALUE(C16:F16)
          )
        ),
        C16:F16 &lt;&gt; """"
      )
    ) / 86400,
    ""m:ss.00""
  )
)
"),"")</f>
        <v/>
      </c>
      <c r="H16" s="17" t="str">
        <f>IFERROR(__xludf.DUMMYFUNCTION("IF(OR(A16="""", B16="""", G16=""""), """", 
  IFNA(
    LET(
      currStyle, B16,
      currTimeStr, G16,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FILTER(G$4:G15, B$4:B15=currStyle, ISNUMBER(G$4:G15)+REGEXMATCH(G$4:G15,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6" s="38"/>
    </row>
    <row r="17">
      <c r="A17" s="39"/>
      <c r="B17" s="41"/>
      <c r="C17" s="40"/>
      <c r="D17" s="40"/>
      <c r="E17" s="40"/>
      <c r="F17" s="40"/>
      <c r="G17" s="19" t="str">
        <f>IFERROR(__xludf.DUMMYFUNCTION("IF(COUNTA(C17:F17)=0, """", 
  TEXT(
    AVERAGE(
      FILTER(
        ARRAYFORMULA(
          IF(
            REGEXMATCH(C17:F17, ""^\d+:\d+\.\d+$""),
            VALUE(REGEXEXTRACT(C17:F17, ""^\d+"")) * 60 + VALUE(REGEXEXTRACT(C17:F17, "":(\d+\.\d+)$"""&amp;")),
            VALUE(C17:F17)
          )
        ),
        C17:F17 &lt;&gt; """"
      )
    ) / 86400,
    ""m:ss.00""
  )
)
"),"")</f>
        <v/>
      </c>
      <c r="H17" s="17" t="str">
        <f>IFERROR(__xludf.DUMMYFUNCTION("IF(OR(A17="""", B17="""", G17=""""), """", 
  IFNA(
    LET(
      currStyle, B17,
      currTimeStr, G17,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FILTER(G$4:G16, B$4:B16=currStyle, ISNUMBER(G$4:G16)+REGEXMATCH(G$4:G16,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7" s="38"/>
    </row>
    <row r="18">
      <c r="A18" s="39"/>
      <c r="B18" s="41"/>
      <c r="C18" s="40"/>
      <c r="D18" s="40"/>
      <c r="E18" s="40"/>
      <c r="F18" s="40"/>
      <c r="G18" s="19" t="str">
        <f>IFERROR(__xludf.DUMMYFUNCTION("IF(COUNTA(C18:F18)=0, """", 
  TEXT(
    AVERAGE(
      FILTER(
        ARRAYFORMULA(
          IF(
            REGEXMATCH(C18:F18, ""^\d+:\d+\.\d+$""),
            VALUE(REGEXEXTRACT(C18:F18, ""^\d+"")) * 60 + VALUE(REGEXEXTRACT(C18:F18, "":(\d+\.\d+)$"""&amp;")),
            VALUE(C18:F18)
          )
        ),
        C18:F18 &lt;&gt; """"
      )
    ) / 86400,
    ""m:ss.00""
  )
)
"),"")</f>
        <v/>
      </c>
      <c r="H18" s="17" t="str">
        <f>IFERROR(__xludf.DUMMYFUNCTION("IF(OR(A18="""", B18="""", G18=""""), """", 
  IFNA(
    LET(
      currStyle, B18,
      currTimeStr, G18,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FILTER(G$4:G17, B$4:B17=currStyle, ISNUMBER(G$4:G17)+REGEXMATCH(G$4:G17,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8" s="38"/>
    </row>
    <row r="19">
      <c r="A19" s="39"/>
      <c r="B19" s="41"/>
      <c r="C19" s="40"/>
      <c r="D19" s="40"/>
      <c r="E19" s="40"/>
      <c r="F19" s="40"/>
      <c r="G19" s="19" t="str">
        <f>IFERROR(__xludf.DUMMYFUNCTION("IF(COUNTA(C19:F19)=0, """", 
  TEXT(
    AVERAGE(
      FILTER(
        ARRAYFORMULA(
          IF(
            REGEXMATCH(C19:F19, ""^\d+:\d+\.\d+$""),
            VALUE(REGEXEXTRACT(C19:F19, ""^\d+"")) * 60 + VALUE(REGEXEXTRACT(C19:F19, "":(\d+\.\d+)$"""&amp;")),
            VALUE(C19:F19)
          )
        ),
        C19:F19 &lt;&gt; """"
      )
    ) / 86400,
    ""m:ss.00""
  )
)
"),"")</f>
        <v/>
      </c>
      <c r="H19" s="17" t="str">
        <f>IFERROR(__xludf.DUMMYFUNCTION("IF(OR(A19="""", B19="""", G19=""""), """", 
  IFNA(
    LET(
      currStyle, B19,
      currTimeStr, G19,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FILTER(G$4:G18, B$4:B18=currStyle, ISNUMBER(G$4:G18)+REGEXMATCH(G$4:G18,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9" s="38"/>
    </row>
    <row r="20">
      <c r="A20" s="39"/>
      <c r="B20" s="41"/>
      <c r="C20" s="40"/>
      <c r="D20" s="40"/>
      <c r="E20" s="40"/>
      <c r="F20" s="40"/>
      <c r="G20" s="19" t="str">
        <f>IFERROR(__xludf.DUMMYFUNCTION("IF(COUNTA(C20:F20)=0, """", 
  TEXT(
    AVERAGE(
      FILTER(
        ARRAYFORMULA(
          IF(
            REGEXMATCH(C20:F20, ""^\d+:\d+\.\d+$""),
            VALUE(REGEXEXTRACT(C20:F20, ""^\d+"")) * 60 + VALUE(REGEXEXTRACT(C20:F20, "":(\d+\.\d+)$"""&amp;")),
            VALUE(C20:F20)
          )
        ),
        C20:F20 &lt;&gt; """"
      )
    ) / 86400,
    ""m:ss.00""
  )
)
"),"")</f>
        <v/>
      </c>
      <c r="H20" s="17" t="str">
        <f>IFERROR(__xludf.DUMMYFUNCTION("IF(OR(A20="""", B20="""", G20=""""), """", 
  IFNA(
    LET(
      currStyle, B20,
      currTimeStr, G20,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FILTER(G$4:G19, B$4:B19=currStyle, ISNUMBER(G$4:G19)+REGEXMATCH(G$4:G19,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0" s="38"/>
    </row>
    <row r="21">
      <c r="A21" s="39"/>
      <c r="B21" s="41"/>
      <c r="C21" s="40"/>
      <c r="D21" s="40"/>
      <c r="E21" s="40"/>
      <c r="F21" s="40"/>
      <c r="G21" s="19" t="str">
        <f>IFERROR(__xludf.DUMMYFUNCTION("IF(COUNTA(C21:F21)=0, """", 
  TEXT(
    AVERAGE(
      FILTER(
        ARRAYFORMULA(
          IF(
            REGEXMATCH(C21:F21, ""^\d+:\d+\.\d+$""),
            VALUE(REGEXEXTRACT(C21:F21, ""^\d+"")) * 60 + VALUE(REGEXEXTRACT(C21:F21, "":(\d+\.\d+)$"""&amp;")),
            VALUE(C21:F21)
          )
        ),
        C21:F21 &lt;&gt; """"
      )
    ) / 86400,
    ""m:ss.00""
  )
)
"),"")</f>
        <v/>
      </c>
      <c r="H21" s="17" t="str">
        <f>IFERROR(__xludf.DUMMYFUNCTION("IF(OR(A21="""", B21="""", G21=""""), """", 
  IFNA(
    LET(
      currStyle, B21,
      currTimeStr, G21,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FILTER(G$4:G20, B$4:B20=currStyle, ISNUMBER(G$4:G20)+REGEXMATCH(G$4:G20,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1" s="38"/>
    </row>
    <row r="22">
      <c r="A22" s="39"/>
      <c r="B22" s="41"/>
      <c r="C22" s="40"/>
      <c r="D22" s="40"/>
      <c r="E22" s="40"/>
      <c r="F22" s="40"/>
      <c r="G22" s="19" t="str">
        <f>IFERROR(__xludf.DUMMYFUNCTION("IF(COUNTA(C22:F22)=0, """", 
  TEXT(
    AVERAGE(
      FILTER(
        ARRAYFORMULA(
          IF(
            REGEXMATCH(C22:F22, ""^\d+:\d+\.\d+$""),
            VALUE(REGEXEXTRACT(C22:F22, ""^\d+"")) * 60 + VALUE(REGEXEXTRACT(C22:F22, "":(\d+\.\d+)$"""&amp;")),
            VALUE(C22:F22)
          )
        ),
        C22:F22 &lt;&gt; """"
      )
    ) / 86400,
    ""m:ss.00""
  )
)
"),"")</f>
        <v/>
      </c>
      <c r="H22" s="17" t="str">
        <f>IFERROR(__xludf.DUMMYFUNCTION("IF(OR(A22="""", B22="""", G22=""""), """", 
  IFNA(
    LET(
      currStyle, B22,
      currTimeStr, G22,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FILTER(G$4:G21, B$4:B21=currStyle, ISNUMBER(G$4:G21)+REGEXMATCH(G$4:G21,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2" s="38"/>
    </row>
    <row r="23">
      <c r="A23" s="39"/>
      <c r="B23" s="41"/>
      <c r="C23" s="40"/>
      <c r="D23" s="40"/>
      <c r="E23" s="40"/>
      <c r="F23" s="40"/>
      <c r="G23" s="19" t="str">
        <f>IFERROR(__xludf.DUMMYFUNCTION("IF(COUNTA(C23:F23)=0, """", 
  TEXT(
    AVERAGE(
      FILTER(
        ARRAYFORMULA(
          IF(
            REGEXMATCH(C23:F23, ""^\d+:\d+\.\d+$""),
            VALUE(REGEXEXTRACT(C23:F23, ""^\d+"")) * 60 + VALUE(REGEXEXTRACT(C23:F23, "":(\d+\.\d+)$"""&amp;")),
            VALUE(C23:F23)
          )
        ),
        C23:F23 &lt;&gt; """"
      )
    ) / 86400,
    ""m:ss.00""
  )
)
"),"")</f>
        <v/>
      </c>
      <c r="H23" s="17" t="str">
        <f>IFERROR(__xludf.DUMMYFUNCTION("IF(OR(A23="""", B23="""", G23=""""), """", 
  IFNA(
    LET(
      currStyle, B23,
      currTimeStr, G23,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FILTER(G$4:G22, B$4:B22=currStyle, ISNUMBER(G$4:G22)+REGEXMATCH(G$4:G22,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3" s="38"/>
    </row>
    <row r="24">
      <c r="A24" s="39"/>
      <c r="B24" s="41"/>
      <c r="C24" s="40"/>
      <c r="D24" s="40"/>
      <c r="E24" s="40"/>
      <c r="F24" s="40"/>
      <c r="G24" s="19" t="str">
        <f>IFERROR(__xludf.DUMMYFUNCTION("IF(COUNTA(C24:F24)=0, """", 
  TEXT(
    AVERAGE(
      FILTER(
        ARRAYFORMULA(
          IF(
            REGEXMATCH(C24:F24, ""^\d+:\d+\.\d+$""),
            VALUE(REGEXEXTRACT(C24:F24, ""^\d+"")) * 60 + VALUE(REGEXEXTRACT(C24:F24, "":(\d+\.\d+)$"""&amp;")),
            VALUE(C24:F24)
          )
        ),
        C24:F24 &lt;&gt; """"
      )
    ) / 86400,
    ""m:ss.00""
  )
)
"),"")</f>
        <v/>
      </c>
      <c r="H24" s="17" t="str">
        <f>IFERROR(__xludf.DUMMYFUNCTION("IF(OR(A24="""", B24="""", G24=""""), """", 
  IFNA(
    LET(
      currStyle, B24,
      currTimeStr, G24,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FILTER(G$4:G23, B$4:B23=currStyle, ISNUMBER(G$4:G23)+REGEXMATCH(G$4:G23,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4" s="38"/>
    </row>
    <row r="25">
      <c r="A25" s="39"/>
      <c r="B25" s="41"/>
      <c r="C25" s="40"/>
      <c r="D25" s="40"/>
      <c r="E25" s="40"/>
      <c r="F25" s="40"/>
      <c r="G25" s="19" t="str">
        <f>IFERROR(__xludf.DUMMYFUNCTION("IF(COUNTA(C25:F25)=0, """", 
  TEXT(
    AVERAGE(
      FILTER(
        ARRAYFORMULA(
          IF(
            REGEXMATCH(C25:F25, ""^\d+:\d+\.\d+$""),
            VALUE(REGEXEXTRACT(C25:F25, ""^\d+"")) * 60 + VALUE(REGEXEXTRACT(C25:F25, "":(\d+\.\d+)$"""&amp;")),
            VALUE(C25:F25)
          )
        ),
        C25:F25 &lt;&gt; """"
      )
    ) / 86400,
    ""m:ss.00""
  )
)
"),"")</f>
        <v/>
      </c>
      <c r="H25" s="17" t="str">
        <f>IFERROR(__xludf.DUMMYFUNCTION("IF(OR(A25="""", B25="""", G25=""""), """", 
  IFNA(
    LET(
      currStyle, B25,
      currTimeStr, G25,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FILTER(G$4:G24, B$4:B24=currStyle, ISNUMBER(G$4:G24)+REGEXMATCH(G$4:G24,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5" s="38"/>
    </row>
    <row r="26">
      <c r="A26" s="39"/>
      <c r="B26" s="41"/>
      <c r="C26" s="40"/>
      <c r="D26" s="40"/>
      <c r="E26" s="40"/>
      <c r="F26" s="40"/>
      <c r="G26" s="19" t="str">
        <f>IFERROR(__xludf.DUMMYFUNCTION("IF(COUNTA(C26:F26)=0, """", 
  TEXT(
    AVERAGE(
      FILTER(
        ARRAYFORMULA(
          IF(
            REGEXMATCH(C26:F26, ""^\d+:\d+\.\d+$""),
            VALUE(REGEXEXTRACT(C26:F26, ""^\d+"")) * 60 + VALUE(REGEXEXTRACT(C26:F26, "":(\d+\.\d+)$"""&amp;")),
            VALUE(C26:F26)
          )
        ),
        C26:F26 &lt;&gt; """"
      )
    ) / 86400,
    ""m:ss.00""
  )
)
"),"")</f>
        <v/>
      </c>
      <c r="H26" s="17" t="str">
        <f>IFERROR(__xludf.DUMMYFUNCTION("IF(OR(A26="""", B26="""", G26=""""), """", 
  IFNA(
    LET(
      currStyle, B26,
      currTimeStr, G26,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FILTER(G$4:G25, B$4:B25=currStyle, ISNUMBER(G$4:G25)+REGEXMATCH(G$4:G25,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6" s="38"/>
    </row>
    <row r="27">
      <c r="A27" s="39"/>
      <c r="B27" s="41"/>
      <c r="C27" s="40"/>
      <c r="D27" s="40"/>
      <c r="E27" s="40"/>
      <c r="F27" s="40"/>
      <c r="G27" s="19" t="str">
        <f>IFERROR(__xludf.DUMMYFUNCTION("IF(COUNTA(C27:F27)=0, """", 
  TEXT(
    AVERAGE(
      FILTER(
        ARRAYFORMULA(
          IF(
            REGEXMATCH(C27:F27, ""^\d+:\d+\.\d+$""),
            VALUE(REGEXEXTRACT(C27:F27, ""^\d+"")) * 60 + VALUE(REGEXEXTRACT(C27:F27, "":(\d+\.\d+)$"""&amp;")),
            VALUE(C27:F27)
          )
        ),
        C27:F27 &lt;&gt; """"
      )
    ) / 86400,
    ""m:ss.00""
  )
)
"),"")</f>
        <v/>
      </c>
      <c r="H27" s="17" t="str">
        <f>IFERROR(__xludf.DUMMYFUNCTION("IF(OR(A27="""", B27="""", G27=""""), """", 
  IFNA(
    LET(
      currStyle, B27,
      currTimeStr, G27,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FILTER(G$4:G26, B$4:B26=currStyle, ISNUMBER(G$4:G26)+REGEXMATCH(G$4:G26,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7" s="38"/>
    </row>
    <row r="28">
      <c r="A28" s="39"/>
      <c r="B28" s="41"/>
      <c r="C28" s="40"/>
      <c r="D28" s="40"/>
      <c r="E28" s="40"/>
      <c r="F28" s="40"/>
      <c r="G28" s="19" t="str">
        <f>IFERROR(__xludf.DUMMYFUNCTION("IF(COUNTA(C28:F28)=0, """", 
  TEXT(
    AVERAGE(
      FILTER(
        ARRAYFORMULA(
          IF(
            REGEXMATCH(C28:F28, ""^\d+:\d+\.\d+$""),
            VALUE(REGEXEXTRACT(C28:F28, ""^\d+"")) * 60 + VALUE(REGEXEXTRACT(C28:F28, "":(\d+\.\d+)$"""&amp;")),
            VALUE(C28:F28)
          )
        ),
        C28:F28 &lt;&gt; """"
      )
    ) / 86400,
    ""m:ss.00""
  )
)
"),"")</f>
        <v/>
      </c>
      <c r="H28" s="17" t="str">
        <f>IFERROR(__xludf.DUMMYFUNCTION("IF(OR(A28="""", B28="""", G28=""""), """", 
  IFNA(
    LET(
      currStyle, B28,
      currTimeStr, G28,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FILTER(G$4:G27, B$4:B27=currStyle, ISNUMBER(G$4:G27)+REGEXMATCH(G$4:G27,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8" s="38"/>
    </row>
    <row r="29">
      <c r="A29" s="39"/>
      <c r="B29" s="41"/>
      <c r="C29" s="40"/>
      <c r="D29" s="40"/>
      <c r="E29" s="40"/>
      <c r="F29" s="40"/>
      <c r="G29" s="19" t="str">
        <f>IFERROR(__xludf.DUMMYFUNCTION("IF(COUNTA(C29:F29)=0, """", 
  TEXT(
    AVERAGE(
      FILTER(
        ARRAYFORMULA(
          IF(
            REGEXMATCH(C29:F29, ""^\d+:\d+\.\d+$""),
            VALUE(REGEXEXTRACT(C29:F29, ""^\d+"")) * 60 + VALUE(REGEXEXTRACT(C29:F29, "":(\d+\.\d+)$"""&amp;")),
            VALUE(C29:F29)
          )
        ),
        C29:F29 &lt;&gt; """"
      )
    ) / 86400,
    ""m:ss.00""
  )
)
"),"")</f>
        <v/>
      </c>
      <c r="H29" s="17" t="str">
        <f>IFERROR(__xludf.DUMMYFUNCTION("IF(OR(A29="""", B29="""", G29=""""), """", 
  IFNA(
    LET(
      currStyle, B29,
      currTimeStr, G29,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FILTER(G$4:G28, B$4:B28=currStyle, ISNUMBER(G$4:G28)+REGEXMATCH(G$4:G28,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9" s="38"/>
    </row>
    <row r="30">
      <c r="A30" s="39"/>
      <c r="B30" s="41"/>
      <c r="C30" s="40"/>
      <c r="D30" s="40"/>
      <c r="E30" s="40"/>
      <c r="F30" s="40"/>
      <c r="G30" s="19" t="str">
        <f>IFERROR(__xludf.DUMMYFUNCTION("IF(COUNTA(C30:F30)=0, """", 
  TEXT(
    AVERAGE(
      FILTER(
        ARRAYFORMULA(
          IF(
            REGEXMATCH(C30:F30, ""^\d+:\d+\.\d+$""),
            VALUE(REGEXEXTRACT(C30:F30, ""^\d+"")) * 60 + VALUE(REGEXEXTRACT(C30:F30, "":(\d+\.\d+)$"""&amp;")),
            VALUE(C30:F30)
          )
        ),
        C30:F30 &lt;&gt; """"
      )
    ) / 86400,
    ""m:ss.00""
  )
)
"),"")</f>
        <v/>
      </c>
      <c r="H30" s="17" t="str">
        <f>IFERROR(__xludf.DUMMYFUNCTION("IF(OR(A30="""", B30="""", G30=""""), """", 
  IFNA(
    LET(
      currStyle, B30,
      currTimeStr, G30,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FILTER(G$4:G29, B$4:B29=currStyle, ISNUMBER(G$4:G29)+REGEXMATCH(G$4:G29,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0" s="38"/>
    </row>
    <row r="31">
      <c r="A31" s="39"/>
      <c r="B31" s="41"/>
      <c r="C31" s="40"/>
      <c r="D31" s="40"/>
      <c r="E31" s="40"/>
      <c r="F31" s="40"/>
      <c r="G31" s="19" t="str">
        <f>IFERROR(__xludf.DUMMYFUNCTION("IF(COUNTA(C31:F31)=0, """", 
  TEXT(
    AVERAGE(
      FILTER(
        ARRAYFORMULA(
          IF(
            REGEXMATCH(C31:F31, ""^\d+:\d+\.\d+$""),
            VALUE(REGEXEXTRACT(C31:F31, ""^\d+"")) * 60 + VALUE(REGEXEXTRACT(C31:F31, "":(\d+\.\d+)$"""&amp;")),
            VALUE(C31:F31)
          )
        ),
        C31:F31 &lt;&gt; """"
      )
    ) / 86400,
    ""m:ss.00""
  )
)
"),"")</f>
        <v/>
      </c>
      <c r="H31" s="17" t="str">
        <f>IFERROR(__xludf.DUMMYFUNCTION("IF(OR(A31="""", B31="""", G31=""""), """", 
  IFNA(
    LET(
      currStyle, B31,
      currTimeStr, G31,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FILTER(G$4:G30, B$4:B30=currStyle, ISNUMBER(G$4:G30)+REGEXMATCH(G$4:G30,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1" s="38"/>
    </row>
    <row r="32">
      <c r="A32" s="39"/>
      <c r="B32" s="41"/>
      <c r="C32" s="40"/>
      <c r="D32" s="40"/>
      <c r="E32" s="40"/>
      <c r="F32" s="40"/>
      <c r="G32" s="19" t="str">
        <f>IFERROR(__xludf.DUMMYFUNCTION("IF(COUNTA(C32:F32)=0, """", 
  TEXT(
    AVERAGE(
      FILTER(
        ARRAYFORMULA(
          IF(
            REGEXMATCH(C32:F32, ""^\d+:\d+\.\d+$""),
            VALUE(REGEXEXTRACT(C32:F32, ""^\d+"")) * 60 + VALUE(REGEXEXTRACT(C32:F32, "":(\d+\.\d+)$"""&amp;")),
            VALUE(C32:F32)
          )
        ),
        C32:F32 &lt;&gt; """"
      )
    ) / 86400,
    ""m:ss.00""
  )
)
"),"")</f>
        <v/>
      </c>
      <c r="H32" s="17" t="str">
        <f>IFERROR(__xludf.DUMMYFUNCTION("IF(OR(A32="""", B32="""", G32=""""), """", 
  IFNA(
    LET(
      currStyle, B32,
      currTimeStr, G32,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FILTER(G$4:G31, B$4:B31=currStyle, ISNUMBER(G$4:G31)+REGEXMATCH(G$4:G31,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2" s="38"/>
    </row>
    <row r="33">
      <c r="A33" s="39"/>
      <c r="B33" s="41"/>
      <c r="C33" s="40"/>
      <c r="D33" s="40"/>
      <c r="E33" s="40"/>
      <c r="F33" s="40"/>
      <c r="G33" s="19" t="str">
        <f>IFERROR(__xludf.DUMMYFUNCTION("IF(COUNTA(C33:F33)=0, """", 
  TEXT(
    AVERAGE(
      FILTER(
        ARRAYFORMULA(
          IF(
            REGEXMATCH(C33:F33, ""^\d+:\d+\.\d+$""),
            VALUE(REGEXEXTRACT(C33:F33, ""^\d+"")) * 60 + VALUE(REGEXEXTRACT(C33:F33, "":(\d+\.\d+)$"""&amp;")),
            VALUE(C33:F33)
          )
        ),
        C33:F33 &lt;&gt; """"
      )
    ) / 86400,
    ""m:ss.00""
  )
)
"),"")</f>
        <v/>
      </c>
      <c r="H33" s="17" t="str">
        <f>IFERROR(__xludf.DUMMYFUNCTION("IF(OR(A33="""", B33="""", G33=""""), """", 
  IFNA(
    LET(
      currStyle, B33,
      currTimeStr, G33,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FILTER(G$4:G32, B$4:B32=currStyle, ISNUMBER(G$4:G32)+REGEXMATCH(G$4:G32,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3" s="38"/>
    </row>
    <row r="34">
      <c r="A34" s="39"/>
      <c r="B34" s="41"/>
      <c r="C34" s="40"/>
      <c r="D34" s="40"/>
      <c r="E34" s="40"/>
      <c r="F34" s="40"/>
      <c r="G34" s="19" t="str">
        <f>IFERROR(__xludf.DUMMYFUNCTION("IF(COUNTA(C34:F34)=0, """", 
  TEXT(
    AVERAGE(
      FILTER(
        ARRAYFORMULA(
          IF(
            REGEXMATCH(C34:F34, ""^\d+:\d+\.\d+$""),
            VALUE(REGEXEXTRACT(C34:F34, ""^\d+"")) * 60 + VALUE(REGEXEXTRACT(C34:F34, "":(\d+\.\d+)$"""&amp;")),
            VALUE(C34:F34)
          )
        ),
        C34:F34 &lt;&gt; """"
      )
    ) / 86400,
    ""m:ss.00""
  )
)
"),"")</f>
        <v/>
      </c>
      <c r="H34" s="17" t="str">
        <f>IFERROR(__xludf.DUMMYFUNCTION("IF(OR(A34="""", B34="""", G34=""""), """", 
  IFNA(
    LET(
      currStyle, B34,
      currTimeStr, G34,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FILTER(G$4:G33, B$4:B33=currStyle, ISNUMBER(G$4:G33)+REGEXMATCH(G$4:G33,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4" s="38"/>
    </row>
    <row r="35">
      <c r="A35" s="39"/>
      <c r="B35" s="41"/>
      <c r="C35" s="40"/>
      <c r="D35" s="40"/>
      <c r="E35" s="40"/>
      <c r="F35" s="40"/>
      <c r="G35" s="19" t="str">
        <f>IFERROR(__xludf.DUMMYFUNCTION("IF(COUNTA(C35:F35)=0, """", 
  TEXT(
    AVERAGE(
      FILTER(
        ARRAYFORMULA(
          IF(
            REGEXMATCH(C35:F35, ""^\d+:\d+\.\d+$""),
            VALUE(REGEXEXTRACT(C35:F35, ""^\d+"")) * 60 + VALUE(REGEXEXTRACT(C35:F35, "":(\d+\.\d+)$"""&amp;")),
            VALUE(C35:F35)
          )
        ),
        C35:F35 &lt;&gt; """"
      )
    ) / 86400,
    ""m:ss.00""
  )
)
"),"")</f>
        <v/>
      </c>
      <c r="H35" s="17" t="str">
        <f>IFERROR(__xludf.DUMMYFUNCTION("IF(OR(A35="""", B35="""", G35=""""), """", 
  IFNA(
    LET(
      currStyle, B35,
      currTimeStr, G35,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FILTER(G$4:G34, B$4:B34=currStyle, ISNUMBER(G$4:G34)+REGEXMATCH(G$4:G34,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5" s="38"/>
    </row>
    <row r="36">
      <c r="A36" s="39"/>
      <c r="B36" s="41"/>
      <c r="C36" s="40"/>
      <c r="D36" s="40"/>
      <c r="E36" s="40"/>
      <c r="F36" s="40"/>
      <c r="G36" s="19" t="str">
        <f>IFERROR(__xludf.DUMMYFUNCTION("IF(COUNTA(C36:F36)=0, """", 
  TEXT(
    AVERAGE(
      FILTER(
        ARRAYFORMULA(
          IF(
            REGEXMATCH(C36:F36, ""^\d+:\d+\.\d+$""),
            VALUE(REGEXEXTRACT(C36:F36, ""^\d+"")) * 60 + VALUE(REGEXEXTRACT(C36:F36, "":(\d+\.\d+)$"""&amp;")),
            VALUE(C36:F36)
          )
        ),
        C36:F36 &lt;&gt; """"
      )
    ) / 86400,
    ""m:ss.00""
  )
)
"),"")</f>
        <v/>
      </c>
      <c r="H36" s="17" t="str">
        <f>IFERROR(__xludf.DUMMYFUNCTION("IF(OR(A36="""", B36="""", G36=""""), """", 
  IFNA(
    LET(
      currStyle, B36,
      currTimeStr, G36,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FILTER(G$4:G35, B$4:B35=currStyle, ISNUMBER(G$4:G35)+REGEXMATCH(G$4:G35,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6" s="38"/>
    </row>
    <row r="37">
      <c r="A37" s="39"/>
      <c r="B37" s="41"/>
      <c r="C37" s="40"/>
      <c r="D37" s="40"/>
      <c r="E37" s="40"/>
      <c r="F37" s="40"/>
      <c r="G37" s="19" t="str">
        <f>IFERROR(__xludf.DUMMYFUNCTION("IF(COUNTA(C37:F37)=0, """", 
  TEXT(
    AVERAGE(
      FILTER(
        ARRAYFORMULA(
          IF(
            REGEXMATCH(C37:F37, ""^\d+:\d+\.\d+$""),
            VALUE(REGEXEXTRACT(C37:F37, ""^\d+"")) * 60 + VALUE(REGEXEXTRACT(C37:F37, "":(\d+\.\d+)$"""&amp;")),
            VALUE(C37:F37)
          )
        ),
        C37:F37 &lt;&gt; """"
      )
    ) / 86400,
    ""m:ss.00""
  )
)
"),"")</f>
        <v/>
      </c>
      <c r="H37" s="17" t="str">
        <f>IFERROR(__xludf.DUMMYFUNCTION("IF(OR(A37="""", B37="""", G37=""""), """", 
  IFNA(
    LET(
      currStyle, B37,
      currTimeStr, G37,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FILTER(G$4:G36, B$4:B36=currStyle, ISNUMBER(G$4:G36)+REGEXMATCH(G$4:G36,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7" s="38"/>
    </row>
    <row r="38">
      <c r="A38" s="39"/>
      <c r="B38" s="41"/>
      <c r="C38" s="40"/>
      <c r="D38" s="40"/>
      <c r="E38" s="40"/>
      <c r="F38" s="40"/>
      <c r="G38" s="19" t="str">
        <f>IFERROR(__xludf.DUMMYFUNCTION("IF(COUNTA(C38:F38)=0, """", 
  TEXT(
    AVERAGE(
      FILTER(
        ARRAYFORMULA(
          IF(
            REGEXMATCH(C38:F38, ""^\d+:\d+\.\d+$""),
            VALUE(REGEXEXTRACT(C38:F38, ""^\d+"")) * 60 + VALUE(REGEXEXTRACT(C38:F38, "":(\d+\.\d+)$"""&amp;")),
            VALUE(C38:F38)
          )
        ),
        C38:F38 &lt;&gt; """"
      )
    ) / 86400,
    ""m:ss.00""
  )
)
"),"")</f>
        <v/>
      </c>
      <c r="H38" s="17" t="str">
        <f>IFERROR(__xludf.DUMMYFUNCTION("IF(OR(A38="""", B38="""", G38=""""), """", 
  IFNA(
    LET(
      currStyle, B38,
      currTimeStr, G38,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FILTER(G$4:G37, B$4:B37=currStyle, ISNUMBER(G$4:G37)+REGEXMATCH(G$4:G37,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8" s="38"/>
    </row>
    <row r="39">
      <c r="A39" s="39"/>
      <c r="B39" s="41"/>
      <c r="C39" s="40"/>
      <c r="D39" s="40"/>
      <c r="E39" s="40"/>
      <c r="F39" s="40"/>
      <c r="G39" s="19" t="str">
        <f>IFERROR(__xludf.DUMMYFUNCTION("IF(COUNTA(C39:F39)=0, """", 
  TEXT(
    AVERAGE(
      FILTER(
        ARRAYFORMULA(
          IF(
            REGEXMATCH(C39:F39, ""^\d+:\d+\.\d+$""),
            VALUE(REGEXEXTRACT(C39:F39, ""^\d+"")) * 60 + VALUE(REGEXEXTRACT(C39:F39, "":(\d+\.\d+)$"""&amp;")),
            VALUE(C39:F39)
          )
        ),
        C39:F39 &lt;&gt; """"
      )
    ) / 86400,
    ""m:ss.00""
  )
)
"),"")</f>
        <v/>
      </c>
      <c r="H39" s="17" t="str">
        <f>IFERROR(__xludf.DUMMYFUNCTION("IF(OR(A39="""", B39="""", G39=""""), """", 
  IFNA(
    LET(
      currStyle, B39,
      currTimeStr, G39,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FILTER(G$4:G38, B$4:B38=currStyle, ISNUMBER(G$4:G38)+REGEXMATCH(G$4:G38,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9" s="38"/>
    </row>
    <row r="40">
      <c r="A40" s="39"/>
      <c r="B40" s="41"/>
      <c r="C40" s="40"/>
      <c r="D40" s="40"/>
      <c r="E40" s="40"/>
      <c r="F40" s="40"/>
      <c r="G40" s="19" t="str">
        <f>IFERROR(__xludf.DUMMYFUNCTION("IF(COUNTA(C40:F40)=0, """", 
  TEXT(
    AVERAGE(
      FILTER(
        ARRAYFORMULA(
          IF(
            REGEXMATCH(C40:F40, ""^\d+:\d+\.\d+$""),
            VALUE(REGEXEXTRACT(C40:F40, ""^\d+"")) * 60 + VALUE(REGEXEXTRACT(C40:F40, "":(\d+\.\d+)$"""&amp;")),
            VALUE(C40:F40)
          )
        ),
        C40:F40 &lt;&gt; """"
      )
    ) / 86400,
    ""m:ss.00""
  )
)
"),"")</f>
        <v/>
      </c>
      <c r="H40" s="17" t="str">
        <f>IFERROR(__xludf.DUMMYFUNCTION("IF(OR(A40="""", B40="""", G40=""""), """", 
  IFNA(
    LET(
      currStyle, B40,
      currTimeStr, G40,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FILTER(G$4:G39, B$4:B39=currStyle, ISNUMBER(G$4:G39)+REGEXMATCH(G$4:G39,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0" s="38"/>
    </row>
    <row r="41">
      <c r="A41" s="39"/>
      <c r="B41" s="41"/>
      <c r="C41" s="40"/>
      <c r="D41" s="40"/>
      <c r="E41" s="40"/>
      <c r="F41" s="40"/>
      <c r="G41" s="19" t="str">
        <f>IFERROR(__xludf.DUMMYFUNCTION("IF(COUNTA(C41:F41)=0, """", 
  TEXT(
    AVERAGE(
      FILTER(
        ARRAYFORMULA(
          IF(
            REGEXMATCH(C41:F41, ""^\d+:\d+\.\d+$""),
            VALUE(REGEXEXTRACT(C41:F41, ""^\d+"")) * 60 + VALUE(REGEXEXTRACT(C41:F41, "":(\d+\.\d+)$"""&amp;")),
            VALUE(C41:F41)
          )
        ),
        C41:F41 &lt;&gt; """"
      )
    ) / 86400,
    ""m:ss.00""
  )
)
"),"")</f>
        <v/>
      </c>
      <c r="H41" s="17" t="str">
        <f>IFERROR(__xludf.DUMMYFUNCTION("IF(OR(A41="""", B41="""", G41=""""), """", 
  IFNA(
    LET(
      currStyle, B41,
      currTimeStr, G41,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FILTER(G$4:G40, B$4:B40=currStyle, ISNUMBER(G$4:G40)+REGEXMATCH(G$4:G40,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1" s="38"/>
    </row>
    <row r="42">
      <c r="A42" s="39"/>
      <c r="B42" s="41"/>
      <c r="C42" s="40"/>
      <c r="D42" s="40"/>
      <c r="E42" s="40"/>
      <c r="F42" s="40"/>
      <c r="G42" s="19" t="str">
        <f>IFERROR(__xludf.DUMMYFUNCTION("IF(COUNTA(C42:F42)=0, """", 
  TEXT(
    AVERAGE(
      FILTER(
        ARRAYFORMULA(
          IF(
            REGEXMATCH(C42:F42, ""^\d+:\d+\.\d+$""),
            VALUE(REGEXEXTRACT(C42:F42, ""^\d+"")) * 60 + VALUE(REGEXEXTRACT(C42:F42, "":(\d+\.\d+)$"""&amp;")),
            VALUE(C42:F42)
          )
        ),
        C42:F42 &lt;&gt; """"
      )
    ) / 86400,
    ""m:ss.00""
  )
)
"),"")</f>
        <v/>
      </c>
      <c r="H42" s="17" t="str">
        <f>IFERROR(__xludf.DUMMYFUNCTION("IF(OR(A42="""", B42="""", G42=""""), """", 
  IFNA(
    LET(
      currStyle, B42,
      currTimeStr, G42,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FILTER(G$4:G41, B$4:B41=currStyle, ISNUMBER(G$4:G41)+REGEXMATCH(G$4:G41,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2" s="38"/>
    </row>
    <row r="43">
      <c r="A43" s="39"/>
      <c r="B43" s="41"/>
      <c r="C43" s="40"/>
      <c r="D43" s="40"/>
      <c r="E43" s="40"/>
      <c r="F43" s="40"/>
      <c r="G43" s="19" t="str">
        <f>IFERROR(__xludf.DUMMYFUNCTION("IF(COUNTA(C43:F43)=0, """", 
  TEXT(
    AVERAGE(
      FILTER(
        ARRAYFORMULA(
          IF(
            REGEXMATCH(C43:F43, ""^\d+:\d+\.\d+$""),
            VALUE(REGEXEXTRACT(C43:F43, ""^\d+"")) * 60 + VALUE(REGEXEXTRACT(C43:F43, "":(\d+\.\d+)$"""&amp;")),
            VALUE(C43:F43)
          )
        ),
        C43:F43 &lt;&gt; """"
      )
    ) / 86400,
    ""m:ss.00""
  )
)
"),"")</f>
        <v/>
      </c>
      <c r="H43" s="17" t="str">
        <f>IFERROR(__xludf.DUMMYFUNCTION("IF(OR(A43="""", B43="""", G43=""""), """", 
  IFNA(
    LET(
      currStyle, B43,
      currTimeStr, G43,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FILTER(G$4:G42, B$4:B42=currStyle, ISNUMBER(G$4:G42)+REGEXMATCH(G$4:G42,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3" s="38"/>
    </row>
    <row r="44">
      <c r="A44" s="39"/>
      <c r="B44" s="41"/>
      <c r="C44" s="40"/>
      <c r="D44" s="40"/>
      <c r="E44" s="40"/>
      <c r="F44" s="40"/>
      <c r="G44" s="19" t="str">
        <f>IFERROR(__xludf.DUMMYFUNCTION("IF(COUNTA(C44:F44)=0, """", 
  TEXT(
    AVERAGE(
      FILTER(
        ARRAYFORMULA(
          IF(
            REGEXMATCH(C44:F44, ""^\d+:\d+\.\d+$""),
            VALUE(REGEXEXTRACT(C44:F44, ""^\d+"")) * 60 + VALUE(REGEXEXTRACT(C44:F44, "":(\d+\.\d+)$"""&amp;")),
            VALUE(C44:F44)
          )
        ),
        C44:F44 &lt;&gt; """"
      )
    ) / 86400,
    ""m:ss.00""
  )
)
"),"")</f>
        <v/>
      </c>
      <c r="H44" s="17" t="str">
        <f>IFERROR(__xludf.DUMMYFUNCTION("IF(OR(A44="""", B44="""", G44=""""), """", 
  IFNA(
    LET(
      currStyle, B44,
      currTimeStr, G44,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FILTER(G$4:G43, B$4:B43=currStyle, ISNUMBER(G$4:G43)+REGEXMATCH(G$4:G43,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4" s="38"/>
    </row>
    <row r="45">
      <c r="A45" s="39"/>
      <c r="B45" s="41"/>
      <c r="C45" s="40"/>
      <c r="D45" s="40"/>
      <c r="E45" s="40"/>
      <c r="F45" s="40"/>
      <c r="G45" s="19" t="str">
        <f>IFERROR(__xludf.DUMMYFUNCTION("IF(COUNTA(C45:F45)=0, """", 
  TEXT(
    AVERAGE(
      FILTER(
        ARRAYFORMULA(
          IF(
            REGEXMATCH(C45:F45, ""^\d+:\d+\.\d+$""),
            VALUE(REGEXEXTRACT(C45:F45, ""^\d+"")) * 60 + VALUE(REGEXEXTRACT(C45:F45, "":(\d+\.\d+)$"""&amp;")),
            VALUE(C45:F45)
          )
        ),
        C45:F45 &lt;&gt; """"
      )
    ) / 86400,
    ""m:ss.00""
  )
)
"),"")</f>
        <v/>
      </c>
      <c r="H45" s="17" t="str">
        <f>IFERROR(__xludf.DUMMYFUNCTION("IF(OR(A45="""", B45="""", G45=""""), """", 
  IFNA(
    LET(
      currStyle, B45,
      currTimeStr, G45,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FILTER(G$4:G44, B$4:B44=currStyle, ISNUMBER(G$4:G44)+REGEXMATCH(G$4:G44,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5" s="38"/>
    </row>
    <row r="46">
      <c r="A46" s="39"/>
      <c r="B46" s="41"/>
      <c r="C46" s="40"/>
      <c r="D46" s="40"/>
      <c r="E46" s="40"/>
      <c r="F46" s="40"/>
      <c r="G46" s="19" t="str">
        <f>IFERROR(__xludf.DUMMYFUNCTION("IF(COUNTA(C46:F46)=0, """", 
  TEXT(
    AVERAGE(
      FILTER(
        ARRAYFORMULA(
          IF(
            REGEXMATCH(C46:F46, ""^\d+:\d+\.\d+$""),
            VALUE(REGEXEXTRACT(C46:F46, ""^\d+"")) * 60 + VALUE(REGEXEXTRACT(C46:F46, "":(\d+\.\d+)$"""&amp;")),
            VALUE(C46:F46)
          )
        ),
        C46:F46 &lt;&gt; """"
      )
    ) / 86400,
    ""m:ss.00""
  )
)
"),"")</f>
        <v/>
      </c>
      <c r="H46" s="17" t="str">
        <f>IFERROR(__xludf.DUMMYFUNCTION("IF(OR(A46="""", B46="""", G46=""""), """", 
  IFNA(
    LET(
      currStyle, B46,
      currTimeStr, G46,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FILTER(G$4:G45, B$4:B45=currStyle, ISNUMBER(G$4:G45)+REGEXMATCH(G$4:G45,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6" s="38"/>
    </row>
    <row r="47">
      <c r="A47" s="39"/>
      <c r="B47" s="41"/>
      <c r="C47" s="40"/>
      <c r="D47" s="40"/>
      <c r="E47" s="40"/>
      <c r="F47" s="40"/>
      <c r="G47" s="19" t="str">
        <f>IFERROR(__xludf.DUMMYFUNCTION("IF(COUNTA(C47:F47)=0, """", 
  TEXT(
    AVERAGE(
      FILTER(
        ARRAYFORMULA(
          IF(
            REGEXMATCH(C47:F47, ""^\d+:\d+\.\d+$""),
            VALUE(REGEXEXTRACT(C47:F47, ""^\d+"")) * 60 + VALUE(REGEXEXTRACT(C47:F47, "":(\d+\.\d+)$"""&amp;")),
            VALUE(C47:F47)
          )
        ),
        C47:F47 &lt;&gt; """"
      )
    ) / 86400,
    ""m:ss.00""
  )
)
"),"")</f>
        <v/>
      </c>
      <c r="H47" s="17" t="str">
        <f>IFERROR(__xludf.DUMMYFUNCTION("IF(OR(A47="""", B47="""", G47=""""), """", 
  IFNA(
    LET(
      currStyle, B47,
      currTimeStr, G47,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FILTER(G$4:G46, B$4:B46=currStyle, ISNUMBER(G$4:G46)+REGEXMATCH(G$4:G46,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7" s="38"/>
    </row>
    <row r="48">
      <c r="A48" s="39"/>
      <c r="B48" s="41"/>
      <c r="C48" s="40"/>
      <c r="D48" s="40"/>
      <c r="E48" s="40"/>
      <c r="F48" s="40"/>
      <c r="G48" s="19" t="str">
        <f>IFERROR(__xludf.DUMMYFUNCTION("IF(COUNTA(C48:F48)=0, """", 
  TEXT(
    AVERAGE(
      FILTER(
        ARRAYFORMULA(
          IF(
            REGEXMATCH(C48:F48, ""^\d+:\d+\.\d+$""),
            VALUE(REGEXEXTRACT(C48:F48, ""^\d+"")) * 60 + VALUE(REGEXEXTRACT(C48:F48, "":(\d+\.\d+)$"""&amp;")),
            VALUE(C48:F48)
          )
        ),
        C48:F48 &lt;&gt; """"
      )
    ) / 86400,
    ""m:ss.00""
  )
)
"),"")</f>
        <v/>
      </c>
      <c r="H48" s="17" t="str">
        <f>IFERROR(__xludf.DUMMYFUNCTION("IF(OR(A48="""", B48="""", G48=""""), """", 
  IFNA(
    LET(
      currStyle, B48,
      currTimeStr, G48,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FILTER(G$4:G47, B$4:B47=currStyle, ISNUMBER(G$4:G47)+REGEXMATCH(G$4:G47,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8" s="38"/>
    </row>
    <row r="49">
      <c r="A49" s="39"/>
      <c r="B49" s="41"/>
      <c r="C49" s="40"/>
      <c r="D49" s="40"/>
      <c r="E49" s="40"/>
      <c r="F49" s="40"/>
      <c r="G49" s="19" t="str">
        <f>IFERROR(__xludf.DUMMYFUNCTION("IF(COUNTA(C49:F49)=0, """", 
  TEXT(
    AVERAGE(
      FILTER(
        ARRAYFORMULA(
          IF(
            REGEXMATCH(C49:F49, ""^\d+:\d+\.\d+$""),
            VALUE(REGEXEXTRACT(C49:F49, ""^\d+"")) * 60 + VALUE(REGEXEXTRACT(C49:F49, "":(\d+\.\d+)$"""&amp;")),
            VALUE(C49:F49)
          )
        ),
        C49:F49 &lt;&gt; """"
      )
    ) / 86400,
    ""m:ss.00""
  )
)
"),"")</f>
        <v/>
      </c>
      <c r="H49" s="17" t="str">
        <f>IFERROR(__xludf.DUMMYFUNCTION("IF(OR(A49="""", B49="""", G49=""""), """", 
  IFNA(
    LET(
      currStyle, B49,
      currTimeStr, G49,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FILTER(G$4:G48, B$4:B48=currStyle, ISNUMBER(G$4:G48)+REGEXMATCH(G$4:G48,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9" s="38"/>
    </row>
    <row r="50">
      <c r="A50" s="39"/>
      <c r="B50" s="41"/>
      <c r="C50" s="40"/>
      <c r="D50" s="40"/>
      <c r="E50" s="40"/>
      <c r="F50" s="40"/>
      <c r="G50" s="19" t="str">
        <f>IFERROR(__xludf.DUMMYFUNCTION("IF(COUNTA(C50:F50)=0, """", 
  TEXT(
    AVERAGE(
      FILTER(
        ARRAYFORMULA(
          IF(
            REGEXMATCH(C50:F50, ""^\d+:\d+\.\d+$""),
            VALUE(REGEXEXTRACT(C50:F50, ""^\d+"")) * 60 + VALUE(REGEXEXTRACT(C50:F50, "":(\d+\.\d+)$"""&amp;")),
            VALUE(C50:F50)
          )
        ),
        C50:F50 &lt;&gt; """"
      )
    ) / 86400,
    ""m:ss.00""
  )
)
"),"")</f>
        <v/>
      </c>
      <c r="H50" s="17" t="str">
        <f>IFERROR(__xludf.DUMMYFUNCTION("IF(OR(A50="""", B50="""", G50=""""), """", 
  IFNA(
    LET(
      currStyle, B50,
      currTimeStr, G50,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FILTER(G$4:G49, B$4:B49=currStyle, ISNUMBER(G$4:G49)+REGEXMATCH(G$4:G49,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0" s="38"/>
    </row>
    <row r="51">
      <c r="A51" s="39"/>
      <c r="B51" s="41"/>
      <c r="C51" s="40"/>
      <c r="D51" s="40"/>
      <c r="E51" s="40"/>
      <c r="F51" s="40"/>
      <c r="G51" s="19" t="str">
        <f>IFERROR(__xludf.DUMMYFUNCTION("IF(COUNTA(C51:F51)=0, """", 
  TEXT(
    AVERAGE(
      FILTER(
        ARRAYFORMULA(
          IF(
            REGEXMATCH(C51:F51, ""^\d+:\d+\.\d+$""),
            VALUE(REGEXEXTRACT(C51:F51, ""^\d+"")) * 60 + VALUE(REGEXEXTRACT(C51:F51, "":(\d+\.\d+)$"""&amp;")),
            VALUE(C51:F51)
          )
        ),
        C51:F51 &lt;&gt; """"
      )
    ) / 86400,
    ""m:ss.00""
  )
)
"),"")</f>
        <v/>
      </c>
      <c r="H51" s="17" t="str">
        <f>IFERROR(__xludf.DUMMYFUNCTION("IF(OR(A51="""", B51="""", G51=""""), """", 
  IFNA(
    LET(
      currStyle, B51,
      currTimeStr, G51,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FILTER(G$4:G50, B$4:B50=currStyle, ISNUMBER(G$4:G50)+REGEXMATCH(G$4:G50,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1" s="38"/>
    </row>
    <row r="52">
      <c r="A52" s="39"/>
      <c r="B52" s="41"/>
      <c r="C52" s="40"/>
      <c r="D52" s="40"/>
      <c r="E52" s="40"/>
      <c r="F52" s="40"/>
      <c r="G52" s="19" t="str">
        <f>IFERROR(__xludf.DUMMYFUNCTION("IF(COUNTA(C52:F52)=0, """", 
  TEXT(
    AVERAGE(
      FILTER(
        ARRAYFORMULA(
          IF(
            REGEXMATCH(C52:F52, ""^\d+:\d+\.\d+$""),
            VALUE(REGEXEXTRACT(C52:F52, ""^\d+"")) * 60 + VALUE(REGEXEXTRACT(C52:F52, "":(\d+\.\d+)$"""&amp;")),
            VALUE(C52:F52)
          )
        ),
        C52:F52 &lt;&gt; """"
      )
    ) / 86400,
    ""m:ss.00""
  )
)
"),"")</f>
        <v/>
      </c>
      <c r="H52" s="17" t="str">
        <f>IFERROR(__xludf.DUMMYFUNCTION("IF(OR(A52="""", B52="""", G52=""""), """", 
  IFNA(
    LET(
      currStyle, B52,
      currTimeStr, G52,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FILTER(G$4:G51, B$4:B51=currStyle, ISNUMBER(G$4:G51)+REGEXMATCH(G$4:G51,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2" s="38"/>
    </row>
    <row r="53">
      <c r="A53" s="39"/>
      <c r="B53" s="41"/>
      <c r="C53" s="40"/>
      <c r="D53" s="40"/>
      <c r="E53" s="40"/>
      <c r="F53" s="40"/>
      <c r="G53" s="19" t="str">
        <f>IFERROR(__xludf.DUMMYFUNCTION("IF(COUNTA(C53:F53)=0, """", 
  TEXT(
    AVERAGE(
      FILTER(
        ARRAYFORMULA(
          IF(
            REGEXMATCH(C53:F53, ""^\d+:\d+\.\d+$""),
            VALUE(REGEXEXTRACT(C53:F53, ""^\d+"")) * 60 + VALUE(REGEXEXTRACT(C53:F53, "":(\d+\.\d+)$"""&amp;")),
            VALUE(C53:F53)
          )
        ),
        C53:F53 &lt;&gt; """"
      )
    ) / 86400,
    ""m:ss.00""
  )
)
"),"")</f>
        <v/>
      </c>
      <c r="H53" s="17" t="str">
        <f>IFERROR(__xludf.DUMMYFUNCTION("IF(OR(A53="""", B53="""", G53=""""), """", 
  IFNA(
    LET(
      currStyle, B53,
      currTimeStr, G53,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FILTER(G$4:G52, B$4:B52=currStyle, ISNUMBER(G$4:G52)+REGEXMATCH(G$4:G52,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3" s="38"/>
    </row>
    <row r="54">
      <c r="A54" s="39"/>
      <c r="B54" s="41"/>
      <c r="C54" s="40"/>
      <c r="D54" s="40"/>
      <c r="E54" s="40"/>
      <c r="F54" s="40"/>
      <c r="G54" s="19" t="str">
        <f>IFERROR(__xludf.DUMMYFUNCTION("IF(COUNTA(C54:F54)=0, """", 
  TEXT(
    AVERAGE(
      FILTER(
        ARRAYFORMULA(
          IF(
            REGEXMATCH(C54:F54, ""^\d+:\d+\.\d+$""),
            VALUE(REGEXEXTRACT(C54:F54, ""^\d+"")) * 60 + VALUE(REGEXEXTRACT(C54:F54, "":(\d+\.\d+)$"""&amp;")),
            VALUE(C54:F54)
          )
        ),
        C54:F54 &lt;&gt; """"
      )
    ) / 86400,
    ""m:ss.00""
  )
)
"),"")</f>
        <v/>
      </c>
      <c r="H54" s="17" t="str">
        <f>IFERROR(__xludf.DUMMYFUNCTION("IF(OR(A54="""", B54="""", G54=""""), """", 
  IFNA(
    LET(
      currStyle, B54,
      currTimeStr, G54,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FILTER(G$4:G53, B$4:B53=currStyle, ISNUMBER(G$4:G53)+REGEXMATCH(G$4:G53,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4" s="38"/>
    </row>
    <row r="55">
      <c r="A55" s="39"/>
      <c r="B55" s="41"/>
      <c r="C55" s="40"/>
      <c r="D55" s="40"/>
      <c r="E55" s="40"/>
      <c r="F55" s="40"/>
      <c r="G55" s="19" t="str">
        <f>IFERROR(__xludf.DUMMYFUNCTION("IF(COUNTA(C55:F55)=0, """", 
  TEXT(
    AVERAGE(
      FILTER(
        ARRAYFORMULA(
          IF(
            REGEXMATCH(C55:F55, ""^\d+:\d+\.\d+$""),
            VALUE(REGEXEXTRACT(C55:F55, ""^\d+"")) * 60 + VALUE(REGEXEXTRACT(C55:F55, "":(\d+\.\d+)$"""&amp;")),
            VALUE(C55:F55)
          )
        ),
        C55:F55 &lt;&gt; """"
      )
    ) / 86400,
    ""m:ss.00""
  )
)
"),"")</f>
        <v/>
      </c>
      <c r="H55" s="17" t="str">
        <f>IFERROR(__xludf.DUMMYFUNCTION("IF(OR(A55="""", B55="""", G55=""""), """", 
  IFNA(
    LET(
      currStyle, B55,
      currTimeStr, G55,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FILTER(G$4:G54, B$4:B54=currStyle, ISNUMBER(G$4:G54)+REGEXMATCH(G$4:G54,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5" s="38"/>
    </row>
    <row r="56">
      <c r="A56" s="39"/>
      <c r="B56" s="41"/>
      <c r="C56" s="40"/>
      <c r="D56" s="40"/>
      <c r="E56" s="40"/>
      <c r="F56" s="40"/>
      <c r="G56" s="19" t="str">
        <f>IFERROR(__xludf.DUMMYFUNCTION("IF(COUNTA(C56:F56)=0, """", 
  TEXT(
    AVERAGE(
      FILTER(
        ARRAYFORMULA(
          IF(
            REGEXMATCH(C56:F56, ""^\d+:\d+\.\d+$""),
            VALUE(REGEXEXTRACT(C56:F56, ""^\d+"")) * 60 + VALUE(REGEXEXTRACT(C56:F56, "":(\d+\.\d+)$"""&amp;")),
            VALUE(C56:F56)
          )
        ),
        C56:F56 &lt;&gt; """"
      )
    ) / 86400,
    ""m:ss.00""
  )
)
"),"")</f>
        <v/>
      </c>
      <c r="H56" s="17" t="str">
        <f>IFERROR(__xludf.DUMMYFUNCTION("IF(OR(A56="""", B56="""", G56=""""), """", 
  IFNA(
    LET(
      currStyle, B56,
      currTimeStr, G56,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FILTER(G$4:G55, B$4:B55=currStyle, ISNUMBER(G$4:G55)+REGEXMATCH(G$4:G55,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6" s="38"/>
    </row>
    <row r="57">
      <c r="A57" s="39"/>
      <c r="B57" s="41"/>
      <c r="C57" s="40"/>
      <c r="D57" s="40"/>
      <c r="E57" s="40"/>
      <c r="F57" s="40"/>
      <c r="G57" s="19" t="str">
        <f>IFERROR(__xludf.DUMMYFUNCTION("IF(COUNTA(C57:F57)=0, """", 
  TEXT(
    AVERAGE(
      FILTER(
        ARRAYFORMULA(
          IF(
            REGEXMATCH(C57:F57, ""^\d+:\d+\.\d+$""),
            VALUE(REGEXEXTRACT(C57:F57, ""^\d+"")) * 60 + VALUE(REGEXEXTRACT(C57:F57, "":(\d+\.\d+)$"""&amp;")),
            VALUE(C57:F57)
          )
        ),
        C57:F57 &lt;&gt; """"
      )
    ) / 86400,
    ""m:ss.00""
  )
)
"),"")</f>
        <v/>
      </c>
      <c r="H57" s="17" t="str">
        <f>IFERROR(__xludf.DUMMYFUNCTION("IF(OR(A57="""", B57="""", G57=""""), """", 
  IFNA(
    LET(
      currStyle, B57,
      currTimeStr, G57,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FILTER(G$4:G56, B$4:B56=currStyle, ISNUMBER(G$4:G56)+REGEXMATCH(G$4:G56,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7" s="38"/>
    </row>
    <row r="58">
      <c r="A58" s="39"/>
      <c r="B58" s="41"/>
      <c r="C58" s="40"/>
      <c r="D58" s="40"/>
      <c r="E58" s="40"/>
      <c r="F58" s="40"/>
      <c r="G58" s="19" t="str">
        <f>IFERROR(__xludf.DUMMYFUNCTION("IF(COUNTA(C58:F58)=0, """", 
  TEXT(
    AVERAGE(
      FILTER(
        ARRAYFORMULA(
          IF(
            REGEXMATCH(C58:F58, ""^\d+:\d+\.\d+$""),
            VALUE(REGEXEXTRACT(C58:F58, ""^\d+"")) * 60 + VALUE(REGEXEXTRACT(C58:F58, "":(\d+\.\d+)$"""&amp;")),
            VALUE(C58:F58)
          )
        ),
        C58:F58 &lt;&gt; """"
      )
    ) / 86400,
    ""m:ss.00""
  )
)
"),"")</f>
        <v/>
      </c>
      <c r="H58" s="17" t="str">
        <f>IFERROR(__xludf.DUMMYFUNCTION("IF(OR(A58="""", B58="""", G58=""""), """", 
  IFNA(
    LET(
      currStyle, B58,
      currTimeStr, G58,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FILTER(G$4:G57, B$4:B57=currStyle, ISNUMBER(G$4:G57)+REGEXMATCH(G$4:G57,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8" s="38"/>
    </row>
    <row r="59">
      <c r="A59" s="39"/>
      <c r="B59" s="41"/>
      <c r="C59" s="40"/>
      <c r="D59" s="40"/>
      <c r="E59" s="40"/>
      <c r="F59" s="40"/>
      <c r="G59" s="19" t="str">
        <f>IFERROR(__xludf.DUMMYFUNCTION("IF(COUNTA(C59:F59)=0, """", 
  TEXT(
    AVERAGE(
      FILTER(
        ARRAYFORMULA(
          IF(
            REGEXMATCH(C59:F59, ""^\d+:\d+\.\d+$""),
            VALUE(REGEXEXTRACT(C59:F59, ""^\d+"")) * 60 + VALUE(REGEXEXTRACT(C59:F59, "":(\d+\.\d+)$"""&amp;")),
            VALUE(C59:F59)
          )
        ),
        C59:F59 &lt;&gt; """"
      )
    ) / 86400,
    ""m:ss.00""
  )
)
"),"")</f>
        <v/>
      </c>
      <c r="H59" s="17" t="str">
        <f>IFERROR(__xludf.DUMMYFUNCTION("IF(OR(A59="""", B59="""", G59=""""), """", 
  IFNA(
    LET(
      currStyle, B59,
      currTimeStr, G59,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FILTER(G$4:G58, B$4:B58=currStyle, ISNUMBER(G$4:G58)+REGEXMATCH(G$4:G58,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9" s="38"/>
    </row>
    <row r="60">
      <c r="A60" s="39"/>
      <c r="B60" s="41"/>
      <c r="C60" s="40"/>
      <c r="D60" s="40"/>
      <c r="E60" s="40"/>
      <c r="F60" s="40"/>
      <c r="G60" s="19" t="str">
        <f>IFERROR(__xludf.DUMMYFUNCTION("IF(COUNTA(C60:F60)=0, """", 
  TEXT(
    AVERAGE(
      FILTER(
        ARRAYFORMULA(
          IF(
            REGEXMATCH(C60:F60, ""^\d+:\d+\.\d+$""),
            VALUE(REGEXEXTRACT(C60:F60, ""^\d+"")) * 60 + VALUE(REGEXEXTRACT(C60:F60, "":(\d+\.\d+)$"""&amp;")),
            VALUE(C60:F60)
          )
        ),
        C60:F60 &lt;&gt; """"
      )
    ) / 86400,
    ""m:ss.00""
  )
)
"),"")</f>
        <v/>
      </c>
      <c r="H60" s="17" t="str">
        <f>IFERROR(__xludf.DUMMYFUNCTION("IF(OR(A60="""", B60="""", G60=""""), """", 
  IFNA(
    LET(
      currStyle, B60,
      currTimeStr, G60,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FILTER(G$4:G59, B$4:B59=currStyle, ISNUMBER(G$4:G59)+REGEXMATCH(G$4:G59,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0" s="38"/>
    </row>
    <row r="61">
      <c r="A61" s="39"/>
      <c r="B61" s="41"/>
      <c r="C61" s="40"/>
      <c r="D61" s="40"/>
      <c r="E61" s="40"/>
      <c r="F61" s="40"/>
      <c r="G61" s="19" t="str">
        <f>IFERROR(__xludf.DUMMYFUNCTION("IF(COUNTA(C61:F61)=0, """", 
  TEXT(
    AVERAGE(
      FILTER(
        ARRAYFORMULA(
          IF(
            REGEXMATCH(C61:F61, ""^\d+:\d+\.\d+$""),
            VALUE(REGEXEXTRACT(C61:F61, ""^\d+"")) * 60 + VALUE(REGEXEXTRACT(C61:F61, "":(\d+\.\d+)$"""&amp;")),
            VALUE(C61:F61)
          )
        ),
        C61:F61 &lt;&gt; """"
      )
    ) / 86400,
    ""m:ss.00""
  )
)
"),"")</f>
        <v/>
      </c>
      <c r="H61" s="17" t="str">
        <f>IFERROR(__xludf.DUMMYFUNCTION("IF(OR(A61="""", B61="""", G61=""""), """", 
  IFNA(
    LET(
      currStyle, B61,
      currTimeStr, G61,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FILTER(G$4:G60, B$4:B60=currStyle, ISNUMBER(G$4:G60)+REGEXMATCH(G$4:G60,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1" s="38"/>
    </row>
    <row r="62">
      <c r="A62" s="39"/>
      <c r="B62" s="41"/>
      <c r="C62" s="40"/>
      <c r="D62" s="40"/>
      <c r="E62" s="40"/>
      <c r="F62" s="40"/>
      <c r="G62" s="19" t="str">
        <f>IFERROR(__xludf.DUMMYFUNCTION("IF(COUNTA(C62:F62)=0, """", 
  TEXT(
    AVERAGE(
      FILTER(
        ARRAYFORMULA(
          IF(
            REGEXMATCH(C62:F62, ""^\d+:\d+\.\d+$""),
            VALUE(REGEXEXTRACT(C62:F62, ""^\d+"")) * 60 + VALUE(REGEXEXTRACT(C62:F62, "":(\d+\.\d+)$"""&amp;")),
            VALUE(C62:F62)
          )
        ),
        C62:F62 &lt;&gt; """"
      )
    ) / 86400,
    ""m:ss.00""
  )
)
"),"")</f>
        <v/>
      </c>
      <c r="H62" s="17" t="str">
        <f>IFERROR(__xludf.DUMMYFUNCTION("IF(OR(A62="""", B62="""", G62=""""), """", 
  IFNA(
    LET(
      currStyle, B62,
      currTimeStr, G62,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FILTER(G$4:G61, B$4:B61=currStyle, ISNUMBER(G$4:G61)+REGEXMATCH(G$4:G61,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2" s="38"/>
    </row>
    <row r="63">
      <c r="A63" s="39"/>
      <c r="B63" s="41"/>
      <c r="C63" s="40"/>
      <c r="D63" s="40"/>
      <c r="E63" s="40"/>
      <c r="F63" s="40"/>
      <c r="G63" s="19" t="str">
        <f>IFERROR(__xludf.DUMMYFUNCTION("IF(COUNTA(C63:F63)=0, """", 
  TEXT(
    AVERAGE(
      FILTER(
        ARRAYFORMULA(
          IF(
            REGEXMATCH(C63:F63, ""^\d+:\d+\.\d+$""),
            VALUE(REGEXEXTRACT(C63:F63, ""^\d+"")) * 60 + VALUE(REGEXEXTRACT(C63:F63, "":(\d+\.\d+)$"""&amp;")),
            VALUE(C63:F63)
          )
        ),
        C63:F63 &lt;&gt; """"
      )
    ) / 86400,
    ""m:ss.00""
  )
)
"),"")</f>
        <v/>
      </c>
      <c r="H63" s="17" t="str">
        <f>IFERROR(__xludf.DUMMYFUNCTION("IF(OR(A63="""", B63="""", G63=""""), """", 
  IFNA(
    LET(
      currStyle, B63,
      currTimeStr, G63,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FILTER(G$4:G62, B$4:B62=currStyle, ISNUMBER(G$4:G62)+REGEXMATCH(G$4:G62,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3" s="38"/>
    </row>
    <row r="64">
      <c r="A64" s="39"/>
      <c r="B64" s="41"/>
      <c r="C64" s="40"/>
      <c r="D64" s="40"/>
      <c r="E64" s="40"/>
      <c r="F64" s="40"/>
      <c r="G64" s="19" t="str">
        <f>IFERROR(__xludf.DUMMYFUNCTION("IF(COUNTA(C64:F64)=0, """", 
  TEXT(
    AVERAGE(
      FILTER(
        ARRAYFORMULA(
          IF(
            REGEXMATCH(C64:F64, ""^\d+:\d+\.\d+$""),
            VALUE(REGEXEXTRACT(C64:F64, ""^\d+"")) * 60 + VALUE(REGEXEXTRACT(C64:F64, "":(\d+\.\d+)$"""&amp;")),
            VALUE(C64:F64)
          )
        ),
        C64:F64 &lt;&gt; """"
      )
    ) / 86400,
    ""m:ss.00""
  )
)
"),"")</f>
        <v/>
      </c>
      <c r="H64" s="17" t="str">
        <f>IFERROR(__xludf.DUMMYFUNCTION("IF(OR(A64="""", B64="""", G64=""""), """", 
  IFNA(
    LET(
      currStyle, B64,
      currTimeStr, G64,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FILTER(G$4:G63, B$4:B63=currStyle, ISNUMBER(G$4:G63)+REGEXMATCH(G$4:G63,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4" s="38"/>
    </row>
    <row r="65">
      <c r="A65" s="39"/>
      <c r="B65" s="41"/>
      <c r="C65" s="40"/>
      <c r="D65" s="40"/>
      <c r="E65" s="40"/>
      <c r="F65" s="40"/>
      <c r="G65" s="19" t="str">
        <f>IFERROR(__xludf.DUMMYFUNCTION("IF(COUNTA(C65:F65)=0, """", 
  TEXT(
    AVERAGE(
      FILTER(
        ARRAYFORMULA(
          IF(
            REGEXMATCH(C65:F65, ""^\d+:\d+\.\d+$""),
            VALUE(REGEXEXTRACT(C65:F65, ""^\d+"")) * 60 + VALUE(REGEXEXTRACT(C65:F65, "":(\d+\.\d+)$"""&amp;")),
            VALUE(C65:F65)
          )
        ),
        C65:F65 &lt;&gt; """"
      )
    ) / 86400,
    ""m:ss.00""
  )
)
"),"")</f>
        <v/>
      </c>
      <c r="H65" s="17" t="str">
        <f>IFERROR(__xludf.DUMMYFUNCTION("IF(OR(A65="""", B65="""", G65=""""), """", 
  IFNA(
    LET(
      currStyle, B65,
      currTimeStr, G65,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FILTER(G$4:G64, B$4:B64=currStyle, ISNUMBER(G$4:G64)+REGEXMATCH(G$4:G64,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5" s="38"/>
    </row>
    <row r="66">
      <c r="A66" s="39"/>
      <c r="B66" s="41"/>
      <c r="C66" s="40"/>
      <c r="D66" s="40"/>
      <c r="E66" s="40"/>
      <c r="F66" s="40"/>
      <c r="G66" s="19" t="str">
        <f>IFERROR(__xludf.DUMMYFUNCTION("IF(COUNTA(C66:F66)=0, """", 
  TEXT(
    AVERAGE(
      FILTER(
        ARRAYFORMULA(
          IF(
            REGEXMATCH(C66:F66, ""^\d+:\d+\.\d+$""),
            VALUE(REGEXEXTRACT(C66:F66, ""^\d+"")) * 60 + VALUE(REGEXEXTRACT(C66:F66, "":(\d+\.\d+)$"""&amp;")),
            VALUE(C66:F66)
          )
        ),
        C66:F66 &lt;&gt; """"
      )
    ) / 86400,
    ""m:ss.00""
  )
)
"),"")</f>
        <v/>
      </c>
      <c r="H66" s="17" t="str">
        <f>IFERROR(__xludf.DUMMYFUNCTION("IF(OR(A66="""", B66="""", G66=""""), """", 
  IFNA(
    LET(
      currStyle, B66,
      currTimeStr, G66,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FILTER(G$4:G65, B$4:B65=currStyle, ISNUMBER(G$4:G65)+REGEXMATCH(G$4:G65,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6" s="38"/>
    </row>
    <row r="67">
      <c r="A67" s="39"/>
      <c r="B67" s="41"/>
      <c r="C67" s="40"/>
      <c r="D67" s="40"/>
      <c r="E67" s="40"/>
      <c r="F67" s="40"/>
      <c r="G67" s="19" t="str">
        <f>IFERROR(__xludf.DUMMYFUNCTION("IF(COUNTA(C67:F67)=0, """", 
  TEXT(
    AVERAGE(
      FILTER(
        ARRAYFORMULA(
          IF(
            REGEXMATCH(C67:F67, ""^\d+:\d+\.\d+$""),
            VALUE(REGEXEXTRACT(C67:F67, ""^\d+"")) * 60 + VALUE(REGEXEXTRACT(C67:F67, "":(\d+\.\d+)$"""&amp;")),
            VALUE(C67:F67)
          )
        ),
        C67:F67 &lt;&gt; """"
      )
    ) / 86400,
    ""m:ss.00""
  )
)
"),"")</f>
        <v/>
      </c>
      <c r="H67" s="17" t="str">
        <f>IFERROR(__xludf.DUMMYFUNCTION("IF(OR(A67="""", B67="""", G67=""""), """", 
  IFNA(
    LET(
      currStyle, B67,
      currTimeStr, G67,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FILTER(G$4:G66, B$4:B66=currStyle, ISNUMBER(G$4:G66)+REGEXMATCH(G$4:G66,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7" s="38"/>
    </row>
    <row r="68">
      <c r="A68" s="39"/>
      <c r="B68" s="41"/>
      <c r="C68" s="40"/>
      <c r="D68" s="40"/>
      <c r="E68" s="40"/>
      <c r="F68" s="40"/>
      <c r="G68" s="19" t="str">
        <f>IFERROR(__xludf.DUMMYFUNCTION("IF(COUNTA(C68:F68)=0, """", 
  TEXT(
    AVERAGE(
      FILTER(
        ARRAYFORMULA(
          IF(
            REGEXMATCH(C68:F68, ""^\d+:\d+\.\d+$""),
            VALUE(REGEXEXTRACT(C68:F68, ""^\d+"")) * 60 + VALUE(REGEXEXTRACT(C68:F68, "":(\d+\.\d+)$"""&amp;")),
            VALUE(C68:F68)
          )
        ),
        C68:F68 &lt;&gt; """"
      )
    ) / 86400,
    ""m:ss.00""
  )
)
"),"")</f>
        <v/>
      </c>
      <c r="H68" s="17" t="str">
        <f>IFERROR(__xludf.DUMMYFUNCTION("IF(OR(A68="""", B68="""", G68=""""), """", 
  IFNA(
    LET(
      currStyle, B68,
      currTimeStr, G68,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FILTER(G$4:G67, B$4:B67=currStyle, ISNUMBER(G$4:G67)+REGEXMATCH(G$4:G67,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8" s="38"/>
    </row>
    <row r="69">
      <c r="A69" s="39"/>
      <c r="B69" s="41"/>
      <c r="C69" s="40"/>
      <c r="D69" s="40"/>
      <c r="E69" s="40"/>
      <c r="F69" s="40"/>
      <c r="G69" s="19" t="str">
        <f>IFERROR(__xludf.DUMMYFUNCTION("IF(COUNTA(C69:F69)=0, """", 
  TEXT(
    AVERAGE(
      FILTER(
        ARRAYFORMULA(
          IF(
            REGEXMATCH(C69:F69, ""^\d+:\d+\.\d+$""),
            VALUE(REGEXEXTRACT(C69:F69, ""^\d+"")) * 60 + VALUE(REGEXEXTRACT(C69:F69, "":(\d+\.\d+)$"""&amp;")),
            VALUE(C69:F69)
          )
        ),
        C69:F69 &lt;&gt; """"
      )
    ) / 86400,
    ""m:ss.00""
  )
)
"),"")</f>
        <v/>
      </c>
      <c r="H69" s="17" t="str">
        <f>IFERROR(__xludf.DUMMYFUNCTION("IF(OR(A69="""", B69="""", G69=""""), """", 
  IFNA(
    LET(
      currStyle, B69,
      currTimeStr, G69,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FILTER(G$4:G68, B$4:B68=currStyle, ISNUMBER(G$4:G68)+REGEXMATCH(G$4:G68,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9" s="38"/>
    </row>
    <row r="70">
      <c r="A70" s="39"/>
      <c r="B70" s="41"/>
      <c r="C70" s="40"/>
      <c r="D70" s="40"/>
      <c r="E70" s="40"/>
      <c r="F70" s="40"/>
      <c r="G70" s="19" t="str">
        <f>IFERROR(__xludf.DUMMYFUNCTION("IF(COUNTA(C70:F70)=0, """", 
  TEXT(
    AVERAGE(
      FILTER(
        ARRAYFORMULA(
          IF(
            REGEXMATCH(C70:F70, ""^\d+:\d+\.\d+$""),
            VALUE(REGEXEXTRACT(C70:F70, ""^\d+"")) * 60 + VALUE(REGEXEXTRACT(C70:F70, "":(\d+\.\d+)$"""&amp;")),
            VALUE(C70:F70)
          )
        ),
        C70:F70 &lt;&gt; """"
      )
    ) / 86400,
    ""m:ss.00""
  )
)
"),"")</f>
        <v/>
      </c>
      <c r="H70" s="17" t="str">
        <f>IFERROR(__xludf.DUMMYFUNCTION("IF(OR(A70="""", B70="""", G70=""""), """", 
  IFNA(
    LET(
      currStyle, B70,
      currTimeStr, G70,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FILTER(G$4:G69, B$4:B69=currStyle, ISNUMBER(G$4:G69)+REGEXMATCH(G$4:G69,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0" s="38"/>
    </row>
    <row r="71">
      <c r="A71" s="39"/>
      <c r="B71" s="41"/>
      <c r="C71" s="40"/>
      <c r="D71" s="40"/>
      <c r="E71" s="40"/>
      <c r="F71" s="40"/>
      <c r="G71" s="19" t="str">
        <f>IFERROR(__xludf.DUMMYFUNCTION("IF(COUNTA(C71:F71)=0, """", 
  TEXT(
    AVERAGE(
      FILTER(
        ARRAYFORMULA(
          IF(
            REGEXMATCH(C71:F71, ""^\d+:\d+\.\d+$""),
            VALUE(REGEXEXTRACT(C71:F71, ""^\d+"")) * 60 + VALUE(REGEXEXTRACT(C71:F71, "":(\d+\.\d+)$"""&amp;")),
            VALUE(C71:F71)
          )
        ),
        C71:F71 &lt;&gt; """"
      )
    ) / 86400,
    ""m:ss.00""
  )
)
"),"")</f>
        <v/>
      </c>
      <c r="H71" s="17" t="str">
        <f>IFERROR(__xludf.DUMMYFUNCTION("IF(OR(A71="""", B71="""", G71=""""), """", 
  IFNA(
    LET(
      currStyle, B71,
      currTimeStr, G71,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FILTER(G$4:G70, B$4:B70=currStyle, ISNUMBER(G$4:G70)+REGEXMATCH(G$4:G70,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1" s="38"/>
    </row>
    <row r="72">
      <c r="A72" s="39"/>
      <c r="B72" s="41"/>
      <c r="C72" s="40"/>
      <c r="D72" s="40"/>
      <c r="E72" s="40"/>
      <c r="F72" s="40"/>
      <c r="G72" s="19" t="str">
        <f>IFERROR(__xludf.DUMMYFUNCTION("IF(COUNTA(C72:F72)=0, """", 
  TEXT(
    AVERAGE(
      FILTER(
        ARRAYFORMULA(
          IF(
            REGEXMATCH(C72:F72, ""^\d+:\d+\.\d+$""),
            VALUE(REGEXEXTRACT(C72:F72, ""^\d+"")) * 60 + VALUE(REGEXEXTRACT(C72:F72, "":(\d+\.\d+)$"""&amp;")),
            VALUE(C72:F72)
          )
        ),
        C72:F72 &lt;&gt; """"
      )
    ) / 86400,
    ""m:ss.00""
  )
)
"),"")</f>
        <v/>
      </c>
      <c r="H72" s="17" t="str">
        <f>IFERROR(__xludf.DUMMYFUNCTION("IF(OR(A72="""", B72="""", G72=""""), """", 
  IFNA(
    LET(
      currStyle, B72,
      currTimeStr, G72,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FILTER(G$4:G71, B$4:B71=currStyle, ISNUMBER(G$4:G71)+REGEXMATCH(G$4:G71,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2" s="38"/>
    </row>
    <row r="73">
      <c r="A73" s="39"/>
      <c r="B73" s="41"/>
      <c r="C73" s="40"/>
      <c r="D73" s="40"/>
      <c r="E73" s="40"/>
      <c r="F73" s="40"/>
      <c r="G73" s="19" t="str">
        <f>IFERROR(__xludf.DUMMYFUNCTION("IF(COUNTA(C73:F73)=0, """", 
  TEXT(
    AVERAGE(
      FILTER(
        ARRAYFORMULA(
          IF(
            REGEXMATCH(C73:F73, ""^\d+:\d+\.\d+$""),
            VALUE(REGEXEXTRACT(C73:F73, ""^\d+"")) * 60 + VALUE(REGEXEXTRACT(C73:F73, "":(\d+\.\d+)$"""&amp;")),
            VALUE(C73:F73)
          )
        ),
        C73:F73 &lt;&gt; """"
      )
    ) / 86400,
    ""m:ss.00""
  )
)
"),"")</f>
        <v/>
      </c>
      <c r="H73" s="17" t="str">
        <f>IFERROR(__xludf.DUMMYFUNCTION("IF(OR(A73="""", B73="""", G73=""""), """", 
  IFNA(
    LET(
      currStyle, B73,
      currTimeStr, G73,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FILTER(G$4:G72, B$4:B72=currStyle, ISNUMBER(G$4:G72)+REGEXMATCH(G$4:G72,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3" s="38"/>
    </row>
    <row r="74">
      <c r="A74" s="39"/>
      <c r="B74" s="41"/>
      <c r="C74" s="40"/>
      <c r="D74" s="40"/>
      <c r="E74" s="40"/>
      <c r="F74" s="40"/>
      <c r="G74" s="19" t="str">
        <f>IFERROR(__xludf.DUMMYFUNCTION("IF(COUNTA(C74:F74)=0, """", 
  TEXT(
    AVERAGE(
      FILTER(
        ARRAYFORMULA(
          IF(
            REGEXMATCH(C74:F74, ""^\d+:\d+\.\d+$""),
            VALUE(REGEXEXTRACT(C74:F74, ""^\d+"")) * 60 + VALUE(REGEXEXTRACT(C74:F74, "":(\d+\.\d+)$"""&amp;")),
            VALUE(C74:F74)
          )
        ),
        C74:F74 &lt;&gt; """"
      )
    ) / 86400,
    ""m:ss.00""
  )
)
"),"")</f>
        <v/>
      </c>
      <c r="H74" s="17" t="str">
        <f>IFERROR(__xludf.DUMMYFUNCTION("IF(OR(A74="""", B74="""", G74=""""), """", 
  IFNA(
    LET(
      currStyle, B74,
      currTimeStr, G74,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FILTER(G$4:G73, B$4:B73=currStyle, ISNUMBER(G$4:G73)+REGEXMATCH(G$4:G73,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4" s="38"/>
    </row>
    <row r="75">
      <c r="A75" s="39"/>
      <c r="B75" s="41"/>
      <c r="C75" s="40"/>
      <c r="D75" s="40"/>
      <c r="E75" s="40"/>
      <c r="F75" s="40"/>
      <c r="G75" s="19" t="str">
        <f>IFERROR(__xludf.DUMMYFUNCTION("IF(COUNTA(C75:F75)=0, """", 
  TEXT(
    AVERAGE(
      FILTER(
        ARRAYFORMULA(
          IF(
            REGEXMATCH(C75:F75, ""^\d+:\d+\.\d+$""),
            VALUE(REGEXEXTRACT(C75:F75, ""^\d+"")) * 60 + VALUE(REGEXEXTRACT(C75:F75, "":(\d+\.\d+)$"""&amp;")),
            VALUE(C75:F75)
          )
        ),
        C75:F75 &lt;&gt; """"
      )
    ) / 86400,
    ""m:ss.00""
  )
)
"),"")</f>
        <v/>
      </c>
      <c r="H75" s="17" t="str">
        <f>IFERROR(__xludf.DUMMYFUNCTION("IF(OR(A75="""", B75="""", G75=""""), """", 
  IFNA(
    LET(
      currStyle, B75,
      currTimeStr, G75,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FILTER(G$4:G74, B$4:B74=currStyle, ISNUMBER(G$4:G74)+REGEXMATCH(G$4:G74,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5" s="38"/>
    </row>
    <row r="76">
      <c r="A76" s="39"/>
      <c r="B76" s="41"/>
      <c r="C76" s="40"/>
      <c r="D76" s="40"/>
      <c r="E76" s="40"/>
      <c r="F76" s="40"/>
      <c r="G76" s="19" t="str">
        <f>IFERROR(__xludf.DUMMYFUNCTION("IF(COUNTA(C76:F76)=0, """", 
  TEXT(
    AVERAGE(
      FILTER(
        ARRAYFORMULA(
          IF(
            REGEXMATCH(C76:F76, ""^\d+:\d+\.\d+$""),
            VALUE(REGEXEXTRACT(C76:F76, ""^\d+"")) * 60 + VALUE(REGEXEXTRACT(C76:F76, "":(\d+\.\d+)$"""&amp;")),
            VALUE(C76:F76)
          )
        ),
        C76:F76 &lt;&gt; """"
      )
    ) / 86400,
    ""m:ss.00""
  )
)
"),"")</f>
        <v/>
      </c>
      <c r="H76" s="17" t="str">
        <f>IFERROR(__xludf.DUMMYFUNCTION("IF(OR(A76="""", B76="""", G76=""""), """", 
  IFNA(
    LET(
      currStyle, B76,
      currTimeStr, G76,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FILTER(G$4:G75, B$4:B75=currStyle, ISNUMBER(G$4:G75)+REGEXMATCH(G$4:G75,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6" s="38"/>
    </row>
    <row r="77">
      <c r="A77" s="39"/>
      <c r="B77" s="41"/>
      <c r="C77" s="40"/>
      <c r="D77" s="40"/>
      <c r="E77" s="40"/>
      <c r="F77" s="40"/>
      <c r="G77" s="19" t="str">
        <f>IFERROR(__xludf.DUMMYFUNCTION("IF(COUNTA(C77:F77)=0, """", 
  TEXT(
    AVERAGE(
      FILTER(
        ARRAYFORMULA(
          IF(
            REGEXMATCH(C77:F77, ""^\d+:\d+\.\d+$""),
            VALUE(REGEXEXTRACT(C77:F77, ""^\d+"")) * 60 + VALUE(REGEXEXTRACT(C77:F77, "":(\d+\.\d+)$"""&amp;")),
            VALUE(C77:F77)
          )
        ),
        C77:F77 &lt;&gt; """"
      )
    ) / 86400,
    ""m:ss.00""
  )
)
"),"")</f>
        <v/>
      </c>
      <c r="H77" s="17" t="str">
        <f>IFERROR(__xludf.DUMMYFUNCTION("IF(OR(A77="""", B77="""", G77=""""), """", 
  IFNA(
    LET(
      currStyle, B77,
      currTimeStr, G77,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FILTER(G$4:G76, B$4:B76=currStyle, ISNUMBER(G$4:G76)+REGEXMATCH(G$4:G76,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7" s="38"/>
    </row>
    <row r="78">
      <c r="A78" s="39"/>
      <c r="B78" s="41"/>
      <c r="C78" s="40"/>
      <c r="D78" s="40"/>
      <c r="E78" s="40"/>
      <c r="F78" s="40"/>
      <c r="G78" s="19" t="str">
        <f>IFERROR(__xludf.DUMMYFUNCTION("IF(COUNTA(C78:F78)=0, """", 
  TEXT(
    AVERAGE(
      FILTER(
        ARRAYFORMULA(
          IF(
            REGEXMATCH(C78:F78, ""^\d+:\d+\.\d+$""),
            VALUE(REGEXEXTRACT(C78:F78, ""^\d+"")) * 60 + VALUE(REGEXEXTRACT(C78:F78, "":(\d+\.\d+)$"""&amp;")),
            VALUE(C78:F78)
          )
        ),
        C78:F78 &lt;&gt; """"
      )
    ) / 86400,
    ""m:ss.00""
  )
)
"),"")</f>
        <v/>
      </c>
      <c r="H78" s="17" t="str">
        <f>IFERROR(__xludf.DUMMYFUNCTION("IF(OR(A78="""", B78="""", G78=""""), """", 
  IFNA(
    LET(
      currStyle, B78,
      currTimeStr, G78,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FILTER(G$4:G77, B$4:B77=currStyle, ISNUMBER(G$4:G77)+REGEXMATCH(G$4:G77,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8" s="38"/>
    </row>
    <row r="79">
      <c r="A79" s="39"/>
      <c r="B79" s="41"/>
      <c r="C79" s="40"/>
      <c r="D79" s="40"/>
      <c r="E79" s="40"/>
      <c r="F79" s="40"/>
      <c r="G79" s="19" t="str">
        <f>IFERROR(__xludf.DUMMYFUNCTION("IF(COUNTA(C79:F79)=0, """", 
  TEXT(
    AVERAGE(
      FILTER(
        ARRAYFORMULA(
          IF(
            REGEXMATCH(C79:F79, ""^\d+:\d+\.\d+$""),
            VALUE(REGEXEXTRACT(C79:F79, ""^\d+"")) * 60 + VALUE(REGEXEXTRACT(C79:F79, "":(\d+\.\d+)$"""&amp;")),
            VALUE(C79:F79)
          )
        ),
        C79:F79 &lt;&gt; """"
      )
    ) / 86400,
    ""m:ss.00""
  )
)
"),"")</f>
        <v/>
      </c>
      <c r="H79" s="17" t="str">
        <f>IFERROR(__xludf.DUMMYFUNCTION("IF(OR(A79="""", B79="""", G79=""""), """", 
  IFNA(
    LET(
      currStyle, B79,
      currTimeStr, G79,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FILTER(G$4:G78, B$4:B78=currStyle, ISNUMBER(G$4:G78)+REGEXMATCH(G$4:G78,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9" s="38"/>
    </row>
    <row r="80">
      <c r="A80" s="39"/>
      <c r="B80" s="41"/>
      <c r="C80" s="40"/>
      <c r="D80" s="40"/>
      <c r="E80" s="40"/>
      <c r="F80" s="40"/>
      <c r="G80" s="19" t="str">
        <f>IFERROR(__xludf.DUMMYFUNCTION("IF(COUNTA(C80:F80)=0, """", 
  TEXT(
    AVERAGE(
      FILTER(
        ARRAYFORMULA(
          IF(
            REGEXMATCH(C80:F80, ""^\d+:\d+\.\d+$""),
            VALUE(REGEXEXTRACT(C80:F80, ""^\d+"")) * 60 + VALUE(REGEXEXTRACT(C80:F80, "":(\d+\.\d+)$"""&amp;")),
            VALUE(C80:F80)
          )
        ),
        C80:F80 &lt;&gt; """"
      )
    ) / 86400,
    ""m:ss.00""
  )
)
"),"")</f>
        <v/>
      </c>
      <c r="H80" s="17" t="str">
        <f>IFERROR(__xludf.DUMMYFUNCTION("IF(OR(A80="""", B80="""", G80=""""), """", 
  IFNA(
    LET(
      currStyle, B80,
      currTimeStr, G80,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FILTER(G$4:G79, B$4:B79=currStyle, ISNUMBER(G$4:G79)+REGEXMATCH(G$4:G79,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0" s="38"/>
    </row>
    <row r="81">
      <c r="A81" s="39"/>
      <c r="B81" s="41"/>
      <c r="C81" s="40"/>
      <c r="D81" s="40"/>
      <c r="E81" s="40"/>
      <c r="F81" s="40"/>
      <c r="G81" s="19" t="str">
        <f>IFERROR(__xludf.DUMMYFUNCTION("IF(COUNTA(C81:F81)=0, """", 
  TEXT(
    AVERAGE(
      FILTER(
        ARRAYFORMULA(
          IF(
            REGEXMATCH(C81:F81, ""^\d+:\d+\.\d+$""),
            VALUE(REGEXEXTRACT(C81:F81, ""^\d+"")) * 60 + VALUE(REGEXEXTRACT(C81:F81, "":(\d+\.\d+)$"""&amp;")),
            VALUE(C81:F81)
          )
        ),
        C81:F81 &lt;&gt; """"
      )
    ) / 86400,
    ""m:ss.00""
  )
)
"),"")</f>
        <v/>
      </c>
      <c r="H81" s="17" t="str">
        <f>IFERROR(__xludf.DUMMYFUNCTION("IF(OR(A81="""", B81="""", G81=""""), """", 
  IFNA(
    LET(
      currStyle, B81,
      currTimeStr, G81,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FILTER(G$4:G80, B$4:B80=currStyle, ISNUMBER(G$4:G80)+REGEXMATCH(G$4:G80,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1" s="38"/>
    </row>
    <row r="82">
      <c r="A82" s="39"/>
      <c r="B82" s="41"/>
      <c r="C82" s="40"/>
      <c r="D82" s="40"/>
      <c r="E82" s="40"/>
      <c r="F82" s="40"/>
      <c r="G82" s="19" t="str">
        <f>IFERROR(__xludf.DUMMYFUNCTION("IF(COUNTA(C82:F82)=0, """", 
  TEXT(
    AVERAGE(
      FILTER(
        ARRAYFORMULA(
          IF(
            REGEXMATCH(C82:F82, ""^\d+:\d+\.\d+$""),
            VALUE(REGEXEXTRACT(C82:F82, ""^\d+"")) * 60 + VALUE(REGEXEXTRACT(C82:F82, "":(\d+\.\d+)$"""&amp;")),
            VALUE(C82:F82)
          )
        ),
        C82:F82 &lt;&gt; """"
      )
    ) / 86400,
    ""m:ss.00""
  )
)
"),"")</f>
        <v/>
      </c>
      <c r="H82" s="17" t="str">
        <f>IFERROR(__xludf.DUMMYFUNCTION("IF(OR(A82="""", B82="""", G82=""""), """", 
  IFNA(
    LET(
      currStyle, B82,
      currTimeStr, G82,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FILTER(G$4:G81, B$4:B81=currStyle, ISNUMBER(G$4:G81)+REGEXMATCH(G$4:G81,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2" s="38"/>
    </row>
    <row r="83">
      <c r="A83" s="39"/>
      <c r="B83" s="41"/>
      <c r="C83" s="40"/>
      <c r="D83" s="40"/>
      <c r="E83" s="40"/>
      <c r="F83" s="40"/>
      <c r="G83" s="19" t="str">
        <f>IFERROR(__xludf.DUMMYFUNCTION("IF(COUNTA(C83:F83)=0, """", 
  TEXT(
    AVERAGE(
      FILTER(
        ARRAYFORMULA(
          IF(
            REGEXMATCH(C83:F83, ""^\d+:\d+\.\d+$""),
            VALUE(REGEXEXTRACT(C83:F83, ""^\d+"")) * 60 + VALUE(REGEXEXTRACT(C83:F83, "":(\d+\.\d+)$"""&amp;")),
            VALUE(C83:F83)
          )
        ),
        C83:F83 &lt;&gt; """"
      )
    ) / 86400,
    ""m:ss.00""
  )
)
"),"")</f>
        <v/>
      </c>
      <c r="H83" s="17" t="str">
        <f>IFERROR(__xludf.DUMMYFUNCTION("IF(OR(A83="""", B83="""", G83=""""), """", 
  IFNA(
    LET(
      currStyle, B83,
      currTimeStr, G83,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FILTER(G$4:G82, B$4:B82=currStyle, ISNUMBER(G$4:G82)+REGEXMATCH(G$4:G82,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3" s="38"/>
    </row>
    <row r="84">
      <c r="A84" s="39"/>
      <c r="B84" s="41"/>
      <c r="C84" s="40"/>
      <c r="D84" s="40"/>
      <c r="E84" s="40"/>
      <c r="F84" s="40"/>
      <c r="G84" s="19" t="str">
        <f>IFERROR(__xludf.DUMMYFUNCTION("IF(COUNTA(C84:F84)=0, """", 
  TEXT(
    AVERAGE(
      FILTER(
        ARRAYFORMULA(
          IF(
            REGEXMATCH(C84:F84, ""^\d+:\d+\.\d+$""),
            VALUE(REGEXEXTRACT(C84:F84, ""^\d+"")) * 60 + VALUE(REGEXEXTRACT(C84:F84, "":(\d+\.\d+)$"""&amp;")),
            VALUE(C84:F84)
          )
        ),
        C84:F84 &lt;&gt; """"
      )
    ) / 86400,
    ""m:ss.00""
  )
)
"),"")</f>
        <v/>
      </c>
      <c r="H84" s="17" t="str">
        <f>IFERROR(__xludf.DUMMYFUNCTION("IF(OR(A84="""", B84="""", G84=""""), """", 
  IFNA(
    LET(
      currStyle, B84,
      currTimeStr, G84,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FILTER(G$4:G83, B$4:B83=currStyle, ISNUMBER(G$4:G83)+REGEXMATCH(G$4:G83,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4" s="38"/>
    </row>
    <row r="85">
      <c r="A85" s="39"/>
      <c r="B85" s="41"/>
      <c r="C85" s="40"/>
      <c r="D85" s="40"/>
      <c r="E85" s="40"/>
      <c r="F85" s="40"/>
      <c r="G85" s="19" t="str">
        <f>IFERROR(__xludf.DUMMYFUNCTION("IF(COUNTA(C85:F85)=0, """", 
  TEXT(
    AVERAGE(
      FILTER(
        ARRAYFORMULA(
          IF(
            REGEXMATCH(C85:F85, ""^\d+:\d+\.\d+$""),
            VALUE(REGEXEXTRACT(C85:F85, ""^\d+"")) * 60 + VALUE(REGEXEXTRACT(C85:F85, "":(\d+\.\d+)$"""&amp;")),
            VALUE(C85:F85)
          )
        ),
        C85:F85 &lt;&gt; """"
      )
    ) / 86400,
    ""m:ss.00""
  )
)
"),"")</f>
        <v/>
      </c>
      <c r="H85" s="17" t="str">
        <f>IFERROR(__xludf.DUMMYFUNCTION("IF(OR(A85="""", B85="""", G85=""""), """", 
  IFNA(
    LET(
      currStyle, B85,
      currTimeStr, G85,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FILTER(G$4:G84, B$4:B84=currStyle, ISNUMBER(G$4:G84)+REGEXMATCH(G$4:G84,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5" s="38"/>
    </row>
    <row r="86">
      <c r="A86" s="39"/>
      <c r="B86" s="41"/>
      <c r="C86" s="40"/>
      <c r="D86" s="40"/>
      <c r="E86" s="40"/>
      <c r="F86" s="40"/>
      <c r="G86" s="19" t="str">
        <f>IFERROR(__xludf.DUMMYFUNCTION("IF(COUNTA(C86:F86)=0, """", 
  TEXT(
    AVERAGE(
      FILTER(
        ARRAYFORMULA(
          IF(
            REGEXMATCH(C86:F86, ""^\d+:\d+\.\d+$""),
            VALUE(REGEXEXTRACT(C86:F86, ""^\d+"")) * 60 + VALUE(REGEXEXTRACT(C86:F86, "":(\d+\.\d+)$"""&amp;")),
            VALUE(C86:F86)
          )
        ),
        C86:F86 &lt;&gt; """"
      )
    ) / 86400,
    ""m:ss.00""
  )
)
"),"")</f>
        <v/>
      </c>
      <c r="H86" s="17" t="str">
        <f>IFERROR(__xludf.DUMMYFUNCTION("IF(OR(A86="""", B86="""", G86=""""), """", 
  IFNA(
    LET(
      currStyle, B86,
      currTimeStr, G86,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FILTER(G$4:G85, B$4:B85=currStyle, ISNUMBER(G$4:G85)+REGEXMATCH(G$4:G85,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6" s="38"/>
    </row>
    <row r="87">
      <c r="A87" s="39"/>
      <c r="B87" s="41"/>
      <c r="C87" s="40"/>
      <c r="D87" s="40"/>
      <c r="E87" s="40"/>
      <c r="F87" s="40"/>
      <c r="G87" s="19" t="str">
        <f>IFERROR(__xludf.DUMMYFUNCTION("IF(COUNTA(C87:F87)=0, """", 
  TEXT(
    AVERAGE(
      FILTER(
        ARRAYFORMULA(
          IF(
            REGEXMATCH(C87:F87, ""^\d+:\d+\.\d+$""),
            VALUE(REGEXEXTRACT(C87:F87, ""^\d+"")) * 60 + VALUE(REGEXEXTRACT(C87:F87, "":(\d+\.\d+)$"""&amp;")),
            VALUE(C87:F87)
          )
        ),
        C87:F87 &lt;&gt; """"
      )
    ) / 86400,
    ""m:ss.00""
  )
)
"),"")</f>
        <v/>
      </c>
      <c r="H87" s="17" t="str">
        <f>IFERROR(__xludf.DUMMYFUNCTION("IF(OR(A87="""", B87="""", G87=""""), """", 
  IFNA(
    LET(
      currStyle, B87,
      currTimeStr, G87,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FILTER(G$4:G86, B$4:B86=currStyle, ISNUMBER(G$4:G86)+REGEXMATCH(G$4:G86,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7" s="38"/>
    </row>
    <row r="88">
      <c r="A88" s="39"/>
      <c r="B88" s="41"/>
      <c r="C88" s="40"/>
      <c r="D88" s="40"/>
      <c r="E88" s="40"/>
      <c r="F88" s="40"/>
      <c r="G88" s="19" t="str">
        <f>IFERROR(__xludf.DUMMYFUNCTION("IF(COUNTA(C88:F88)=0, """", 
  TEXT(
    AVERAGE(
      FILTER(
        ARRAYFORMULA(
          IF(
            REGEXMATCH(C88:F88, ""^\d+:\d+\.\d+$""),
            VALUE(REGEXEXTRACT(C88:F88, ""^\d+"")) * 60 + VALUE(REGEXEXTRACT(C88:F88, "":(\d+\.\d+)$"""&amp;")),
            VALUE(C88:F88)
          )
        ),
        C88:F88 &lt;&gt; """"
      )
    ) / 86400,
    ""m:ss.00""
  )
)
"),"")</f>
        <v/>
      </c>
      <c r="H88" s="17" t="str">
        <f>IFERROR(__xludf.DUMMYFUNCTION("IF(OR(A88="""", B88="""", G88=""""), """", 
  IFNA(
    LET(
      currStyle, B88,
      currTimeStr, G88,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FILTER(G$4:G87, B$4:B87=currStyle, ISNUMBER(G$4:G87)+REGEXMATCH(G$4:G87,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8" s="38"/>
    </row>
    <row r="89">
      <c r="A89" s="39"/>
      <c r="B89" s="41"/>
      <c r="C89" s="40"/>
      <c r="D89" s="40"/>
      <c r="E89" s="40"/>
      <c r="F89" s="40"/>
      <c r="G89" s="19" t="str">
        <f>IFERROR(__xludf.DUMMYFUNCTION("IF(COUNTA(C89:F89)=0, """", 
  TEXT(
    AVERAGE(
      FILTER(
        ARRAYFORMULA(
          IF(
            REGEXMATCH(C89:F89, ""^\d+:\d+\.\d+$""),
            VALUE(REGEXEXTRACT(C89:F89, ""^\d+"")) * 60 + VALUE(REGEXEXTRACT(C89:F89, "":(\d+\.\d+)$"""&amp;")),
            VALUE(C89:F89)
          )
        ),
        C89:F89 &lt;&gt; """"
      )
    ) / 86400,
    ""m:ss.00""
  )
)
"),"")</f>
        <v/>
      </c>
      <c r="H89" s="17" t="str">
        <f>IFERROR(__xludf.DUMMYFUNCTION("IF(OR(A89="""", B89="""", G89=""""), """", 
  IFNA(
    LET(
      currStyle, B89,
      currTimeStr, G89,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FILTER(G$4:G88, B$4:B88=currStyle, ISNUMBER(G$4:G88)+REGEXMATCH(G$4:G88,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9" s="38"/>
    </row>
    <row r="90">
      <c r="A90" s="39"/>
      <c r="B90" s="41"/>
      <c r="C90" s="40"/>
      <c r="D90" s="40"/>
      <c r="E90" s="40"/>
      <c r="F90" s="40"/>
      <c r="G90" s="19" t="str">
        <f>IFERROR(__xludf.DUMMYFUNCTION("IF(COUNTA(C90:F90)=0, """", 
  TEXT(
    AVERAGE(
      FILTER(
        ARRAYFORMULA(
          IF(
            REGEXMATCH(C90:F90, ""^\d+:\d+\.\d+$""),
            VALUE(REGEXEXTRACT(C90:F90, ""^\d+"")) * 60 + VALUE(REGEXEXTRACT(C90:F90, "":(\d+\.\d+)$"""&amp;")),
            VALUE(C90:F90)
          )
        ),
        C90:F90 &lt;&gt; """"
      )
    ) / 86400,
    ""m:ss.00""
  )
)
"),"")</f>
        <v/>
      </c>
      <c r="H90" s="17" t="str">
        <f>IFERROR(__xludf.DUMMYFUNCTION("IF(OR(A90="""", B90="""", G90=""""), """", 
  IFNA(
    LET(
      currStyle, B90,
      currTimeStr, G90,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FILTER(G$4:G89, B$4:B89=currStyle, ISNUMBER(G$4:G89)+REGEXMATCH(G$4:G89,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0" s="38"/>
    </row>
    <row r="91">
      <c r="A91" s="39"/>
      <c r="B91" s="41"/>
      <c r="C91" s="40"/>
      <c r="D91" s="40"/>
      <c r="E91" s="40"/>
      <c r="F91" s="40"/>
      <c r="G91" s="19" t="str">
        <f>IFERROR(__xludf.DUMMYFUNCTION("IF(COUNTA(C91:F91)=0, """", 
  TEXT(
    AVERAGE(
      FILTER(
        ARRAYFORMULA(
          IF(
            REGEXMATCH(C91:F91, ""^\d+:\d+\.\d+$""),
            VALUE(REGEXEXTRACT(C91:F91, ""^\d+"")) * 60 + VALUE(REGEXEXTRACT(C91:F91, "":(\d+\.\d+)$"""&amp;")),
            VALUE(C91:F91)
          )
        ),
        C91:F91 &lt;&gt; """"
      )
    ) / 86400,
    ""m:ss.00""
  )
)
"),"")</f>
        <v/>
      </c>
      <c r="H91" s="17" t="str">
        <f>IFERROR(__xludf.DUMMYFUNCTION("IF(OR(A91="""", B91="""", G91=""""), """", 
  IFNA(
    LET(
      currStyle, B91,
      currTimeStr, G91,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FILTER(G$4:G90, B$4:B90=currStyle, ISNUMBER(G$4:G90)+REGEXMATCH(G$4:G90,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1" s="38"/>
    </row>
    <row r="92">
      <c r="A92" s="39"/>
      <c r="B92" s="41"/>
      <c r="C92" s="40"/>
      <c r="D92" s="40"/>
      <c r="E92" s="40"/>
      <c r="F92" s="40"/>
      <c r="G92" s="19" t="str">
        <f>IFERROR(__xludf.DUMMYFUNCTION("IF(COUNTA(C92:F92)=0, """", 
  TEXT(
    AVERAGE(
      FILTER(
        ARRAYFORMULA(
          IF(
            REGEXMATCH(C92:F92, ""^\d+:\d+\.\d+$""),
            VALUE(REGEXEXTRACT(C92:F92, ""^\d+"")) * 60 + VALUE(REGEXEXTRACT(C92:F92, "":(\d+\.\d+)$"""&amp;")),
            VALUE(C92:F92)
          )
        ),
        C92:F92 &lt;&gt; """"
      )
    ) / 86400,
    ""m:ss.00""
  )
)
"),"")</f>
        <v/>
      </c>
      <c r="H92" s="17" t="str">
        <f>IFERROR(__xludf.DUMMYFUNCTION("IF(OR(A92="""", B92="""", G92=""""), """", 
  IFNA(
    LET(
      currStyle, B92,
      currTimeStr, G92,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FILTER(G$4:G91, B$4:B91=currStyle, ISNUMBER(G$4:G91)+REGEXMATCH(G$4:G91,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2" s="38"/>
    </row>
    <row r="93">
      <c r="A93" s="39"/>
      <c r="B93" s="41"/>
      <c r="C93" s="40"/>
      <c r="D93" s="40"/>
      <c r="E93" s="40"/>
      <c r="F93" s="40"/>
      <c r="G93" s="19" t="str">
        <f>IFERROR(__xludf.DUMMYFUNCTION("IF(COUNTA(C93:F93)=0, """", 
  TEXT(
    AVERAGE(
      FILTER(
        ARRAYFORMULA(
          IF(
            REGEXMATCH(C93:F93, ""^\d+:\d+\.\d+$""),
            VALUE(REGEXEXTRACT(C93:F93, ""^\d+"")) * 60 + VALUE(REGEXEXTRACT(C93:F93, "":(\d+\.\d+)$"""&amp;")),
            VALUE(C93:F93)
          )
        ),
        C93:F93 &lt;&gt; """"
      )
    ) / 86400,
    ""m:ss.00""
  )
)
"),"")</f>
        <v/>
      </c>
      <c r="H93" s="17" t="str">
        <f>IFERROR(__xludf.DUMMYFUNCTION("IF(OR(A93="""", B93="""", G93=""""), """", 
  IFNA(
    LET(
      currStyle, B93,
      currTimeStr, G93,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FILTER(G$4:G92, B$4:B92=currStyle, ISNUMBER(G$4:G92)+REGEXMATCH(G$4:G92,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3" s="38"/>
    </row>
    <row r="94">
      <c r="A94" s="39"/>
      <c r="B94" s="41"/>
      <c r="C94" s="40"/>
      <c r="D94" s="40"/>
      <c r="E94" s="40"/>
      <c r="F94" s="40"/>
      <c r="G94" s="19" t="str">
        <f>IFERROR(__xludf.DUMMYFUNCTION("IF(COUNTA(C94:F94)=0, """", 
  TEXT(
    AVERAGE(
      FILTER(
        ARRAYFORMULA(
          IF(
            REGEXMATCH(C94:F94, ""^\d+:\d+\.\d+$""),
            VALUE(REGEXEXTRACT(C94:F94, ""^\d+"")) * 60 + VALUE(REGEXEXTRACT(C94:F94, "":(\d+\.\d+)$"""&amp;")),
            VALUE(C94:F94)
          )
        ),
        C94:F94 &lt;&gt; """"
      )
    ) / 86400,
    ""m:ss.00""
  )
)
"),"")</f>
        <v/>
      </c>
      <c r="H94" s="17" t="str">
        <f>IFERROR(__xludf.DUMMYFUNCTION("IF(OR(A94="""", B94="""", G94=""""), """", 
  IFNA(
    LET(
      currStyle, B94,
      currTimeStr, G94,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FILTER(G$4:G93, B$4:B93=currStyle, ISNUMBER(G$4:G93)+REGEXMATCH(G$4:G93,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4" s="38"/>
    </row>
    <row r="95">
      <c r="A95" s="39"/>
      <c r="B95" s="41"/>
      <c r="C95" s="40"/>
      <c r="D95" s="40"/>
      <c r="E95" s="40"/>
      <c r="F95" s="40"/>
      <c r="G95" s="19" t="str">
        <f>IFERROR(__xludf.DUMMYFUNCTION("IF(COUNTA(C95:F95)=0, """", 
  TEXT(
    AVERAGE(
      FILTER(
        ARRAYFORMULA(
          IF(
            REGEXMATCH(C95:F95, ""^\d+:\d+\.\d+$""),
            VALUE(REGEXEXTRACT(C95:F95, ""^\d+"")) * 60 + VALUE(REGEXEXTRACT(C95:F95, "":(\d+\.\d+)$"""&amp;")),
            VALUE(C95:F95)
          )
        ),
        C95:F95 &lt;&gt; """"
      )
    ) / 86400,
    ""m:ss.00""
  )
)
"),"")</f>
        <v/>
      </c>
      <c r="H95" s="17" t="str">
        <f>IFERROR(__xludf.DUMMYFUNCTION("IF(OR(A95="""", B95="""", G95=""""), """", 
  IFNA(
    LET(
      currStyle, B95,
      currTimeStr, G95,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FILTER(G$4:G94, B$4:B94=currStyle, ISNUMBER(G$4:G94)+REGEXMATCH(G$4:G94,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5" s="38"/>
    </row>
    <row r="96">
      <c r="A96" s="39"/>
      <c r="B96" s="41"/>
      <c r="C96" s="40"/>
      <c r="D96" s="40"/>
      <c r="E96" s="40"/>
      <c r="F96" s="40"/>
      <c r="G96" s="19" t="str">
        <f>IFERROR(__xludf.DUMMYFUNCTION("IF(COUNTA(C96:F96)=0, """", 
  TEXT(
    AVERAGE(
      FILTER(
        ARRAYFORMULA(
          IF(
            REGEXMATCH(C96:F96, ""^\d+:\d+\.\d+$""),
            VALUE(REGEXEXTRACT(C96:F96, ""^\d+"")) * 60 + VALUE(REGEXEXTRACT(C96:F96, "":(\d+\.\d+)$"""&amp;")),
            VALUE(C96:F96)
          )
        ),
        C96:F96 &lt;&gt; """"
      )
    ) / 86400,
    ""m:ss.00""
  )
)
"),"")</f>
        <v/>
      </c>
      <c r="H96" s="17" t="str">
        <f>IFERROR(__xludf.DUMMYFUNCTION("IF(OR(A96="""", B96="""", G96=""""), """", 
  IFNA(
    LET(
      currStyle, B96,
      currTimeStr, G96,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FILTER(G$4:G95, B$4:B95=currStyle, ISNUMBER(G$4:G95)+REGEXMATCH(G$4:G95,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6" s="38"/>
    </row>
    <row r="97">
      <c r="A97" s="39"/>
      <c r="B97" s="41"/>
      <c r="C97" s="40"/>
      <c r="D97" s="40"/>
      <c r="E97" s="40"/>
      <c r="F97" s="40"/>
      <c r="G97" s="19" t="str">
        <f>IFERROR(__xludf.DUMMYFUNCTION("IF(COUNTA(C97:F97)=0, """", 
  TEXT(
    AVERAGE(
      FILTER(
        ARRAYFORMULA(
          IF(
            REGEXMATCH(C97:F97, ""^\d+:\d+\.\d+$""),
            VALUE(REGEXEXTRACT(C97:F97, ""^\d+"")) * 60 + VALUE(REGEXEXTRACT(C97:F97, "":(\d+\.\d+)$"""&amp;")),
            VALUE(C97:F97)
          )
        ),
        C97:F97 &lt;&gt; """"
      )
    ) / 86400,
    ""m:ss.00""
  )
)
"),"")</f>
        <v/>
      </c>
      <c r="H97" s="17" t="str">
        <f>IFERROR(__xludf.DUMMYFUNCTION("IF(OR(A97="""", B97="""", G97=""""), """", 
  IFNA(
    LET(
      currStyle, B97,
      currTimeStr, G97,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FILTER(G$4:G96, B$4:B96=currStyle, ISNUMBER(G$4:G96)+REGEXMATCH(G$4:G96,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7" s="38"/>
    </row>
    <row r="98">
      <c r="A98" s="39"/>
      <c r="B98" s="41"/>
      <c r="C98" s="40"/>
      <c r="D98" s="40"/>
      <c r="E98" s="40"/>
      <c r="F98" s="40"/>
      <c r="G98" s="19" t="str">
        <f>IFERROR(__xludf.DUMMYFUNCTION("IF(COUNTA(C98:F98)=0, """", 
  TEXT(
    AVERAGE(
      FILTER(
        ARRAYFORMULA(
          IF(
            REGEXMATCH(C98:F98, ""^\d+:\d+\.\d+$""),
            VALUE(REGEXEXTRACT(C98:F98, ""^\d+"")) * 60 + VALUE(REGEXEXTRACT(C98:F98, "":(\d+\.\d+)$"""&amp;")),
            VALUE(C98:F98)
          )
        ),
        C98:F98 &lt;&gt; """"
      )
    ) / 86400,
    ""m:ss.00""
  )
)
"),"")</f>
        <v/>
      </c>
      <c r="H98" s="17" t="str">
        <f>IFERROR(__xludf.DUMMYFUNCTION("IF(OR(A98="""", B98="""", G98=""""), """", 
  IFNA(
    LET(
      currStyle, B98,
      currTimeStr, G98,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FILTER(G$4:G97, B$4:B97=currStyle, ISNUMBER(G$4:G97)+REGEXMATCH(G$4:G97,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8" s="38"/>
    </row>
    <row r="99">
      <c r="A99" s="39"/>
      <c r="B99" s="41"/>
      <c r="C99" s="40"/>
      <c r="D99" s="40"/>
      <c r="E99" s="40"/>
      <c r="F99" s="40"/>
      <c r="G99" s="19" t="str">
        <f>IFERROR(__xludf.DUMMYFUNCTION("IF(COUNTA(C99:F99)=0, """", 
  TEXT(
    AVERAGE(
      FILTER(
        ARRAYFORMULA(
          IF(
            REGEXMATCH(C99:F99, ""^\d+:\d+\.\d+$""),
            VALUE(REGEXEXTRACT(C99:F99, ""^\d+"")) * 60 + VALUE(REGEXEXTRACT(C99:F99, "":(\d+\.\d+)$"""&amp;")),
            VALUE(C99:F99)
          )
        ),
        C99:F99 &lt;&gt; """"
      )
    ) / 86400,
    ""m:ss.00""
  )
)
"),"")</f>
        <v/>
      </c>
      <c r="H99" s="17" t="str">
        <f>IFERROR(__xludf.DUMMYFUNCTION("IF(OR(A99="""", B99="""", G99=""""), """", 
  IFNA(
    LET(
      currStyle, B99,
      currTimeStr, G99,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FILTER(G$4:G98, B$4:B98=currStyle, ISNUMBER(G$4:G98)+REGEXMATCH(G$4:G98,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9" s="38"/>
    </row>
    <row r="100">
      <c r="A100" s="39"/>
      <c r="B100" s="41"/>
      <c r="C100" s="40"/>
      <c r="D100" s="40"/>
      <c r="E100" s="40"/>
      <c r="F100" s="40"/>
      <c r="G100" s="19" t="str">
        <f>IFERROR(__xludf.DUMMYFUNCTION("IF(COUNTA(C100:F100)=0, """", 
  TEXT(
    AVERAGE(
      FILTER(
        ARRAYFORMULA(
          IF(
            REGEXMATCH(C100:F100, ""^\d+:\d+\.\d+$""),
            VALUE(REGEXEXTRACT(C100:F100, ""^\d+"")) * 60 + VALUE(REGEXEXTRACT(C100:F100, "":(\d+\"&amp;".\d+)$"")),
            VALUE(C100:F100)
          )
        ),
        C100:F100 &lt;&gt; """"
      )
    ) / 86400,
    ""m:ss.00""
  )
)
"),"")</f>
        <v/>
      </c>
      <c r="H100" s="17" t="str">
        <f>IFERROR(__xludf.DUMMYFUNCTION("IF(OR(A100="""", B100="""", G100=""""), """", 
  IFNA(
    LET(
      currStyle, B100,
      currTimeStr, G100,
      currTime, IF(ISNUMBER(currTimeStr), currTimeStr,
                   IF(REGEXMATCH(currTimeStr, ""^\d+:\d+\.\d+$""), 
                    "&amp;"  VALUE(LEFT(currTimeStr,FIND("":"",currTimeStr)-1))*60 + VALUE(MID(currTimeStr,FIND("":"",currTimeStr)+1,10)), 
                      VALUE(currTimeStr))),
      histTimes, FILTER(G$4:G99, B$4:B99=currStyle, ISNUMBER(G$4:G99)+REGEXMATCH(G$4:G99, ""^\d+:\"&amp;"d+\.\d+$"")),
      prevTimeStr, IF(COUNTA(histTimes)=0, """", INDEX(histTimes, COUNTA(histTimes))),
      prevTime, IF(ISNUMBER(prevTimeStr), prevTimeStr,
                   IF(REGEXMATCH(prevTimeStr, ""^\d+:\d+\.\d+$""), 
                      VALUE(LEF"&amp;"T(prevTimeStr,FIND("":"",prevTimeStr)-1))*60 + VALUE(MID(prevTimeStr,FIND("":"",prevTimeStr)+1,10)), 
                      VALUE(prevTimeStr))),
      delta, currTime - prevTime,
      sign, IF(delta&gt;0, ""+"", IF(delta&lt;0, ""–"", """")),
      IF(prevTime"&amp;"="""", """", TEXT(ABS(delta)/86400, sign&amp;""m:ss.00""))
    ),
    """"
  )
)"),"")</f>
        <v/>
      </c>
      <c r="I100" s="38"/>
    </row>
  </sheetData>
  <mergeCells count="2">
    <mergeCell ref="A1:B1"/>
    <mergeCell ref="C1:H1"/>
  </mergeCells>
  <conditionalFormatting sqref="H4:H100">
    <cfRule type="containsText" dxfId="0" priority="1" operator="containsText" text="–">
      <formula>NOT(ISERROR(SEARCH(("–"),(H4))))</formula>
    </cfRule>
  </conditionalFormatting>
  <conditionalFormatting sqref="H4:H100">
    <cfRule type="containsText" dxfId="1" priority="2" operator="containsText" text="+">
      <formula>NOT(ISERROR(SEARCH(("+"),(H4))))</formula>
    </cfRule>
  </conditionalFormatting>
  <dataValidations>
    <dataValidation type="list" allowBlank="1" showErrorMessage="1" sqref="B4:B100">
      <formula1>"Кроль,Батерфляй,На спині,Брас"</formula1>
    </dataValidation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EE0077"/>
    <outlinePr summaryBelow="0" summaryRight="0"/>
  </sheetPr>
  <sheetViews>
    <sheetView workbookViewId="0"/>
  </sheetViews>
  <sheetFormatPr customHeight="1" defaultColWidth="12.63" defaultRowHeight="15.75"/>
  <cols>
    <col customWidth="1" min="1" max="1" width="11.38"/>
    <col customWidth="1" min="2" max="2" width="14.88"/>
    <col customWidth="1" min="8" max="8" width="50.88"/>
  </cols>
  <sheetData>
    <row r="1" ht="52.5" customHeight="1">
      <c r="A1" s="42" t="s">
        <v>31</v>
      </c>
      <c r="C1" s="30" t="s">
        <v>32</v>
      </c>
      <c r="H1" s="30" t="s">
        <v>21</v>
      </c>
    </row>
    <row r="2">
      <c r="A2" s="31"/>
      <c r="B2" s="31"/>
      <c r="C2" s="31"/>
      <c r="D2" s="31"/>
      <c r="E2" s="31"/>
      <c r="F2" s="31"/>
      <c r="G2" s="31"/>
      <c r="H2" s="31"/>
    </row>
    <row r="3">
      <c r="A3" s="32" t="s">
        <v>2</v>
      </c>
      <c r="B3" s="32" t="s">
        <v>3</v>
      </c>
      <c r="C3" s="32">
        <v>1.0</v>
      </c>
      <c r="D3" s="32">
        <v>2.0</v>
      </c>
      <c r="E3" s="32">
        <v>3.0</v>
      </c>
      <c r="F3" s="33" t="s">
        <v>4</v>
      </c>
      <c r="G3" s="34" t="s">
        <v>5</v>
      </c>
      <c r="H3" s="35" t="s">
        <v>22</v>
      </c>
    </row>
    <row r="4">
      <c r="A4" s="36"/>
      <c r="B4" s="17"/>
      <c r="C4" s="18"/>
      <c r="D4" s="18"/>
      <c r="E4" s="18"/>
      <c r="F4" s="44" t="str">
        <f>IFERROR(__xludf.DUMMYFUNCTION("IF(COUNTA(C4:E4)=0,"""",
 AVERAGE(
   ARRAYFORMULA(
     IF(C4:E4&lt;&gt;"""",
        VALUE(REGEXEXTRACT(C4:E4,""^[0-9]+\.?[0-9]*"")) +
        VALUE(REGEXEXTRACT(C4:E4,""\+([0-9]+\.?[0-9]*)"")),
        )
   )
 )
)"),"")</f>
        <v/>
      </c>
      <c r="G4" s="17" t="str">
        <f>IF(OR(F4="",B4&lt;&gt;B3), "",
   LET(
     curr, F4,
     prev, F3,
     d, curr - prev,
     sign, IF(d&gt;0,"+",
          IF(d&lt;0,"–","")),
     sign &amp; TEXT(ABS(d),"0.00")
   )
)</f>
        <v/>
      </c>
      <c r="H4" s="37"/>
    </row>
    <row r="5">
      <c r="A5" s="36"/>
      <c r="B5" s="17"/>
      <c r="C5" s="18"/>
      <c r="D5" s="18"/>
      <c r="E5" s="18"/>
      <c r="F5" s="44" t="str">
        <f>IFERROR(__xludf.DUMMYFUNCTION("IF(COUNTA(C5:E5)=0,"""",
 AVERAGE(
   ARRAYFORMULA(
     IF(C5:E5&lt;&gt;"""",
        VALUE(REGEXEXTRACT(C5:E5,""^[0-9]+\.?[0-9]*"")) +
        VALUE(REGEXEXTRACT(C5:E5,""\+([0-9]+\.?[0-9]*)"")),
        )
   )
 )
)"),"")</f>
        <v/>
      </c>
      <c r="G5" s="17" t="str">
        <f>IFERROR(__xludf.DUMMYFUNCTION("IF(OR(B5="""",F5=""""),"""", 
 IFNA(
  LET(
    style, B5,
    curr, F5,
    prevRow, MAX(FILTER(ROW(B$4:B4), B$4:B4=style, ISNUMBER(F$4:F4))),
    prev, INDEX(F:F, prevRow),
    d, curr - prev,
    sign, IF(d&gt;0,""+"",""–""),
    IF(ROUND(d,1)=0,""0"", si"&amp;"gn &amp; ROUND(ABS(d),2))
  ),
  """"
 )
)"),"")</f>
        <v/>
      </c>
      <c r="H5" s="38"/>
    </row>
    <row r="6">
      <c r="A6" s="36"/>
      <c r="B6" s="17"/>
      <c r="C6" s="18"/>
      <c r="D6" s="18"/>
      <c r="E6" s="18"/>
      <c r="F6" s="44" t="str">
        <f>IFERROR(__xludf.DUMMYFUNCTION("IF(COUNTA(C6:E6)=0,"""",
 AVERAGE(
   ARRAYFORMULA(
     IF(C6:E6&lt;&gt;"""",
        VALUE(REGEXEXTRACT(C6:E6,""^[0-9]+\.?[0-9]*"")) +
        VALUE(REGEXEXTRACT(C6:E6,""\+([0-9]+\.?[0-9]*)"")),
        )
   )
 )
)"),"")</f>
        <v/>
      </c>
      <c r="G6" s="17" t="str">
        <f>IFERROR(__xludf.DUMMYFUNCTION("IF(OR(B6="""",F6=""""),"""", 
 IFNA(
  LET(
    style, B6,
    curr, F6,
    prevRow, MAX(FILTER(ROW(B$4:B5), B$4:B5=style, ISNUMBER(F$4:F5))),
    prev, INDEX(F:F, prevRow),
    d, curr - prev,
    sign, IF(d&gt;0,""+"",""–""),
    IF(ROUND(d,1)=0,""0"", si"&amp;"gn &amp; ROUND(ABS(d),2))
  ),
  """"
 )
)"),"")</f>
        <v/>
      </c>
      <c r="H6" s="38"/>
    </row>
    <row r="7">
      <c r="A7" s="36"/>
      <c r="B7" s="17"/>
      <c r="C7" s="18"/>
      <c r="D7" s="18"/>
      <c r="E7" s="18"/>
      <c r="F7" s="44" t="str">
        <f>IFERROR(__xludf.DUMMYFUNCTION("IF(COUNTA(C7:E7)=0,"""",
 AVERAGE(
   ARRAYFORMULA(
     IF(C7:E7&lt;&gt;"""",
        VALUE(REGEXEXTRACT(C7:E7,""^[0-9]+\.?[0-9]*"")) +
        VALUE(REGEXEXTRACT(C7:E7,""\+([0-9]+\.?[0-9]*)"")),
        )
   )
 )
)"),"")</f>
        <v/>
      </c>
      <c r="G7" s="17" t="str">
        <f>IFERROR(__xludf.DUMMYFUNCTION("IF(OR(B7="""",F7=""""),"""", 
 IFNA(
  LET(
    style, B7,
    curr, F7,
    prevRow, MAX(FILTER(ROW(B$4:B6), B$4:B6=style, ISNUMBER(F$4:F6))),
    prev, INDEX(F:F, prevRow),
    d, curr - prev,
    sign, IF(d&gt;0,""+"",""–""),
    IF(ROUND(d,1)=0,""0"", si"&amp;"gn &amp; ROUND(ABS(d),2))
  ),
  """"
 )
)"),"")</f>
        <v/>
      </c>
      <c r="H7" s="38"/>
    </row>
    <row r="8">
      <c r="A8" s="36"/>
      <c r="B8" s="17"/>
      <c r="C8" s="18"/>
      <c r="D8" s="18"/>
      <c r="E8" s="18"/>
      <c r="F8" s="44" t="str">
        <f>IFERROR(__xludf.DUMMYFUNCTION("IF(COUNTA(C8:E8)=0,"""",
 AVERAGE(
   ARRAYFORMULA(
     IF(C8:E8&lt;&gt;"""",
        VALUE(REGEXEXTRACT(C8:E8,""^[0-9]+\.?[0-9]*"")) +
        VALUE(REGEXEXTRACT(C8:E8,""\+([0-9]+\.?[0-9]*)"")),
        )
   )
 )
)"),"")</f>
        <v/>
      </c>
      <c r="G8" s="17" t="str">
        <f>IFERROR(__xludf.DUMMYFUNCTION("IF(OR(B8="""",F8=""""),"""", 
 IFNA(
  LET(
    style, B8,
    curr, F8,
    prevRow, MAX(FILTER(ROW(B$4:B7), B$4:B7=style, ISNUMBER(F$4:F7))),
    prev, INDEX(F:F, prevRow),
    d, curr - prev,
    sign, IF(d&gt;0,""+"",""–""),
    IF(ROUND(d,1)=0,""0"", si"&amp;"gn &amp; ROUND(ABS(d),2))
  ),
  """"
 )
)"),"")</f>
        <v/>
      </c>
      <c r="H8" s="38"/>
    </row>
    <row r="9">
      <c r="A9" s="36"/>
      <c r="B9" s="17"/>
      <c r="C9" s="18"/>
      <c r="D9" s="18"/>
      <c r="E9" s="18"/>
      <c r="F9" s="44" t="str">
        <f>IFERROR(__xludf.DUMMYFUNCTION("IF(COUNTA(C9:E9)=0,"""",
 AVERAGE(
   ARRAYFORMULA(
     IF(C9:E9&lt;&gt;"""",
        VALUE(REGEXEXTRACT(C9:E9,""^[0-9]+\.?[0-9]*"")) +
        VALUE(REGEXEXTRACT(C9:E9,""\+([0-9]+\.?[0-9]*)"")),
        )
   )
 )
)"),"")</f>
        <v/>
      </c>
      <c r="G9" s="17" t="str">
        <f>IFERROR(__xludf.DUMMYFUNCTION("IF(OR(B9="""",F9=""""),"""", 
 IFNA(
  LET(
    style, B9,
    curr, F9,
    prevRow, MAX(FILTER(ROW(B$4:B8), B$4:B8=style, ISNUMBER(F$4:F8))),
    prev, INDEX(F:F, prevRow),
    d, curr - prev,
    sign, IF(d&gt;0,""+"",""–""),
    IF(ROUND(d,1)=0,""0"", si"&amp;"gn &amp; ROUND(ABS(d),2))
  ),
  """"
 )
)"),"")</f>
        <v/>
      </c>
      <c r="H9" s="38"/>
    </row>
    <row r="10">
      <c r="A10" s="36"/>
      <c r="B10" s="17"/>
      <c r="C10" s="18"/>
      <c r="D10" s="18"/>
      <c r="E10" s="18"/>
      <c r="F10" s="44" t="str">
        <f>IFERROR(__xludf.DUMMYFUNCTION("IF(COUNTA(C10:E10)=0,"""",
 AVERAGE(
   ARRAYFORMULA(
     IF(C10:E10&lt;&gt;"""",
        VALUE(REGEXEXTRACT(C10:E10,""^[0-9]+\.?[0-9]*"")) +
        VALUE(REGEXEXTRACT(C10:E10,""\+([0-9]+\.?[0-9]*)"")),
        )
   )
 )
)"),"")</f>
        <v/>
      </c>
      <c r="G10" s="17" t="str">
        <f>IFERROR(__xludf.DUMMYFUNCTION("IF(OR(B10="""",F10=""""),"""", 
 IFNA(
  LET(
    style, B10,
    curr, F10,
    prevRow, MAX(FILTER(ROW(B$4:B9), B$4:B9=style, ISNUMBER(F$4:F9))),
    prev, INDEX(F:F, prevRow),
    d, curr - prev,
    sign, IF(d&gt;0,""+"",""–""),
    IF(ROUND(d,1)=0,""0"""&amp;", sign &amp; ROUND(ABS(d),2))
  ),
  """"
 )
)"),"")</f>
        <v/>
      </c>
      <c r="H10" s="38"/>
    </row>
    <row r="11">
      <c r="A11" s="39"/>
      <c r="B11" s="17"/>
      <c r="C11" s="40"/>
      <c r="D11" s="40"/>
      <c r="E11" s="40"/>
      <c r="F11" s="44" t="str">
        <f>IFERROR(__xludf.DUMMYFUNCTION("IF(COUNTA(C11:E11)=0,"""",
 AVERAGE(
   ARRAYFORMULA(
     IF(C11:E11&lt;&gt;"""",
        VALUE(REGEXEXTRACT(C11:E11,""^[0-9]+\.?[0-9]*"")) +
        VALUE(REGEXEXTRACT(C11:E11,""\+([0-9]+\.?[0-9]*)"")),
        )
   )
 )
)"),"")</f>
        <v/>
      </c>
      <c r="G11" s="17" t="str">
        <f>IFERROR(__xludf.DUMMYFUNCTION("IF(OR(B11="""",F11=""""),"""", 
 IFNA(
  LET(
    style, B11,
    curr, F11,
    prevRow, MAX(FILTER(ROW(B$4:B10), B$4:B10=style, ISNUMBER(F$4:F10))),
    prev, INDEX(F:F, prevRow),
    d, curr - prev,
    sign, IF(d&gt;0,""+"",""–""),
    IF(ROUND(d,1)=0,"""&amp;"0"", sign &amp; ROUND(ABS(d),2))
  ),
  """"
 )
)"),"")</f>
        <v/>
      </c>
      <c r="H11" s="38"/>
    </row>
    <row r="12">
      <c r="A12" s="39"/>
      <c r="B12" s="41"/>
      <c r="C12" s="40"/>
      <c r="D12" s="40"/>
      <c r="E12" s="40"/>
      <c r="F12" s="44" t="str">
        <f>IFERROR(__xludf.DUMMYFUNCTION("IF(COUNTA(C12:E12)=0,"""",
 AVERAGE(
   ARRAYFORMULA(
     IF(C12:E12&lt;&gt;"""",
        VALUE(REGEXEXTRACT(C12:E12,""^[0-9]+\.?[0-9]*"")) +
        VALUE(REGEXEXTRACT(C12:E12,""\+([0-9]+\.?[0-9]*)"")),
        )
   )
 )
)"),"")</f>
        <v/>
      </c>
      <c r="G12" s="17" t="str">
        <f>IFERROR(__xludf.DUMMYFUNCTION("IF(OR(B12="""",F12=""""),"""", 
 IFNA(
  LET(
    style, B12,
    curr, F12,
    prevRow, MAX(FILTER(ROW(B$4:B11), B$4:B11=style, ISNUMBER(F$4:F11))),
    prev, INDEX(F:F, prevRow),
    d, curr - prev,
    sign, IF(d&gt;0,""+"",""–""),
    IF(ROUND(d,1)=0,"""&amp;"0"", sign &amp; ROUND(ABS(d),2))
  ),
  """"
 )
)"),"")</f>
        <v/>
      </c>
      <c r="H12" s="38"/>
    </row>
    <row r="13">
      <c r="A13" s="39"/>
      <c r="B13" s="41"/>
      <c r="C13" s="40"/>
      <c r="D13" s="40"/>
      <c r="E13" s="40"/>
      <c r="F13" s="44" t="str">
        <f>IFERROR(__xludf.DUMMYFUNCTION("IF(COUNTA(C13:E13)=0,"""",
 AVERAGE(
   ARRAYFORMULA(
     IF(C13:E13&lt;&gt;"""",
        VALUE(REGEXEXTRACT(C13:E13,""^[0-9]+\.?[0-9]*"")) +
        VALUE(REGEXEXTRACT(C13:E13,""\+([0-9]+\.?[0-9]*)"")),
        )
   )
 )
)"),"")</f>
        <v/>
      </c>
      <c r="G13" s="17" t="str">
        <f>IFERROR(__xludf.DUMMYFUNCTION("IF(OR(B13="""",F13=""""),"""", 
 IFNA(
  LET(
    style, B13,
    curr, F13,
    prevRow, MAX(FILTER(ROW(B$4:B12), B$4:B12=style, ISNUMBER(F$4:F12))),
    prev, INDEX(F:F, prevRow),
    d, curr - prev,
    sign, IF(d&gt;0,""+"",""–""),
    IF(ROUND(d,1)=0,"""&amp;"0"", sign &amp; ROUND(ABS(d),2))
  ),
  """"
 )
)"),"")</f>
        <v/>
      </c>
      <c r="H13" s="38"/>
    </row>
    <row r="14">
      <c r="A14" s="36"/>
      <c r="B14" s="17"/>
      <c r="C14" s="40"/>
      <c r="D14" s="40"/>
      <c r="E14" s="40"/>
      <c r="F14" s="44" t="str">
        <f>IFERROR(__xludf.DUMMYFUNCTION("IF(COUNTA(C14:E14)=0,"""",
 AVERAGE(
   ARRAYFORMULA(
     IF(C14:E14&lt;&gt;"""",
        VALUE(REGEXEXTRACT(C14:E14,""^[0-9]+\.?[0-9]*"")) +
        VALUE(REGEXEXTRACT(C14:E14,""\+([0-9]+\.?[0-9]*)"")),
        )
   )
 )
)"),"")</f>
        <v/>
      </c>
      <c r="G14" s="17" t="str">
        <f>IFERROR(__xludf.DUMMYFUNCTION("IF(OR(B14="""",F14=""""),"""", 
 IFNA(
  LET(
    style, B14,
    curr, F14,
    prevRow, MAX(FILTER(ROW(B$4:B13), B$4:B13=style, ISNUMBER(F$4:F13))),
    prev, INDEX(F:F, prevRow),
    d, curr - prev,
    sign, IF(d&gt;0,""+"",""–""),
    IF(ROUND(d,1)=0,"""&amp;"0"", sign &amp; ROUND(ABS(d),2))
  ),
  """"
 )
)"),"")</f>
        <v/>
      </c>
      <c r="H14" s="38"/>
    </row>
    <row r="15">
      <c r="A15" s="39"/>
      <c r="B15" s="41"/>
      <c r="C15" s="40"/>
      <c r="D15" s="40"/>
      <c r="E15" s="40"/>
      <c r="F15" s="44" t="str">
        <f>IFERROR(__xludf.DUMMYFUNCTION("IF(COUNTA(C15:E15)=0,"""",
 AVERAGE(
   ARRAYFORMULA(
     IF(C15:E15&lt;&gt;"""",
        VALUE(REGEXEXTRACT(C15:E15,""^[0-9]+\.?[0-9]*"")) +
        VALUE(REGEXEXTRACT(C15:E15,""\+([0-9]+\.?[0-9]*)"")),
        )
   )
 )
)"),"")</f>
        <v/>
      </c>
      <c r="G15" s="17" t="str">
        <f>IFERROR(__xludf.DUMMYFUNCTION("IF(OR(B15="""",F15=""""),"""", 
 IFNA(
  LET(
    style, B15,
    curr, F15,
    prevRow, MAX(FILTER(ROW(B$4:B14), B$4:B14=style, ISNUMBER(F$4:F14))),
    prev, INDEX(F:F, prevRow),
    d, curr - prev,
    sign, IF(d&gt;0,""+"",""–""),
    IF(ROUND(d,1)=0,"""&amp;"0"", sign &amp; ROUND(ABS(d),2))
  ),
  """"
 )
)"),"")</f>
        <v/>
      </c>
      <c r="H15" s="38"/>
    </row>
    <row r="16">
      <c r="A16" s="39"/>
      <c r="B16" s="41"/>
      <c r="C16" s="40"/>
      <c r="D16" s="40"/>
      <c r="E16" s="40"/>
      <c r="F16" s="44" t="str">
        <f>IFERROR(__xludf.DUMMYFUNCTION("IF(COUNTA(C16:E16)=0,"""",
 AVERAGE(
   ARRAYFORMULA(
     IF(C16:E16&lt;&gt;"""",
        VALUE(REGEXEXTRACT(C16:E16,""^[0-9]+\.?[0-9]*"")) +
        VALUE(REGEXEXTRACT(C16:E16,""\+([0-9]+\.?[0-9]*)"")),
        )
   )
 )
)"),"")</f>
        <v/>
      </c>
      <c r="G16" s="17" t="str">
        <f>IFERROR(__xludf.DUMMYFUNCTION("IF(OR(B16="""",F16=""""),"""", 
 IFNA(
  LET(
    style, B16,
    curr, F16,
    prevRow, MAX(FILTER(ROW(B$4:B15), B$4:B15=style, ISNUMBER(F$4:F15))),
    prev, INDEX(F:F, prevRow),
    d, curr - prev,
    sign, IF(d&gt;0,""+"",""–""),
    IF(ROUND(d,1)=0,"""&amp;"0"", sign &amp; ROUND(ABS(d),2))
  ),
  """"
 )
)"),"")</f>
        <v/>
      </c>
      <c r="H16" s="38"/>
    </row>
    <row r="17">
      <c r="A17" s="39"/>
      <c r="B17" s="41"/>
      <c r="C17" s="40"/>
      <c r="D17" s="40"/>
      <c r="E17" s="40"/>
      <c r="F17" s="44" t="str">
        <f>IFERROR(__xludf.DUMMYFUNCTION("IF(COUNTA(C17:E17)=0,"""",
 AVERAGE(
   ARRAYFORMULA(
     IF(C17:E17&lt;&gt;"""",
        VALUE(REGEXEXTRACT(C17:E17,""^[0-9]+\.?[0-9]*"")) +
        VALUE(REGEXEXTRACT(C17:E17,""\+([0-9]+\.?[0-9]*)"")),
        )
   )
 )
)"),"")</f>
        <v/>
      </c>
      <c r="G17" s="17" t="str">
        <f>IFERROR(__xludf.DUMMYFUNCTION("IF(OR(B17="""",F17=""""),"""", 
 IFNA(
  LET(
    style, B17,
    curr, F17,
    prevRow, MAX(FILTER(ROW(B$4:B16), B$4:B16=style, ISNUMBER(F$4:F16))),
    prev, INDEX(F:F, prevRow),
    d, curr - prev,
    sign, IF(d&gt;0,""+"",""–""),
    IF(ROUND(d,1)=0,"""&amp;"0"", sign &amp; ROUND(ABS(d),2))
  ),
  """"
 )
)"),"")</f>
        <v/>
      </c>
      <c r="H17" s="38"/>
    </row>
    <row r="18">
      <c r="A18" s="39"/>
      <c r="B18" s="41"/>
      <c r="C18" s="40"/>
      <c r="D18" s="40"/>
      <c r="E18" s="40"/>
      <c r="F18" s="44" t="str">
        <f>IFERROR(__xludf.DUMMYFUNCTION("IF(COUNTA(C18:E18)=0,"""",
 AVERAGE(
   ARRAYFORMULA(
     IF(C18:E18&lt;&gt;"""",
        VALUE(REGEXEXTRACT(C18:E18,""^[0-9]+\.?[0-9]*"")) +
        VALUE(REGEXEXTRACT(C18:E18,""\+([0-9]+\.?[0-9]*)"")),
        )
   )
 )
)"),"")</f>
        <v/>
      </c>
      <c r="G18" s="17" t="str">
        <f>IFERROR(__xludf.DUMMYFUNCTION("IF(OR(B18="""",F18=""""),"""", 
 IFNA(
  LET(
    style, B18,
    curr, F18,
    prevRow, MAX(FILTER(ROW(B$4:B17), B$4:B17=style, ISNUMBER(F$4:F17))),
    prev, INDEX(F:F, prevRow),
    d, curr - prev,
    sign, IF(d&gt;0,""+"",""–""),
    IF(ROUND(d,1)=0,"""&amp;"0"", sign &amp; ROUND(ABS(d),2))
  ),
  """"
 )
)"),"")</f>
        <v/>
      </c>
      <c r="H18" s="38"/>
    </row>
    <row r="19">
      <c r="A19" s="39"/>
      <c r="B19" s="41"/>
      <c r="C19" s="40"/>
      <c r="D19" s="40"/>
      <c r="E19" s="40"/>
      <c r="F19" s="44" t="str">
        <f>IFERROR(__xludf.DUMMYFUNCTION("IF(COUNTA(C19:E19)=0,"""",
 AVERAGE(
   ARRAYFORMULA(
     IF(C19:E19&lt;&gt;"""",
        VALUE(REGEXEXTRACT(C19:E19,""^[0-9]+\.?[0-9]*"")) +
        VALUE(REGEXEXTRACT(C19:E19,""\+([0-9]+\.?[0-9]*)"")),
        )
   )
 )
)"),"")</f>
        <v/>
      </c>
      <c r="G19" s="17" t="str">
        <f>IFERROR(__xludf.DUMMYFUNCTION("IF(OR(B19="""",F19=""""),"""", 
 IFNA(
  LET(
    style, B19,
    curr, F19,
    prevRow, MAX(FILTER(ROW(B$4:B18), B$4:B18=style, ISNUMBER(F$4:F18))),
    prev, INDEX(F:F, prevRow),
    d, curr - prev,
    sign, IF(d&gt;0,""+"",""–""),
    IF(ROUND(d,1)=0,"""&amp;"0"", sign &amp; ROUND(ABS(d),2))
  ),
  """"
 )
)"),"")</f>
        <v/>
      </c>
      <c r="H19" s="38"/>
    </row>
    <row r="20">
      <c r="A20" s="39"/>
      <c r="B20" s="41"/>
      <c r="C20" s="40"/>
      <c r="D20" s="40"/>
      <c r="E20" s="40"/>
      <c r="F20" s="44" t="str">
        <f>IFERROR(__xludf.DUMMYFUNCTION("IF(COUNTA(C20:E20)=0,"""",
 AVERAGE(
   ARRAYFORMULA(
     IF(C20:E20&lt;&gt;"""",
        VALUE(REGEXEXTRACT(C20:E20,""^[0-9]+\.?[0-9]*"")) +
        VALUE(REGEXEXTRACT(C20:E20,""\+([0-9]+\.?[0-9]*)"")),
        )
   )
 )
)"),"")</f>
        <v/>
      </c>
      <c r="G20" s="17" t="str">
        <f>IFERROR(__xludf.DUMMYFUNCTION("IF(OR(B20="""",F20=""""),"""", 
 IFNA(
  LET(
    style, B20,
    curr, F20,
    prevRow, MAX(FILTER(ROW(B$4:B19), B$4:B19=style, ISNUMBER(F$4:F19))),
    prev, INDEX(F:F, prevRow),
    d, curr - prev,
    sign, IF(d&gt;0,""+"",""–""),
    IF(ROUND(d,1)=0,"""&amp;"0"", sign &amp; ROUND(ABS(d),2))
  ),
  """"
 )
)"),"")</f>
        <v/>
      </c>
      <c r="H20" s="38"/>
    </row>
    <row r="21">
      <c r="A21" s="39"/>
      <c r="B21" s="41"/>
      <c r="C21" s="40"/>
      <c r="D21" s="40"/>
      <c r="E21" s="40"/>
      <c r="F21" s="44" t="str">
        <f>IFERROR(__xludf.DUMMYFUNCTION("IF(COUNTA(C21:E21)=0,"""",
 AVERAGE(
   ARRAYFORMULA(
     IF(C21:E21&lt;&gt;"""",
        VALUE(REGEXEXTRACT(C21:E21,""^[0-9]+\.?[0-9]*"")) +
        VALUE(REGEXEXTRACT(C21:E21,""\+([0-9]+\.?[0-9]*)"")),
        )
   )
 )
)"),"")</f>
        <v/>
      </c>
      <c r="G21" s="17" t="str">
        <f>IFERROR(__xludf.DUMMYFUNCTION("IF(OR(B21="""",F21=""""),"""", 
 IFNA(
  LET(
    style, B21,
    curr, F21,
    prevRow, MAX(FILTER(ROW(B$4:B20), B$4:B20=style, ISNUMBER(F$4:F20))),
    prev, INDEX(F:F, prevRow),
    d, curr - prev,
    sign, IF(d&gt;0,""+"",""–""),
    IF(ROUND(d,1)=0,"""&amp;"0"", sign &amp; ROUND(ABS(d),2))
  ),
  """"
 )
)"),"")</f>
        <v/>
      </c>
      <c r="H21" s="38"/>
    </row>
    <row r="22">
      <c r="A22" s="39"/>
      <c r="B22" s="41"/>
      <c r="C22" s="40"/>
      <c r="D22" s="40"/>
      <c r="E22" s="40"/>
      <c r="F22" s="44" t="str">
        <f>IFERROR(__xludf.DUMMYFUNCTION("IF(COUNTA(C22:E22)=0,"""",
 AVERAGE(
   ARRAYFORMULA(
     IF(C22:E22&lt;&gt;"""",
        VALUE(REGEXEXTRACT(C22:E22,""^[0-9]+\.?[0-9]*"")) +
        VALUE(REGEXEXTRACT(C22:E22,""\+([0-9]+\.?[0-9]*)"")),
        )
   )
 )
)"),"")</f>
        <v/>
      </c>
      <c r="G22" s="17" t="str">
        <f>IFERROR(__xludf.DUMMYFUNCTION("IF(OR(B22="""",F22=""""),"""", 
 IFNA(
  LET(
    style, B22,
    curr, F22,
    prevRow, MAX(FILTER(ROW(B$4:B21), B$4:B21=style, ISNUMBER(F$4:F21))),
    prev, INDEX(F:F, prevRow),
    d, curr - prev,
    sign, IF(d&gt;0,""+"",""–""),
    IF(ROUND(d,1)=0,"""&amp;"0"", sign &amp; ROUND(ABS(d),2))
  ),
  """"
 )
)"),"")</f>
        <v/>
      </c>
      <c r="H22" s="38"/>
    </row>
    <row r="23">
      <c r="A23" s="39"/>
      <c r="B23" s="41"/>
      <c r="C23" s="40"/>
      <c r="D23" s="40"/>
      <c r="E23" s="40"/>
      <c r="F23" s="44" t="str">
        <f>IFERROR(__xludf.DUMMYFUNCTION("IF(COUNTA(C23:E23)=0,"""",
 AVERAGE(
   ARRAYFORMULA(
     IF(C23:E23&lt;&gt;"""",
        VALUE(REGEXEXTRACT(C23:E23,""^[0-9]+\.?[0-9]*"")) +
        VALUE(REGEXEXTRACT(C23:E23,""\+([0-9]+\.?[0-9]*)"")),
        )
   )
 )
)"),"")</f>
        <v/>
      </c>
      <c r="G23" s="17" t="str">
        <f>IFERROR(__xludf.DUMMYFUNCTION("IF(OR(B23="""",F23=""""),"""", 
 IFNA(
  LET(
    style, B23,
    curr, F23,
    prevRow, MAX(FILTER(ROW(B$4:B22), B$4:B22=style, ISNUMBER(F$4:F22))),
    prev, INDEX(F:F, prevRow),
    d, curr - prev,
    sign, IF(d&gt;0,""+"",""–""),
    IF(ROUND(d,1)=0,"""&amp;"0"", sign &amp; ROUND(ABS(d),2))
  ),
  """"
 )
)"),"")</f>
        <v/>
      </c>
      <c r="H23" s="38"/>
    </row>
    <row r="24">
      <c r="A24" s="39"/>
      <c r="B24" s="41"/>
      <c r="C24" s="40"/>
      <c r="D24" s="40"/>
      <c r="E24" s="40"/>
      <c r="F24" s="44" t="str">
        <f>IFERROR(__xludf.DUMMYFUNCTION("IF(COUNTA(C24:E24)=0,"""",
 AVERAGE(
   ARRAYFORMULA(
     IF(C24:E24&lt;&gt;"""",
        VALUE(REGEXEXTRACT(C24:E24,""^[0-9]+\.?[0-9]*"")) +
        VALUE(REGEXEXTRACT(C24:E24,""\+([0-9]+\.?[0-9]*)"")),
        )
   )
 )
)"),"")</f>
        <v/>
      </c>
      <c r="G24" s="17" t="str">
        <f>IFERROR(__xludf.DUMMYFUNCTION("IF(OR(B24="""",F24=""""),"""", 
 IFNA(
  LET(
    style, B24,
    curr, F24,
    prevRow, MAX(FILTER(ROW(B$4:B23), B$4:B23=style, ISNUMBER(F$4:F23))),
    prev, INDEX(F:F, prevRow),
    d, curr - prev,
    sign, IF(d&gt;0,""+"",""–""),
    IF(ROUND(d,1)=0,"""&amp;"0"", sign &amp; ROUND(ABS(d),2))
  ),
  """"
 )
)"),"")</f>
        <v/>
      </c>
      <c r="H24" s="38"/>
    </row>
    <row r="25">
      <c r="A25" s="39"/>
      <c r="B25" s="41"/>
      <c r="C25" s="40"/>
      <c r="D25" s="40"/>
      <c r="E25" s="40"/>
      <c r="F25" s="44" t="str">
        <f>IFERROR(__xludf.DUMMYFUNCTION("IF(COUNTA(C25:E25)=0,"""",
 AVERAGE(
   ARRAYFORMULA(
     IF(C25:E25&lt;&gt;"""",
        VALUE(REGEXEXTRACT(C25:E25,""^[0-9]+\.?[0-9]*"")) +
        VALUE(REGEXEXTRACT(C25:E25,""\+([0-9]+\.?[0-9]*)"")),
        )
   )
 )
)"),"")</f>
        <v/>
      </c>
      <c r="G25" s="17" t="str">
        <f>IFERROR(__xludf.DUMMYFUNCTION("IF(OR(B25="""",F25=""""),"""", 
 IFNA(
  LET(
    style, B25,
    curr, F25,
    prevRow, MAX(FILTER(ROW(B$4:B24), B$4:B24=style, ISNUMBER(F$4:F24))),
    prev, INDEX(F:F, prevRow),
    d, curr - prev,
    sign, IF(d&gt;0,""+"",""–""),
    IF(ROUND(d,1)=0,"""&amp;"0"", sign &amp; ROUND(ABS(d),2))
  ),
  """"
 )
)"),"")</f>
        <v/>
      </c>
      <c r="H25" s="38"/>
    </row>
    <row r="26">
      <c r="A26" s="39"/>
      <c r="B26" s="41"/>
      <c r="C26" s="40"/>
      <c r="D26" s="40"/>
      <c r="E26" s="40"/>
      <c r="F26" s="44" t="str">
        <f>IFERROR(__xludf.DUMMYFUNCTION("IF(COUNTA(C26:E26)=0,"""",
 AVERAGE(
   ARRAYFORMULA(
     IF(C26:E26&lt;&gt;"""",
        VALUE(REGEXEXTRACT(C26:E26,""^[0-9]+\.?[0-9]*"")) +
        VALUE(REGEXEXTRACT(C26:E26,""\+([0-9]+\.?[0-9]*)"")),
        )
   )
 )
)"),"")</f>
        <v/>
      </c>
      <c r="G26" s="17" t="str">
        <f>IFERROR(__xludf.DUMMYFUNCTION("IF(OR(B26="""",F26=""""),"""", 
 IFNA(
  LET(
    style, B26,
    curr, F26,
    prevRow, MAX(FILTER(ROW(B$4:B25), B$4:B25=style, ISNUMBER(F$4:F25))),
    prev, INDEX(F:F, prevRow),
    d, curr - prev,
    sign, IF(d&gt;0,""+"",""–""),
    IF(ROUND(d,1)=0,"""&amp;"0"", sign &amp; ROUND(ABS(d),2))
  ),
  """"
 )
)"),"")</f>
        <v/>
      </c>
      <c r="H26" s="38"/>
    </row>
    <row r="27">
      <c r="A27" s="39"/>
      <c r="B27" s="41"/>
      <c r="C27" s="40"/>
      <c r="D27" s="40"/>
      <c r="E27" s="40"/>
      <c r="F27" s="44" t="str">
        <f>IFERROR(__xludf.DUMMYFUNCTION("IF(COUNTA(C27:E27)=0,"""",
 AVERAGE(
   ARRAYFORMULA(
     IF(C27:E27&lt;&gt;"""",
        VALUE(REGEXEXTRACT(C27:E27,""^[0-9]+\.?[0-9]*"")) +
        VALUE(REGEXEXTRACT(C27:E27,""\+([0-9]+\.?[0-9]*)"")),
        )
   )
 )
)"),"")</f>
        <v/>
      </c>
      <c r="G27" s="17" t="str">
        <f>IFERROR(__xludf.DUMMYFUNCTION("IF(OR(B27="""",F27=""""),"""", 
 IFNA(
  LET(
    style, B27,
    curr, F27,
    prevRow, MAX(FILTER(ROW(B$4:B26), B$4:B26=style, ISNUMBER(F$4:F26))),
    prev, INDEX(F:F, prevRow),
    d, curr - prev,
    sign, IF(d&gt;0,""+"",""–""),
    IF(ROUND(d,1)=0,"""&amp;"0"", sign &amp; ROUND(ABS(d),2))
  ),
  """"
 )
)"),"")</f>
        <v/>
      </c>
      <c r="H27" s="38"/>
    </row>
    <row r="28">
      <c r="A28" s="39"/>
      <c r="B28" s="41"/>
      <c r="C28" s="40"/>
      <c r="D28" s="40"/>
      <c r="E28" s="40"/>
      <c r="F28" s="44" t="str">
        <f>IFERROR(__xludf.DUMMYFUNCTION("IF(COUNTA(C28:E28)=0,"""",
 AVERAGE(
   ARRAYFORMULA(
     IF(C28:E28&lt;&gt;"""",
        VALUE(REGEXEXTRACT(C28:E28,""^[0-9]+\.?[0-9]*"")) +
        VALUE(REGEXEXTRACT(C28:E28,""\+([0-9]+\.?[0-9]*)"")),
        )
   )
 )
)"),"")</f>
        <v/>
      </c>
      <c r="G28" s="17" t="str">
        <f>IFERROR(__xludf.DUMMYFUNCTION("IF(OR(B28="""",F28=""""),"""", 
 IFNA(
  LET(
    style, B28,
    curr, F28,
    prevRow, MAX(FILTER(ROW(B$4:B27), B$4:B27=style, ISNUMBER(F$4:F27))),
    prev, INDEX(F:F, prevRow),
    d, curr - prev,
    sign, IF(d&gt;0,""+"",""–""),
    IF(ROUND(d,1)=0,"""&amp;"0"", sign &amp; ROUND(ABS(d),2))
  ),
  """"
 )
)"),"")</f>
        <v/>
      </c>
      <c r="H28" s="38"/>
    </row>
    <row r="29">
      <c r="A29" s="39"/>
      <c r="B29" s="41"/>
      <c r="C29" s="40"/>
      <c r="D29" s="40"/>
      <c r="E29" s="40"/>
      <c r="F29" s="44" t="str">
        <f>IFERROR(__xludf.DUMMYFUNCTION("IF(COUNTA(C29:E29)=0,"""",
 AVERAGE(
   ARRAYFORMULA(
     IF(C29:E29&lt;&gt;"""",
        VALUE(REGEXEXTRACT(C29:E29,""^[0-9]+\.?[0-9]*"")) +
        VALUE(REGEXEXTRACT(C29:E29,""\+([0-9]+\.?[0-9]*)"")),
        )
   )
 )
)"),"")</f>
        <v/>
      </c>
      <c r="G29" s="17" t="str">
        <f>IFERROR(__xludf.DUMMYFUNCTION("IF(OR(B29="""",F29=""""),"""", 
 IFNA(
  LET(
    style, B29,
    curr, F29,
    prevRow, MAX(FILTER(ROW(B$4:B28), B$4:B28=style, ISNUMBER(F$4:F28))),
    prev, INDEX(F:F, prevRow),
    d, curr - prev,
    sign, IF(d&gt;0,""+"",""–""),
    IF(ROUND(d,1)=0,"""&amp;"0"", sign &amp; ROUND(ABS(d),2))
  ),
  """"
 )
)"),"")</f>
        <v/>
      </c>
      <c r="H29" s="38"/>
    </row>
    <row r="30">
      <c r="A30" s="39"/>
      <c r="B30" s="41"/>
      <c r="C30" s="40"/>
      <c r="D30" s="40"/>
      <c r="E30" s="40"/>
      <c r="F30" s="44" t="str">
        <f>IFERROR(__xludf.DUMMYFUNCTION("IF(COUNTA(C30:E30)=0,"""",
 AVERAGE(
   ARRAYFORMULA(
     IF(C30:E30&lt;&gt;"""",
        VALUE(REGEXEXTRACT(C30:E30,""^[0-9]+\.?[0-9]*"")) +
        VALUE(REGEXEXTRACT(C30:E30,""\+([0-9]+\.?[0-9]*)"")),
        )
   )
 )
)"),"")</f>
        <v/>
      </c>
      <c r="G30" s="17" t="str">
        <f>IFERROR(__xludf.DUMMYFUNCTION("IF(OR(B30="""",F30=""""),"""", 
 IFNA(
  LET(
    style, B30,
    curr, F30,
    prevRow, MAX(FILTER(ROW(B$4:B29), B$4:B29=style, ISNUMBER(F$4:F29))),
    prev, INDEX(F:F, prevRow),
    d, curr - prev,
    sign, IF(d&gt;0,""+"",""–""),
    IF(ROUND(d,1)=0,"""&amp;"0"", sign &amp; ROUND(ABS(d),2))
  ),
  """"
 )
)"),"")</f>
        <v/>
      </c>
      <c r="H30" s="38"/>
    </row>
    <row r="31">
      <c r="A31" s="39"/>
      <c r="B31" s="41"/>
      <c r="C31" s="40"/>
      <c r="D31" s="40"/>
      <c r="E31" s="40"/>
      <c r="F31" s="44" t="str">
        <f>IFERROR(__xludf.DUMMYFUNCTION("IF(COUNTA(C31:E31)=0,"""",
 AVERAGE(
   ARRAYFORMULA(
     IF(C31:E31&lt;&gt;"""",
        VALUE(REGEXEXTRACT(C31:E31,""^[0-9]+\.?[0-9]*"")) +
        VALUE(REGEXEXTRACT(C31:E31,""\+([0-9]+\.?[0-9]*)"")),
        )
   )
 )
)"),"")</f>
        <v/>
      </c>
      <c r="G31" s="17" t="str">
        <f>IFERROR(__xludf.DUMMYFUNCTION("IF(OR(B31="""",F31=""""),"""", 
 IFNA(
  LET(
    style, B31,
    curr, F31,
    prevRow, MAX(FILTER(ROW(B$4:B30), B$4:B30=style, ISNUMBER(F$4:F30))),
    prev, INDEX(F:F, prevRow),
    d, curr - prev,
    sign, IF(d&gt;0,""+"",""–""),
    IF(ROUND(d,1)=0,"""&amp;"0"", sign &amp; ROUND(ABS(d),2))
  ),
  """"
 )
)"),"")</f>
        <v/>
      </c>
      <c r="H31" s="38"/>
    </row>
    <row r="32">
      <c r="A32" s="39"/>
      <c r="B32" s="41"/>
      <c r="C32" s="40"/>
      <c r="D32" s="40"/>
      <c r="E32" s="40"/>
      <c r="F32" s="44" t="str">
        <f>IFERROR(__xludf.DUMMYFUNCTION("IF(COUNTA(C32:E32)=0,"""",
 AVERAGE(
   ARRAYFORMULA(
     IF(C32:E32&lt;&gt;"""",
        VALUE(REGEXEXTRACT(C32:E32,""^[0-9]+\.?[0-9]*"")) +
        VALUE(REGEXEXTRACT(C32:E32,""\+([0-9]+\.?[0-9]*)"")),
        )
   )
 )
)"),"")</f>
        <v/>
      </c>
      <c r="G32" s="17" t="str">
        <f>IFERROR(__xludf.DUMMYFUNCTION("IF(OR(B32="""",F32=""""),"""", 
 IFNA(
  LET(
    style, B32,
    curr, F32,
    prevRow, MAX(FILTER(ROW(B$4:B31), B$4:B31=style, ISNUMBER(F$4:F31))),
    prev, INDEX(F:F, prevRow),
    d, curr - prev,
    sign, IF(d&gt;0,""+"",""–""),
    IF(ROUND(d,1)=0,"""&amp;"0"", sign &amp; ROUND(ABS(d),2))
  ),
  """"
 )
)"),"")</f>
        <v/>
      </c>
      <c r="H32" s="38"/>
    </row>
    <row r="33">
      <c r="A33" s="39"/>
      <c r="B33" s="41"/>
      <c r="C33" s="40"/>
      <c r="D33" s="40"/>
      <c r="E33" s="40"/>
      <c r="F33" s="44" t="str">
        <f>IFERROR(__xludf.DUMMYFUNCTION("IF(COUNTA(C33:E33)=0,"""",
 AVERAGE(
   ARRAYFORMULA(
     IF(C33:E33&lt;&gt;"""",
        VALUE(REGEXEXTRACT(C33:E33,""^[0-9]+\.?[0-9]*"")) +
        VALUE(REGEXEXTRACT(C33:E33,""\+([0-9]+\.?[0-9]*)"")),
        )
   )
 )
)"),"")</f>
        <v/>
      </c>
      <c r="G33" s="17" t="str">
        <f>IFERROR(__xludf.DUMMYFUNCTION("IF(OR(B33="""",F33=""""),"""", 
 IFNA(
  LET(
    style, B33,
    curr, F33,
    prevRow, MAX(FILTER(ROW(B$4:B32), B$4:B32=style, ISNUMBER(F$4:F32))),
    prev, INDEX(F:F, prevRow),
    d, curr - prev,
    sign, IF(d&gt;0,""+"",""–""),
    IF(ROUND(d,1)=0,"""&amp;"0"", sign &amp; ROUND(ABS(d),2))
  ),
  """"
 )
)"),"")</f>
        <v/>
      </c>
      <c r="H33" s="38"/>
    </row>
    <row r="34">
      <c r="A34" s="39"/>
      <c r="B34" s="41"/>
      <c r="C34" s="40"/>
      <c r="D34" s="40"/>
      <c r="E34" s="40"/>
      <c r="F34" s="44" t="str">
        <f>IFERROR(__xludf.DUMMYFUNCTION("IF(COUNTA(C34:E34)=0,"""",
 AVERAGE(
   ARRAYFORMULA(
     IF(C34:E34&lt;&gt;"""",
        VALUE(REGEXEXTRACT(C34:E34,""^[0-9]+\.?[0-9]*"")) +
        VALUE(REGEXEXTRACT(C34:E34,""\+([0-9]+\.?[0-9]*)"")),
        )
   )
 )
)"),"")</f>
        <v/>
      </c>
      <c r="G34" s="17" t="str">
        <f>IFERROR(__xludf.DUMMYFUNCTION("IF(OR(B34="""",F34=""""),"""", 
 IFNA(
  LET(
    style, B34,
    curr, F34,
    prevRow, MAX(FILTER(ROW(B$4:B33), B$4:B33=style, ISNUMBER(F$4:F33))),
    prev, INDEX(F:F, prevRow),
    d, curr - prev,
    sign, IF(d&gt;0,""+"",""–""),
    IF(ROUND(d,1)=0,"""&amp;"0"", sign &amp; ROUND(ABS(d),2))
  ),
  """"
 )
)"),"")</f>
        <v/>
      </c>
      <c r="H34" s="38"/>
    </row>
    <row r="35">
      <c r="A35" s="39"/>
      <c r="B35" s="41"/>
      <c r="C35" s="40"/>
      <c r="D35" s="40"/>
      <c r="E35" s="40"/>
      <c r="F35" s="44" t="str">
        <f>IFERROR(__xludf.DUMMYFUNCTION("IF(COUNTA(C35:E35)=0,"""",
 AVERAGE(
   ARRAYFORMULA(
     IF(C35:E35&lt;&gt;"""",
        VALUE(REGEXEXTRACT(C35:E35,""^[0-9]+\.?[0-9]*"")) +
        VALUE(REGEXEXTRACT(C35:E35,""\+([0-9]+\.?[0-9]*)"")),
        )
   )
 )
)"),"")</f>
        <v/>
      </c>
      <c r="G35" s="17" t="str">
        <f>IFERROR(__xludf.DUMMYFUNCTION("IF(OR(B35="""",F35=""""),"""", 
 IFNA(
  LET(
    style, B35,
    curr, F35,
    prevRow, MAX(FILTER(ROW(B$4:B34), B$4:B34=style, ISNUMBER(F$4:F34))),
    prev, INDEX(F:F, prevRow),
    d, curr - prev,
    sign, IF(d&gt;0,""+"",""–""),
    IF(ROUND(d,1)=0,"""&amp;"0"", sign &amp; ROUND(ABS(d),2))
  ),
  """"
 )
)"),"")</f>
        <v/>
      </c>
      <c r="H35" s="38"/>
    </row>
    <row r="36">
      <c r="A36" s="39"/>
      <c r="B36" s="41"/>
      <c r="C36" s="40"/>
      <c r="D36" s="40"/>
      <c r="E36" s="40"/>
      <c r="F36" s="44" t="str">
        <f>IFERROR(__xludf.DUMMYFUNCTION("IF(COUNTA(C36:E36)=0,"""",
 AVERAGE(
   ARRAYFORMULA(
     IF(C36:E36&lt;&gt;"""",
        VALUE(REGEXEXTRACT(C36:E36,""^[0-9]+\.?[0-9]*"")) +
        VALUE(REGEXEXTRACT(C36:E36,""\+([0-9]+\.?[0-9]*)"")),
        )
   )
 )
)"),"")</f>
        <v/>
      </c>
      <c r="G36" s="17" t="str">
        <f>IFERROR(__xludf.DUMMYFUNCTION("IF(OR(B36="""",F36=""""),"""", 
 IFNA(
  LET(
    style, B36,
    curr, F36,
    prevRow, MAX(FILTER(ROW(B$4:B35), B$4:B35=style, ISNUMBER(F$4:F35))),
    prev, INDEX(F:F, prevRow),
    d, curr - prev,
    sign, IF(d&gt;0,""+"",""–""),
    IF(ROUND(d,1)=0,"""&amp;"0"", sign &amp; ROUND(ABS(d),2))
  ),
  """"
 )
)"),"")</f>
        <v/>
      </c>
      <c r="H36" s="38"/>
    </row>
    <row r="37">
      <c r="A37" s="39"/>
      <c r="B37" s="41"/>
      <c r="C37" s="40"/>
      <c r="D37" s="40"/>
      <c r="E37" s="40"/>
      <c r="F37" s="44" t="str">
        <f>IFERROR(__xludf.DUMMYFUNCTION("IF(COUNTA(C37:E37)=0,"""",
 AVERAGE(
   ARRAYFORMULA(
     IF(C37:E37&lt;&gt;"""",
        VALUE(REGEXEXTRACT(C37:E37,""^[0-9]+\.?[0-9]*"")) +
        VALUE(REGEXEXTRACT(C37:E37,""\+([0-9]+\.?[0-9]*)"")),
        )
   )
 )
)"),"")</f>
        <v/>
      </c>
      <c r="G37" s="17" t="str">
        <f>IFERROR(__xludf.DUMMYFUNCTION("IF(OR(B37="""",F37=""""),"""", 
 IFNA(
  LET(
    style, B37,
    curr, F37,
    prevRow, MAX(FILTER(ROW(B$4:B36), B$4:B36=style, ISNUMBER(F$4:F36))),
    prev, INDEX(F:F, prevRow),
    d, curr - prev,
    sign, IF(d&gt;0,""+"",""–""),
    IF(ROUND(d,1)=0,"""&amp;"0"", sign &amp; ROUND(ABS(d),2))
  ),
  """"
 )
)"),"")</f>
        <v/>
      </c>
      <c r="H37" s="38"/>
    </row>
    <row r="38">
      <c r="A38" s="39"/>
      <c r="B38" s="41"/>
      <c r="C38" s="40"/>
      <c r="D38" s="40"/>
      <c r="E38" s="40"/>
      <c r="F38" s="44" t="str">
        <f>IFERROR(__xludf.DUMMYFUNCTION("IF(COUNTA(C38:E38)=0,"""",
 AVERAGE(
   ARRAYFORMULA(
     IF(C38:E38&lt;&gt;"""",
        VALUE(REGEXEXTRACT(C38:E38,""^[0-9]+\.?[0-9]*"")) +
        VALUE(REGEXEXTRACT(C38:E38,""\+([0-9]+\.?[0-9]*)"")),
        )
   )
 )
)"),"")</f>
        <v/>
      </c>
      <c r="G38" s="17" t="str">
        <f>IFERROR(__xludf.DUMMYFUNCTION("IF(OR(B38="""",F38=""""),"""", 
 IFNA(
  LET(
    style, B38,
    curr, F38,
    prevRow, MAX(FILTER(ROW(B$4:B37), B$4:B37=style, ISNUMBER(F$4:F37))),
    prev, INDEX(F:F, prevRow),
    d, curr - prev,
    sign, IF(d&gt;0,""+"",""–""),
    IF(ROUND(d,1)=0,"""&amp;"0"", sign &amp; ROUND(ABS(d),2))
  ),
  """"
 )
)"),"")</f>
        <v/>
      </c>
      <c r="H38" s="38"/>
    </row>
    <row r="39">
      <c r="A39" s="39"/>
      <c r="B39" s="41"/>
      <c r="C39" s="40"/>
      <c r="D39" s="40"/>
      <c r="E39" s="40"/>
      <c r="F39" s="44" t="str">
        <f>IFERROR(__xludf.DUMMYFUNCTION("IF(COUNTA(C39:E39)=0,"""",
 AVERAGE(
   ARRAYFORMULA(
     IF(C39:E39&lt;&gt;"""",
        VALUE(REGEXEXTRACT(C39:E39,""^[0-9]+\.?[0-9]*"")) +
        VALUE(REGEXEXTRACT(C39:E39,""\+([0-9]+\.?[0-9]*)"")),
        )
   )
 )
)"),"")</f>
        <v/>
      </c>
      <c r="G39" s="17" t="str">
        <f>IFERROR(__xludf.DUMMYFUNCTION("IF(OR(B39="""",F39=""""),"""", 
 IFNA(
  LET(
    style, B39,
    curr, F39,
    prevRow, MAX(FILTER(ROW(B$4:B38), B$4:B38=style, ISNUMBER(F$4:F38))),
    prev, INDEX(F:F, prevRow),
    d, curr - prev,
    sign, IF(d&gt;0,""+"",""–""),
    IF(ROUND(d,1)=0,"""&amp;"0"", sign &amp; ROUND(ABS(d),2))
  ),
  """"
 )
)"),"")</f>
        <v/>
      </c>
      <c r="H39" s="38"/>
    </row>
    <row r="40">
      <c r="A40" s="39"/>
      <c r="B40" s="41"/>
      <c r="C40" s="40"/>
      <c r="D40" s="40"/>
      <c r="E40" s="40"/>
      <c r="F40" s="44" t="str">
        <f>IFERROR(__xludf.DUMMYFUNCTION("IF(COUNTA(C40:E40)=0,"""",
 AVERAGE(
   ARRAYFORMULA(
     IF(C40:E40&lt;&gt;"""",
        VALUE(REGEXEXTRACT(C40:E40,""^[0-9]+\.?[0-9]*"")) +
        VALUE(REGEXEXTRACT(C40:E40,""\+([0-9]+\.?[0-9]*)"")),
        )
   )
 )
)"),"")</f>
        <v/>
      </c>
      <c r="G40" s="17" t="str">
        <f>IFERROR(__xludf.DUMMYFUNCTION("IF(OR(B40="""",F40=""""),"""", 
 IFNA(
  LET(
    style, B40,
    curr, F40,
    prevRow, MAX(FILTER(ROW(B$4:B39), B$4:B39=style, ISNUMBER(F$4:F39))),
    prev, INDEX(F:F, prevRow),
    d, curr - prev,
    sign, IF(d&gt;0,""+"",""–""),
    IF(ROUND(d,1)=0,"""&amp;"0"", sign &amp; ROUND(ABS(d),2))
  ),
  """"
 )
)"),"")</f>
        <v/>
      </c>
      <c r="H40" s="38"/>
    </row>
    <row r="41">
      <c r="A41" s="39"/>
      <c r="B41" s="41"/>
      <c r="C41" s="40"/>
      <c r="D41" s="40"/>
      <c r="E41" s="40"/>
      <c r="F41" s="44" t="str">
        <f>IFERROR(__xludf.DUMMYFUNCTION("IF(COUNTA(C41:E41)=0,"""",
 AVERAGE(
   ARRAYFORMULA(
     IF(C41:E41&lt;&gt;"""",
        VALUE(REGEXEXTRACT(C41:E41,""^[0-9]+\.?[0-9]*"")) +
        VALUE(REGEXEXTRACT(C41:E41,""\+([0-9]+\.?[0-9]*)"")),
        )
   )
 )
)"),"")</f>
        <v/>
      </c>
      <c r="G41" s="17" t="str">
        <f>IFERROR(__xludf.DUMMYFUNCTION("IF(OR(B41="""",F41=""""),"""", 
 IFNA(
  LET(
    style, B41,
    curr, F41,
    prevRow, MAX(FILTER(ROW(B$4:B40), B$4:B40=style, ISNUMBER(F$4:F40))),
    prev, INDEX(F:F, prevRow),
    d, curr - prev,
    sign, IF(d&gt;0,""+"",""–""),
    IF(ROUND(d,1)=0,"""&amp;"0"", sign &amp; ROUND(ABS(d),2))
  ),
  """"
 )
)"),"")</f>
        <v/>
      </c>
      <c r="H41" s="38"/>
    </row>
    <row r="42">
      <c r="A42" s="39"/>
      <c r="B42" s="41"/>
      <c r="C42" s="40"/>
      <c r="D42" s="40"/>
      <c r="E42" s="40"/>
      <c r="F42" s="44" t="str">
        <f>IFERROR(__xludf.DUMMYFUNCTION("IF(COUNTA(C42:E42)=0,"""",
 AVERAGE(
   ARRAYFORMULA(
     IF(C42:E42&lt;&gt;"""",
        VALUE(REGEXEXTRACT(C42:E42,""^[0-9]+\.?[0-9]*"")) +
        VALUE(REGEXEXTRACT(C42:E42,""\+([0-9]+\.?[0-9]*)"")),
        )
   )
 )
)"),"")</f>
        <v/>
      </c>
      <c r="G42" s="17" t="str">
        <f>IFERROR(__xludf.DUMMYFUNCTION("IF(OR(B42="""",F42=""""),"""", 
 IFNA(
  LET(
    style, B42,
    curr, F42,
    prevRow, MAX(FILTER(ROW(B$4:B41), B$4:B41=style, ISNUMBER(F$4:F41))),
    prev, INDEX(F:F, prevRow),
    d, curr - prev,
    sign, IF(d&gt;0,""+"",""–""),
    IF(ROUND(d,1)=0,"""&amp;"0"", sign &amp; ROUND(ABS(d),2))
  ),
  """"
 )
)"),"")</f>
        <v/>
      </c>
      <c r="H42" s="38"/>
    </row>
    <row r="43">
      <c r="A43" s="39"/>
      <c r="B43" s="41"/>
      <c r="C43" s="40"/>
      <c r="D43" s="40"/>
      <c r="E43" s="40"/>
      <c r="F43" s="44" t="str">
        <f>IFERROR(__xludf.DUMMYFUNCTION("IF(COUNTA(C43:E43)=0,"""",
 AVERAGE(
   ARRAYFORMULA(
     IF(C43:E43&lt;&gt;"""",
        VALUE(REGEXEXTRACT(C43:E43,""^[0-9]+\.?[0-9]*"")) +
        VALUE(REGEXEXTRACT(C43:E43,""\+([0-9]+\.?[0-9]*)"")),
        )
   )
 )
)"),"")</f>
        <v/>
      </c>
      <c r="G43" s="17" t="str">
        <f>IFERROR(__xludf.DUMMYFUNCTION("IF(OR(B43="""",F43=""""),"""", 
 IFNA(
  LET(
    style, B43,
    curr, F43,
    prevRow, MAX(FILTER(ROW(B$4:B42), B$4:B42=style, ISNUMBER(F$4:F42))),
    prev, INDEX(F:F, prevRow),
    d, curr - prev,
    sign, IF(d&gt;0,""+"",""–""),
    IF(ROUND(d,1)=0,"""&amp;"0"", sign &amp; ROUND(ABS(d),2))
  ),
  """"
 )
)"),"")</f>
        <v/>
      </c>
      <c r="H43" s="38"/>
    </row>
    <row r="44">
      <c r="A44" s="39"/>
      <c r="B44" s="41"/>
      <c r="C44" s="40"/>
      <c r="D44" s="40"/>
      <c r="E44" s="40"/>
      <c r="F44" s="44" t="str">
        <f>IFERROR(__xludf.DUMMYFUNCTION("IF(COUNTA(C44:E44)=0,"""",
 AVERAGE(
   ARRAYFORMULA(
     IF(C44:E44&lt;&gt;"""",
        VALUE(REGEXEXTRACT(C44:E44,""^[0-9]+\.?[0-9]*"")) +
        VALUE(REGEXEXTRACT(C44:E44,""\+([0-9]+\.?[0-9]*)"")),
        )
   )
 )
)"),"")</f>
        <v/>
      </c>
      <c r="G44" s="17" t="str">
        <f>IFERROR(__xludf.DUMMYFUNCTION("IF(OR(B44="""",F44=""""),"""", 
 IFNA(
  LET(
    style, B44,
    curr, F44,
    prevRow, MAX(FILTER(ROW(B$4:B43), B$4:B43=style, ISNUMBER(F$4:F43))),
    prev, INDEX(F:F, prevRow),
    d, curr - prev,
    sign, IF(d&gt;0,""+"",""–""),
    IF(ROUND(d,1)=0,"""&amp;"0"", sign &amp; ROUND(ABS(d),2))
  ),
  """"
 )
)"),"")</f>
        <v/>
      </c>
      <c r="H44" s="38"/>
    </row>
    <row r="45">
      <c r="A45" s="39"/>
      <c r="B45" s="41"/>
      <c r="C45" s="40"/>
      <c r="D45" s="40"/>
      <c r="E45" s="40"/>
      <c r="F45" s="44" t="str">
        <f>IFERROR(__xludf.DUMMYFUNCTION("IF(COUNTA(C45:E45)=0,"""",
 AVERAGE(
   ARRAYFORMULA(
     IF(C45:E45&lt;&gt;"""",
        VALUE(REGEXEXTRACT(C45:E45,""^[0-9]+\.?[0-9]*"")) +
        VALUE(REGEXEXTRACT(C45:E45,""\+([0-9]+\.?[0-9]*)"")),
        )
   )
 )
)"),"")</f>
        <v/>
      </c>
      <c r="G45" s="17" t="str">
        <f>IFERROR(__xludf.DUMMYFUNCTION("IF(OR(B45="""",F45=""""),"""", 
 IFNA(
  LET(
    style, B45,
    curr, F45,
    prevRow, MAX(FILTER(ROW(B$4:B44), B$4:B44=style, ISNUMBER(F$4:F44))),
    prev, INDEX(F:F, prevRow),
    d, curr - prev,
    sign, IF(d&gt;0,""+"",""–""),
    IF(ROUND(d,1)=0,"""&amp;"0"", sign &amp; ROUND(ABS(d),2))
  ),
  """"
 )
)"),"")</f>
        <v/>
      </c>
      <c r="H45" s="38"/>
    </row>
    <row r="46">
      <c r="A46" s="39"/>
      <c r="B46" s="41"/>
      <c r="C46" s="40"/>
      <c r="D46" s="40"/>
      <c r="E46" s="40"/>
      <c r="F46" s="44" t="str">
        <f>IFERROR(__xludf.DUMMYFUNCTION("IF(COUNTA(C46:E46)=0,"""",
 AVERAGE(
   ARRAYFORMULA(
     IF(C46:E46&lt;&gt;"""",
        VALUE(REGEXEXTRACT(C46:E46,""^[0-9]+\.?[0-9]*"")) +
        VALUE(REGEXEXTRACT(C46:E46,""\+([0-9]+\.?[0-9]*)"")),
        )
   )
 )
)"),"")</f>
        <v/>
      </c>
      <c r="G46" s="17" t="str">
        <f>IFERROR(__xludf.DUMMYFUNCTION("IF(OR(B46="""",F46=""""),"""", 
 IFNA(
  LET(
    style, B46,
    curr, F46,
    prevRow, MAX(FILTER(ROW(B$4:B45), B$4:B45=style, ISNUMBER(F$4:F45))),
    prev, INDEX(F:F, prevRow),
    d, curr - prev,
    sign, IF(d&gt;0,""+"",""–""),
    IF(ROUND(d,1)=0,"""&amp;"0"", sign &amp; ROUND(ABS(d),2))
  ),
  """"
 )
)"),"")</f>
        <v/>
      </c>
      <c r="H46" s="38"/>
    </row>
    <row r="47">
      <c r="A47" s="39"/>
      <c r="B47" s="41"/>
      <c r="C47" s="40"/>
      <c r="D47" s="40"/>
      <c r="E47" s="40"/>
      <c r="F47" s="44" t="str">
        <f>IFERROR(__xludf.DUMMYFUNCTION("IF(COUNTA(C47:E47)=0,"""",
 AVERAGE(
   ARRAYFORMULA(
     IF(C47:E47&lt;&gt;"""",
        VALUE(REGEXEXTRACT(C47:E47,""^[0-9]+\.?[0-9]*"")) +
        VALUE(REGEXEXTRACT(C47:E47,""\+([0-9]+\.?[0-9]*)"")),
        )
   )
 )
)"),"")</f>
        <v/>
      </c>
      <c r="G47" s="17" t="str">
        <f>IFERROR(__xludf.DUMMYFUNCTION("IF(OR(B47="""",F47=""""),"""", 
 IFNA(
  LET(
    style, B47,
    curr, F47,
    prevRow, MAX(FILTER(ROW(B$4:B46), B$4:B46=style, ISNUMBER(F$4:F46))),
    prev, INDEX(F:F, prevRow),
    d, curr - prev,
    sign, IF(d&gt;0,""+"",""–""),
    IF(ROUND(d,1)=0,"""&amp;"0"", sign &amp; ROUND(ABS(d),2))
  ),
  """"
 )
)"),"")</f>
        <v/>
      </c>
      <c r="H47" s="38"/>
    </row>
    <row r="48">
      <c r="A48" s="39"/>
      <c r="B48" s="41"/>
      <c r="C48" s="40"/>
      <c r="D48" s="40"/>
      <c r="E48" s="40"/>
      <c r="F48" s="44" t="str">
        <f>IFERROR(__xludf.DUMMYFUNCTION("IF(COUNTA(C48:E48)=0,"""",
 AVERAGE(
   ARRAYFORMULA(
     IF(C48:E48&lt;&gt;"""",
        VALUE(REGEXEXTRACT(C48:E48,""^[0-9]+\.?[0-9]*"")) +
        VALUE(REGEXEXTRACT(C48:E48,""\+([0-9]+\.?[0-9]*)"")),
        )
   )
 )
)"),"")</f>
        <v/>
      </c>
      <c r="G48" s="17" t="str">
        <f>IFERROR(__xludf.DUMMYFUNCTION("IF(OR(B48="""",F48=""""),"""", 
 IFNA(
  LET(
    style, B48,
    curr, F48,
    prevRow, MAX(FILTER(ROW(B$4:B47), B$4:B47=style, ISNUMBER(F$4:F47))),
    prev, INDEX(F:F, prevRow),
    d, curr - prev,
    sign, IF(d&gt;0,""+"",""–""),
    IF(ROUND(d,1)=0,"""&amp;"0"", sign &amp; ROUND(ABS(d),2))
  ),
  """"
 )
)"),"")</f>
        <v/>
      </c>
      <c r="H48" s="38"/>
    </row>
    <row r="49">
      <c r="A49" s="39"/>
      <c r="B49" s="41"/>
      <c r="C49" s="40"/>
      <c r="D49" s="40"/>
      <c r="E49" s="40"/>
      <c r="F49" s="44" t="str">
        <f>IFERROR(__xludf.DUMMYFUNCTION("IF(COUNTA(C49:E49)=0,"""",
 AVERAGE(
   ARRAYFORMULA(
     IF(C49:E49&lt;&gt;"""",
        VALUE(REGEXEXTRACT(C49:E49,""^[0-9]+\.?[0-9]*"")) +
        VALUE(REGEXEXTRACT(C49:E49,""\+([0-9]+\.?[0-9]*)"")),
        )
   )
 )
)"),"")</f>
        <v/>
      </c>
      <c r="G49" s="17" t="str">
        <f>IFERROR(__xludf.DUMMYFUNCTION("IF(OR(B49="""",F49=""""),"""", 
 IFNA(
  LET(
    style, B49,
    curr, F49,
    prevRow, MAX(FILTER(ROW(B$4:B48), B$4:B48=style, ISNUMBER(F$4:F48))),
    prev, INDEX(F:F, prevRow),
    d, curr - prev,
    sign, IF(d&gt;0,""+"",""–""),
    IF(ROUND(d,1)=0,"""&amp;"0"", sign &amp; ROUND(ABS(d),2))
  ),
  """"
 )
)"),"")</f>
        <v/>
      </c>
      <c r="H49" s="38"/>
    </row>
    <row r="50">
      <c r="A50" s="39"/>
      <c r="B50" s="41"/>
      <c r="C50" s="40"/>
      <c r="D50" s="40"/>
      <c r="E50" s="40"/>
      <c r="F50" s="44" t="str">
        <f>IFERROR(__xludf.DUMMYFUNCTION("IF(COUNTA(C50:E50)=0,"""",
 AVERAGE(
   ARRAYFORMULA(
     IF(C50:E50&lt;&gt;"""",
        VALUE(REGEXEXTRACT(C50:E50,""^[0-9]+\.?[0-9]*"")) +
        VALUE(REGEXEXTRACT(C50:E50,""\+([0-9]+\.?[0-9]*)"")),
        )
   )
 )
)"),"")</f>
        <v/>
      </c>
      <c r="G50" s="17" t="str">
        <f>IFERROR(__xludf.DUMMYFUNCTION("IF(OR(B50="""",F50=""""),"""", 
 IFNA(
  LET(
    style, B50,
    curr, F50,
    prevRow, MAX(FILTER(ROW(B$4:B49), B$4:B49=style, ISNUMBER(F$4:F49))),
    prev, INDEX(F:F, prevRow),
    d, curr - prev,
    sign, IF(d&gt;0,""+"",""–""),
    IF(ROUND(d,1)=0,"""&amp;"0"", sign &amp; ROUND(ABS(d),2))
  ),
  """"
 )
)"),"")</f>
        <v/>
      </c>
      <c r="H50" s="38"/>
    </row>
    <row r="51">
      <c r="A51" s="39"/>
      <c r="B51" s="41"/>
      <c r="C51" s="40"/>
      <c r="D51" s="40"/>
      <c r="E51" s="40"/>
      <c r="F51" s="44" t="str">
        <f>IFERROR(__xludf.DUMMYFUNCTION("IF(COUNTA(C51:E51)=0,"""",
 AVERAGE(
   ARRAYFORMULA(
     IF(C51:E51&lt;&gt;"""",
        VALUE(REGEXEXTRACT(C51:E51,""^[0-9]+\.?[0-9]*"")) +
        VALUE(REGEXEXTRACT(C51:E51,""\+([0-9]+\.?[0-9]*)"")),
        )
   )
 )
)"),"")</f>
        <v/>
      </c>
      <c r="G51" s="17" t="str">
        <f>IFERROR(__xludf.DUMMYFUNCTION("IF(OR(B51="""",F51=""""),"""", 
 IFNA(
  LET(
    style, B51,
    curr, F51,
    prevRow, MAX(FILTER(ROW(B$4:B50), B$4:B50=style, ISNUMBER(F$4:F50))),
    prev, INDEX(F:F, prevRow),
    d, curr - prev,
    sign, IF(d&gt;0,""+"",""–""),
    IF(ROUND(d,1)=0,"""&amp;"0"", sign &amp; ROUND(ABS(d),2))
  ),
  """"
 )
)"),"")</f>
        <v/>
      </c>
      <c r="H51" s="38"/>
    </row>
    <row r="52">
      <c r="A52" s="39"/>
      <c r="B52" s="41"/>
      <c r="C52" s="40"/>
      <c r="D52" s="40"/>
      <c r="E52" s="40"/>
      <c r="F52" s="44" t="str">
        <f>IFERROR(__xludf.DUMMYFUNCTION("IF(COUNTA(C52:E52)=0,"""",
 AVERAGE(
   ARRAYFORMULA(
     IF(C52:E52&lt;&gt;"""",
        VALUE(REGEXEXTRACT(C52:E52,""^[0-9]+\.?[0-9]*"")) +
        VALUE(REGEXEXTRACT(C52:E52,""\+([0-9]+\.?[0-9]*)"")),
        )
   )
 )
)"),"")</f>
        <v/>
      </c>
      <c r="G52" s="17" t="str">
        <f>IFERROR(__xludf.DUMMYFUNCTION("IF(OR(B52="""",F52=""""),"""", 
 IFNA(
  LET(
    style, B52,
    curr, F52,
    prevRow, MAX(FILTER(ROW(B$4:B51), B$4:B51=style, ISNUMBER(F$4:F51))),
    prev, INDEX(F:F, prevRow),
    d, curr - prev,
    sign, IF(d&gt;0,""+"",""–""),
    IF(ROUND(d,1)=0,"""&amp;"0"", sign &amp; ROUND(ABS(d),2))
  ),
  """"
 )
)"),"")</f>
        <v/>
      </c>
      <c r="H52" s="38"/>
    </row>
    <row r="53">
      <c r="A53" s="39"/>
      <c r="B53" s="41"/>
      <c r="C53" s="40"/>
      <c r="D53" s="40"/>
      <c r="E53" s="40"/>
      <c r="F53" s="44" t="str">
        <f>IFERROR(__xludf.DUMMYFUNCTION("IF(COUNTA(C53:E53)=0,"""",
 AVERAGE(
   ARRAYFORMULA(
     IF(C53:E53&lt;&gt;"""",
        VALUE(REGEXEXTRACT(C53:E53,""^[0-9]+\.?[0-9]*"")) +
        VALUE(REGEXEXTRACT(C53:E53,""\+([0-9]+\.?[0-9]*)"")),
        )
   )
 )
)"),"")</f>
        <v/>
      </c>
      <c r="G53" s="17" t="str">
        <f>IFERROR(__xludf.DUMMYFUNCTION("IF(OR(B53="""",F53=""""),"""", 
 IFNA(
  LET(
    style, B53,
    curr, F53,
    prevRow, MAX(FILTER(ROW(B$4:B52), B$4:B52=style, ISNUMBER(F$4:F52))),
    prev, INDEX(F:F, prevRow),
    d, curr - prev,
    sign, IF(d&gt;0,""+"",""–""),
    IF(ROUND(d,1)=0,"""&amp;"0"", sign &amp; ROUND(ABS(d),2))
  ),
  """"
 )
)"),"")</f>
        <v/>
      </c>
      <c r="H53" s="38"/>
    </row>
    <row r="54">
      <c r="A54" s="39"/>
      <c r="B54" s="41"/>
      <c r="C54" s="40"/>
      <c r="D54" s="40"/>
      <c r="E54" s="40"/>
      <c r="F54" s="44" t="str">
        <f>IFERROR(__xludf.DUMMYFUNCTION("IF(COUNTA(C54:E54)=0,"""",
 AVERAGE(
   ARRAYFORMULA(
     IF(C54:E54&lt;&gt;"""",
        VALUE(REGEXEXTRACT(C54:E54,""^[0-9]+\.?[0-9]*"")) +
        VALUE(REGEXEXTRACT(C54:E54,""\+([0-9]+\.?[0-9]*)"")),
        )
   )
 )
)"),"")</f>
        <v/>
      </c>
      <c r="G54" s="17" t="str">
        <f>IFERROR(__xludf.DUMMYFUNCTION("IF(OR(B54="""",F54=""""),"""", 
 IFNA(
  LET(
    style, B54,
    curr, F54,
    prevRow, MAX(FILTER(ROW(B$4:B53), B$4:B53=style, ISNUMBER(F$4:F53))),
    prev, INDEX(F:F, prevRow),
    d, curr - prev,
    sign, IF(d&gt;0,""+"",""–""),
    IF(ROUND(d,1)=0,"""&amp;"0"", sign &amp; ROUND(ABS(d),2))
  ),
  """"
 )
)"),"")</f>
        <v/>
      </c>
      <c r="H54" s="38"/>
    </row>
    <row r="55">
      <c r="A55" s="39"/>
      <c r="B55" s="41"/>
      <c r="C55" s="40"/>
      <c r="D55" s="40"/>
      <c r="E55" s="40"/>
      <c r="F55" s="44" t="str">
        <f>IFERROR(__xludf.DUMMYFUNCTION("IF(COUNTA(C55:E55)=0,"""",
 AVERAGE(
   ARRAYFORMULA(
     IF(C55:E55&lt;&gt;"""",
        VALUE(REGEXEXTRACT(C55:E55,""^[0-9]+\.?[0-9]*"")) +
        VALUE(REGEXEXTRACT(C55:E55,""\+([0-9]+\.?[0-9]*)"")),
        )
   )
 )
)"),"")</f>
        <v/>
      </c>
      <c r="G55" s="17" t="str">
        <f>IFERROR(__xludf.DUMMYFUNCTION("IF(OR(B55="""",F55=""""),"""", 
 IFNA(
  LET(
    style, B55,
    curr, F55,
    prevRow, MAX(FILTER(ROW(B$4:B54), B$4:B54=style, ISNUMBER(F$4:F54))),
    prev, INDEX(F:F, prevRow),
    d, curr - prev,
    sign, IF(d&gt;0,""+"",""–""),
    IF(ROUND(d,1)=0,"""&amp;"0"", sign &amp; ROUND(ABS(d),2))
  ),
  """"
 )
)"),"")</f>
        <v/>
      </c>
      <c r="H55" s="38"/>
    </row>
    <row r="56">
      <c r="A56" s="39"/>
      <c r="B56" s="41"/>
      <c r="C56" s="40"/>
      <c r="D56" s="40"/>
      <c r="E56" s="40"/>
      <c r="F56" s="44" t="str">
        <f>IFERROR(__xludf.DUMMYFUNCTION("IF(COUNTA(C56:E56)=0,"""",
 AVERAGE(
   ARRAYFORMULA(
     IF(C56:E56&lt;&gt;"""",
        VALUE(REGEXEXTRACT(C56:E56,""^[0-9]+\.?[0-9]*"")) +
        VALUE(REGEXEXTRACT(C56:E56,""\+([0-9]+\.?[0-9]*)"")),
        )
   )
 )
)"),"")</f>
        <v/>
      </c>
      <c r="G56" s="17" t="str">
        <f>IFERROR(__xludf.DUMMYFUNCTION("IF(OR(B56="""",F56=""""),"""", 
 IFNA(
  LET(
    style, B56,
    curr, F56,
    prevRow, MAX(FILTER(ROW(B$4:B55), B$4:B55=style, ISNUMBER(F$4:F55))),
    prev, INDEX(F:F, prevRow),
    d, curr - prev,
    sign, IF(d&gt;0,""+"",""–""),
    IF(ROUND(d,1)=0,"""&amp;"0"", sign &amp; ROUND(ABS(d),2))
  ),
  """"
 )
)"),"")</f>
        <v/>
      </c>
      <c r="H56" s="38"/>
    </row>
    <row r="57">
      <c r="A57" s="39"/>
      <c r="B57" s="41"/>
      <c r="C57" s="40"/>
      <c r="D57" s="40"/>
      <c r="E57" s="40"/>
      <c r="F57" s="44" t="str">
        <f>IFERROR(__xludf.DUMMYFUNCTION("IF(COUNTA(C57:E57)=0,"""",
 AVERAGE(
   ARRAYFORMULA(
     IF(C57:E57&lt;&gt;"""",
        VALUE(REGEXEXTRACT(C57:E57,""^[0-9]+\.?[0-9]*"")) +
        VALUE(REGEXEXTRACT(C57:E57,""\+([0-9]+\.?[0-9]*)"")),
        )
   )
 )
)"),"")</f>
        <v/>
      </c>
      <c r="G57" s="17" t="str">
        <f>IFERROR(__xludf.DUMMYFUNCTION("IF(OR(B57="""",F57=""""),"""", 
 IFNA(
  LET(
    style, B57,
    curr, F57,
    prevRow, MAX(FILTER(ROW(B$4:B56), B$4:B56=style, ISNUMBER(F$4:F56))),
    prev, INDEX(F:F, prevRow),
    d, curr - prev,
    sign, IF(d&gt;0,""+"",""–""),
    IF(ROUND(d,1)=0,"""&amp;"0"", sign &amp; ROUND(ABS(d),2))
  ),
  """"
 )
)"),"")</f>
        <v/>
      </c>
      <c r="H57" s="38"/>
    </row>
    <row r="58">
      <c r="A58" s="39"/>
      <c r="B58" s="41"/>
      <c r="C58" s="40"/>
      <c r="D58" s="40"/>
      <c r="E58" s="40"/>
      <c r="F58" s="44" t="str">
        <f>IFERROR(__xludf.DUMMYFUNCTION("IF(COUNTA(C58:E58)=0,"""",
 AVERAGE(
   ARRAYFORMULA(
     IF(C58:E58&lt;&gt;"""",
        VALUE(REGEXEXTRACT(C58:E58,""^[0-9]+\.?[0-9]*"")) +
        VALUE(REGEXEXTRACT(C58:E58,""\+([0-9]+\.?[0-9]*)"")),
        )
   )
 )
)"),"")</f>
        <v/>
      </c>
      <c r="G58" s="17" t="str">
        <f>IFERROR(__xludf.DUMMYFUNCTION("IF(OR(B58="""",F58=""""),"""", 
 IFNA(
  LET(
    style, B58,
    curr, F58,
    prevRow, MAX(FILTER(ROW(B$4:B57), B$4:B57=style, ISNUMBER(F$4:F57))),
    prev, INDEX(F:F, prevRow),
    d, curr - prev,
    sign, IF(d&gt;0,""+"",""–""),
    IF(ROUND(d,1)=0,"""&amp;"0"", sign &amp; ROUND(ABS(d),2))
  ),
  """"
 )
)"),"")</f>
        <v/>
      </c>
      <c r="H58" s="38"/>
    </row>
    <row r="59">
      <c r="A59" s="39"/>
      <c r="B59" s="41"/>
      <c r="C59" s="40"/>
      <c r="D59" s="40"/>
      <c r="E59" s="40"/>
      <c r="F59" s="44" t="str">
        <f>IFERROR(__xludf.DUMMYFUNCTION("IF(COUNTA(C59:E59)=0,"""",
 AVERAGE(
   ARRAYFORMULA(
     IF(C59:E59&lt;&gt;"""",
        VALUE(REGEXEXTRACT(C59:E59,""^[0-9]+\.?[0-9]*"")) +
        VALUE(REGEXEXTRACT(C59:E59,""\+([0-9]+\.?[0-9]*)"")),
        )
   )
 )
)"),"")</f>
        <v/>
      </c>
      <c r="G59" s="17" t="str">
        <f>IFERROR(__xludf.DUMMYFUNCTION("IF(OR(B59="""",F59=""""),"""", 
 IFNA(
  LET(
    style, B59,
    curr, F59,
    prevRow, MAX(FILTER(ROW(B$4:B58), B$4:B58=style, ISNUMBER(F$4:F58))),
    prev, INDEX(F:F, prevRow),
    d, curr - prev,
    sign, IF(d&gt;0,""+"",""–""),
    IF(ROUND(d,1)=0,"""&amp;"0"", sign &amp; ROUND(ABS(d),2))
  ),
  """"
 )
)"),"")</f>
        <v/>
      </c>
      <c r="H59" s="38"/>
    </row>
    <row r="60">
      <c r="A60" s="39"/>
      <c r="B60" s="41"/>
      <c r="C60" s="40"/>
      <c r="D60" s="40"/>
      <c r="E60" s="40"/>
      <c r="F60" s="44" t="str">
        <f>IFERROR(__xludf.DUMMYFUNCTION("IF(COUNTA(C60:E60)=0,"""",
 AVERAGE(
   ARRAYFORMULA(
     IF(C60:E60&lt;&gt;"""",
        VALUE(REGEXEXTRACT(C60:E60,""^[0-9]+\.?[0-9]*"")) +
        VALUE(REGEXEXTRACT(C60:E60,""\+([0-9]+\.?[0-9]*)"")),
        )
   )
 )
)"),"")</f>
        <v/>
      </c>
      <c r="G60" s="17" t="str">
        <f>IFERROR(__xludf.DUMMYFUNCTION("IF(OR(B60="""",F60=""""),"""", 
 IFNA(
  LET(
    style, B60,
    curr, F60,
    prevRow, MAX(FILTER(ROW(B$4:B59), B$4:B59=style, ISNUMBER(F$4:F59))),
    prev, INDEX(F:F, prevRow),
    d, curr - prev,
    sign, IF(d&gt;0,""+"",""–""),
    IF(ROUND(d,1)=0,"""&amp;"0"", sign &amp; ROUND(ABS(d),2))
  ),
  """"
 )
)"),"")</f>
        <v/>
      </c>
      <c r="H60" s="38"/>
    </row>
    <row r="61">
      <c r="A61" s="39"/>
      <c r="B61" s="41"/>
      <c r="C61" s="40"/>
      <c r="D61" s="40"/>
      <c r="E61" s="40"/>
      <c r="F61" s="44" t="str">
        <f>IFERROR(__xludf.DUMMYFUNCTION("IF(COUNTA(C61:E61)=0,"""",
 AVERAGE(
   ARRAYFORMULA(
     IF(C61:E61&lt;&gt;"""",
        VALUE(REGEXEXTRACT(C61:E61,""^[0-9]+\.?[0-9]*"")) +
        VALUE(REGEXEXTRACT(C61:E61,""\+([0-9]+\.?[0-9]*)"")),
        )
   )
 )
)"),"")</f>
        <v/>
      </c>
      <c r="G61" s="17" t="str">
        <f>IFERROR(__xludf.DUMMYFUNCTION("IF(OR(B61="""",F61=""""),"""", 
 IFNA(
  LET(
    style, B61,
    curr, F61,
    prevRow, MAX(FILTER(ROW(B$4:B60), B$4:B60=style, ISNUMBER(F$4:F60))),
    prev, INDEX(F:F, prevRow),
    d, curr - prev,
    sign, IF(d&gt;0,""+"",""–""),
    IF(ROUND(d,1)=0,"""&amp;"0"", sign &amp; ROUND(ABS(d),2))
  ),
  """"
 )
)"),"")</f>
        <v/>
      </c>
      <c r="H61" s="38"/>
    </row>
    <row r="62">
      <c r="A62" s="39"/>
      <c r="B62" s="41"/>
      <c r="C62" s="40"/>
      <c r="D62" s="40"/>
      <c r="E62" s="40"/>
      <c r="F62" s="44" t="str">
        <f>IFERROR(__xludf.DUMMYFUNCTION("IF(COUNTA(C62:E62)=0,"""",
 AVERAGE(
   ARRAYFORMULA(
     IF(C62:E62&lt;&gt;"""",
        VALUE(REGEXEXTRACT(C62:E62,""^[0-9]+\.?[0-9]*"")) +
        VALUE(REGEXEXTRACT(C62:E62,""\+([0-9]+\.?[0-9]*)"")),
        )
   )
 )
)"),"")</f>
        <v/>
      </c>
      <c r="G62" s="17" t="str">
        <f>IFERROR(__xludf.DUMMYFUNCTION("IF(OR(B62="""",F62=""""),"""", 
 IFNA(
  LET(
    style, B62,
    curr, F62,
    prevRow, MAX(FILTER(ROW(B$4:B61), B$4:B61=style, ISNUMBER(F$4:F61))),
    prev, INDEX(F:F, prevRow),
    d, curr - prev,
    sign, IF(d&gt;0,""+"",""–""),
    IF(ROUND(d,1)=0,"""&amp;"0"", sign &amp; ROUND(ABS(d),2))
  ),
  """"
 )
)"),"")</f>
        <v/>
      </c>
      <c r="H62" s="38"/>
    </row>
    <row r="63">
      <c r="A63" s="39"/>
      <c r="B63" s="41"/>
      <c r="C63" s="40"/>
      <c r="D63" s="40"/>
      <c r="E63" s="40"/>
      <c r="F63" s="44" t="str">
        <f>IFERROR(__xludf.DUMMYFUNCTION("IF(COUNTA(C63:E63)=0,"""",
 AVERAGE(
   ARRAYFORMULA(
     IF(C63:E63&lt;&gt;"""",
        VALUE(REGEXEXTRACT(C63:E63,""^[0-9]+\.?[0-9]*"")) +
        VALUE(REGEXEXTRACT(C63:E63,""\+([0-9]+\.?[0-9]*)"")),
        )
   )
 )
)"),"")</f>
        <v/>
      </c>
      <c r="G63" s="17" t="str">
        <f>IFERROR(__xludf.DUMMYFUNCTION("IF(OR(B63="""",F63=""""),"""", 
 IFNA(
  LET(
    style, B63,
    curr, F63,
    prevRow, MAX(FILTER(ROW(B$4:B62), B$4:B62=style, ISNUMBER(F$4:F62))),
    prev, INDEX(F:F, prevRow),
    d, curr - prev,
    sign, IF(d&gt;0,""+"",""–""),
    IF(ROUND(d,1)=0,"""&amp;"0"", sign &amp; ROUND(ABS(d),2))
  ),
  """"
 )
)"),"")</f>
        <v/>
      </c>
      <c r="H63" s="38"/>
    </row>
    <row r="64">
      <c r="A64" s="39"/>
      <c r="B64" s="41"/>
      <c r="C64" s="40"/>
      <c r="D64" s="40"/>
      <c r="E64" s="40"/>
      <c r="F64" s="44" t="str">
        <f>IFERROR(__xludf.DUMMYFUNCTION("IF(COUNTA(C64:E64)=0,"""",
 AVERAGE(
   ARRAYFORMULA(
     IF(C64:E64&lt;&gt;"""",
        VALUE(REGEXEXTRACT(C64:E64,""^[0-9]+\.?[0-9]*"")) +
        VALUE(REGEXEXTRACT(C64:E64,""\+([0-9]+\.?[0-9]*)"")),
        )
   )
 )
)"),"")</f>
        <v/>
      </c>
      <c r="G64" s="17" t="str">
        <f>IFERROR(__xludf.DUMMYFUNCTION("IF(OR(B64="""",F64=""""),"""", 
 IFNA(
  LET(
    style, B64,
    curr, F64,
    prevRow, MAX(FILTER(ROW(B$4:B63), B$4:B63=style, ISNUMBER(F$4:F63))),
    prev, INDEX(F:F, prevRow),
    d, curr - prev,
    sign, IF(d&gt;0,""+"",""–""),
    IF(ROUND(d,1)=0,"""&amp;"0"", sign &amp; ROUND(ABS(d),2))
  ),
  """"
 )
)"),"")</f>
        <v/>
      </c>
      <c r="H64" s="38"/>
    </row>
    <row r="65">
      <c r="A65" s="39"/>
      <c r="B65" s="41"/>
      <c r="C65" s="40"/>
      <c r="D65" s="40"/>
      <c r="E65" s="40"/>
      <c r="F65" s="44" t="str">
        <f>IFERROR(__xludf.DUMMYFUNCTION("IF(COUNTA(C65:E65)=0,"""",
 AVERAGE(
   ARRAYFORMULA(
     IF(C65:E65&lt;&gt;"""",
        VALUE(REGEXEXTRACT(C65:E65,""^[0-9]+\.?[0-9]*"")) +
        VALUE(REGEXEXTRACT(C65:E65,""\+([0-9]+\.?[0-9]*)"")),
        )
   )
 )
)"),"")</f>
        <v/>
      </c>
      <c r="G65" s="17" t="str">
        <f>IFERROR(__xludf.DUMMYFUNCTION("IF(OR(B65="""",F65=""""),"""", 
 IFNA(
  LET(
    style, B65,
    curr, F65,
    prevRow, MAX(FILTER(ROW(B$4:B64), B$4:B64=style, ISNUMBER(F$4:F64))),
    prev, INDEX(F:F, prevRow),
    d, curr - prev,
    sign, IF(d&gt;0,""+"",""–""),
    IF(ROUND(d,1)=0,"""&amp;"0"", sign &amp; ROUND(ABS(d),2))
  ),
  """"
 )
)"),"")</f>
        <v/>
      </c>
      <c r="H65" s="38"/>
    </row>
    <row r="66">
      <c r="A66" s="39"/>
      <c r="B66" s="41"/>
      <c r="C66" s="40"/>
      <c r="D66" s="40"/>
      <c r="E66" s="40"/>
      <c r="F66" s="44" t="str">
        <f>IFERROR(__xludf.DUMMYFUNCTION("IF(COUNTA(C66:E66)=0,"""",
 AVERAGE(
   ARRAYFORMULA(
     IF(C66:E66&lt;&gt;"""",
        VALUE(REGEXEXTRACT(C66:E66,""^[0-9]+\.?[0-9]*"")) +
        VALUE(REGEXEXTRACT(C66:E66,""\+([0-9]+\.?[0-9]*)"")),
        )
   )
 )
)"),"")</f>
        <v/>
      </c>
      <c r="G66" s="17" t="str">
        <f>IFERROR(__xludf.DUMMYFUNCTION("IF(OR(B66="""",F66=""""),"""", 
 IFNA(
  LET(
    style, B66,
    curr, F66,
    prevRow, MAX(FILTER(ROW(B$4:B65), B$4:B65=style, ISNUMBER(F$4:F65))),
    prev, INDEX(F:F, prevRow),
    d, curr - prev,
    sign, IF(d&gt;0,""+"",""–""),
    IF(ROUND(d,1)=0,"""&amp;"0"", sign &amp; ROUND(ABS(d),2))
  ),
  """"
 )
)"),"")</f>
        <v/>
      </c>
      <c r="H66" s="38"/>
    </row>
    <row r="67">
      <c r="A67" s="39"/>
      <c r="B67" s="41"/>
      <c r="C67" s="40"/>
      <c r="D67" s="40"/>
      <c r="E67" s="40"/>
      <c r="F67" s="44" t="str">
        <f>IFERROR(__xludf.DUMMYFUNCTION("IF(COUNTA(C67:E67)=0,"""",
 AVERAGE(
   ARRAYFORMULA(
     IF(C67:E67&lt;&gt;"""",
        VALUE(REGEXEXTRACT(C67:E67,""^[0-9]+\.?[0-9]*"")) +
        VALUE(REGEXEXTRACT(C67:E67,""\+([0-9]+\.?[0-9]*)"")),
        )
   )
 )
)"),"")</f>
        <v/>
      </c>
      <c r="G67" s="17" t="str">
        <f>IFERROR(__xludf.DUMMYFUNCTION("IF(OR(B67="""",F67=""""),"""", 
 IFNA(
  LET(
    style, B67,
    curr, F67,
    prevRow, MAX(FILTER(ROW(B$4:B66), B$4:B66=style, ISNUMBER(F$4:F66))),
    prev, INDEX(F:F, prevRow),
    d, curr - prev,
    sign, IF(d&gt;0,""+"",""–""),
    IF(ROUND(d,1)=0,"""&amp;"0"", sign &amp; ROUND(ABS(d),2))
  ),
  """"
 )
)"),"")</f>
        <v/>
      </c>
      <c r="H67" s="38"/>
    </row>
    <row r="68">
      <c r="A68" s="39"/>
      <c r="B68" s="41"/>
      <c r="C68" s="40"/>
      <c r="D68" s="40"/>
      <c r="E68" s="40"/>
      <c r="F68" s="44" t="str">
        <f>IFERROR(__xludf.DUMMYFUNCTION("IF(COUNTA(C68:E68)=0,"""",
 AVERAGE(
   ARRAYFORMULA(
     IF(C68:E68&lt;&gt;"""",
        VALUE(REGEXEXTRACT(C68:E68,""^[0-9]+\.?[0-9]*"")) +
        VALUE(REGEXEXTRACT(C68:E68,""\+([0-9]+\.?[0-9]*)"")),
        )
   )
 )
)"),"")</f>
        <v/>
      </c>
      <c r="G68" s="17" t="str">
        <f>IFERROR(__xludf.DUMMYFUNCTION("IF(OR(B68="""",F68=""""),"""", 
 IFNA(
  LET(
    style, B68,
    curr, F68,
    prevRow, MAX(FILTER(ROW(B$4:B67), B$4:B67=style, ISNUMBER(F$4:F67))),
    prev, INDEX(F:F, prevRow),
    d, curr - prev,
    sign, IF(d&gt;0,""+"",""–""),
    IF(ROUND(d,1)=0,"""&amp;"0"", sign &amp; ROUND(ABS(d),2))
  ),
  """"
 )
)"),"")</f>
        <v/>
      </c>
      <c r="H68" s="38"/>
    </row>
    <row r="69">
      <c r="A69" s="39"/>
      <c r="B69" s="41"/>
      <c r="C69" s="40"/>
      <c r="D69" s="40"/>
      <c r="E69" s="40"/>
      <c r="F69" s="44" t="str">
        <f>IFERROR(__xludf.DUMMYFUNCTION("IF(COUNTA(C69:E69)=0,"""",
 AVERAGE(
   ARRAYFORMULA(
     IF(C69:E69&lt;&gt;"""",
        VALUE(REGEXEXTRACT(C69:E69,""^[0-9]+\.?[0-9]*"")) +
        VALUE(REGEXEXTRACT(C69:E69,""\+([0-9]+\.?[0-9]*)"")),
        )
   )
 )
)"),"")</f>
        <v/>
      </c>
      <c r="G69" s="17" t="str">
        <f>IFERROR(__xludf.DUMMYFUNCTION("IF(OR(B69="""",F69=""""),"""", 
 IFNA(
  LET(
    style, B69,
    curr, F69,
    prevRow, MAX(FILTER(ROW(B$4:B68), B$4:B68=style, ISNUMBER(F$4:F68))),
    prev, INDEX(F:F, prevRow),
    d, curr - prev,
    sign, IF(d&gt;0,""+"",""–""),
    IF(ROUND(d,1)=0,"""&amp;"0"", sign &amp; ROUND(ABS(d),2))
  ),
  """"
 )
)"),"")</f>
        <v/>
      </c>
      <c r="H69" s="38"/>
    </row>
    <row r="70">
      <c r="A70" s="39"/>
      <c r="B70" s="41"/>
      <c r="C70" s="40"/>
      <c r="D70" s="40"/>
      <c r="E70" s="40"/>
      <c r="F70" s="44" t="str">
        <f>IFERROR(__xludf.DUMMYFUNCTION("IF(COUNTA(C70:E70)=0,"""",
 AVERAGE(
   ARRAYFORMULA(
     IF(C70:E70&lt;&gt;"""",
        VALUE(REGEXEXTRACT(C70:E70,""^[0-9]+\.?[0-9]*"")) +
        VALUE(REGEXEXTRACT(C70:E70,""\+([0-9]+\.?[0-9]*)"")),
        )
   )
 )
)"),"")</f>
        <v/>
      </c>
      <c r="G70" s="17" t="str">
        <f>IFERROR(__xludf.DUMMYFUNCTION("IF(OR(B70="""",F70=""""),"""", 
 IFNA(
  LET(
    style, B70,
    curr, F70,
    prevRow, MAX(FILTER(ROW(B$4:B69), B$4:B69=style, ISNUMBER(F$4:F69))),
    prev, INDEX(F:F, prevRow),
    d, curr - prev,
    sign, IF(d&gt;0,""+"",""–""),
    IF(ROUND(d,1)=0,"""&amp;"0"", sign &amp; ROUND(ABS(d),2))
  ),
  """"
 )
)"),"")</f>
        <v/>
      </c>
      <c r="H70" s="38"/>
    </row>
    <row r="71">
      <c r="A71" s="39"/>
      <c r="B71" s="41"/>
      <c r="C71" s="40"/>
      <c r="D71" s="40"/>
      <c r="E71" s="40"/>
      <c r="F71" s="44" t="str">
        <f>IFERROR(__xludf.DUMMYFUNCTION("IF(COUNTA(C71:E71)=0,"""",
 AVERAGE(
   ARRAYFORMULA(
     IF(C71:E71&lt;&gt;"""",
        VALUE(REGEXEXTRACT(C71:E71,""^[0-9]+\.?[0-9]*"")) +
        VALUE(REGEXEXTRACT(C71:E71,""\+([0-9]+\.?[0-9]*)"")),
        )
   )
 )
)"),"")</f>
        <v/>
      </c>
      <c r="G71" s="17" t="str">
        <f>IFERROR(__xludf.DUMMYFUNCTION("IF(OR(B71="""",F71=""""),"""", 
 IFNA(
  LET(
    style, B71,
    curr, F71,
    prevRow, MAX(FILTER(ROW(B$4:B70), B$4:B70=style, ISNUMBER(F$4:F70))),
    prev, INDEX(F:F, prevRow),
    d, curr - prev,
    sign, IF(d&gt;0,""+"",""–""),
    IF(ROUND(d,1)=0,"""&amp;"0"", sign &amp; ROUND(ABS(d),2))
  ),
  """"
 )
)"),"")</f>
        <v/>
      </c>
      <c r="H71" s="38"/>
    </row>
    <row r="72">
      <c r="A72" s="39"/>
      <c r="B72" s="41"/>
      <c r="C72" s="40"/>
      <c r="D72" s="40"/>
      <c r="E72" s="40"/>
      <c r="F72" s="44" t="str">
        <f>IFERROR(__xludf.DUMMYFUNCTION("IF(COUNTA(C72:E72)=0,"""",
 AVERAGE(
   ARRAYFORMULA(
     IF(C72:E72&lt;&gt;"""",
        VALUE(REGEXEXTRACT(C72:E72,""^[0-9]+\.?[0-9]*"")) +
        VALUE(REGEXEXTRACT(C72:E72,""\+([0-9]+\.?[0-9]*)"")),
        )
   )
 )
)"),"")</f>
        <v/>
      </c>
      <c r="G72" s="17" t="str">
        <f>IFERROR(__xludf.DUMMYFUNCTION("IF(OR(B72="""",F72=""""),"""", 
 IFNA(
  LET(
    style, B72,
    curr, F72,
    prevRow, MAX(FILTER(ROW(B$4:B71), B$4:B71=style, ISNUMBER(F$4:F71))),
    prev, INDEX(F:F, prevRow),
    d, curr - prev,
    sign, IF(d&gt;0,""+"",""–""),
    IF(ROUND(d,1)=0,"""&amp;"0"", sign &amp; ROUND(ABS(d),2))
  ),
  """"
 )
)"),"")</f>
        <v/>
      </c>
      <c r="H72" s="38"/>
    </row>
    <row r="73">
      <c r="A73" s="39"/>
      <c r="B73" s="41"/>
      <c r="C73" s="40"/>
      <c r="D73" s="40"/>
      <c r="E73" s="40"/>
      <c r="F73" s="44" t="str">
        <f>IFERROR(__xludf.DUMMYFUNCTION("IF(COUNTA(C73:E73)=0,"""",
 AVERAGE(
   ARRAYFORMULA(
     IF(C73:E73&lt;&gt;"""",
        VALUE(REGEXEXTRACT(C73:E73,""^[0-9]+\.?[0-9]*"")) +
        VALUE(REGEXEXTRACT(C73:E73,""\+([0-9]+\.?[0-9]*)"")),
        )
   )
 )
)"),"")</f>
        <v/>
      </c>
      <c r="G73" s="17" t="str">
        <f>IFERROR(__xludf.DUMMYFUNCTION("IF(OR(B73="""",F73=""""),"""", 
 IFNA(
  LET(
    style, B73,
    curr, F73,
    prevRow, MAX(FILTER(ROW(B$4:B72), B$4:B72=style, ISNUMBER(F$4:F72))),
    prev, INDEX(F:F, prevRow),
    d, curr - prev,
    sign, IF(d&gt;0,""+"",""–""),
    IF(ROUND(d,1)=0,"""&amp;"0"", sign &amp; ROUND(ABS(d),2))
  ),
  """"
 )
)"),"")</f>
        <v/>
      </c>
      <c r="H73" s="38"/>
    </row>
    <row r="74">
      <c r="A74" s="39"/>
      <c r="B74" s="41"/>
      <c r="C74" s="40"/>
      <c r="D74" s="40"/>
      <c r="E74" s="40"/>
      <c r="F74" s="44" t="str">
        <f>IFERROR(__xludf.DUMMYFUNCTION("IF(COUNTA(C74:E74)=0,"""",
 AVERAGE(
   ARRAYFORMULA(
     IF(C74:E74&lt;&gt;"""",
        VALUE(REGEXEXTRACT(C74:E74,""^[0-9]+\.?[0-9]*"")) +
        VALUE(REGEXEXTRACT(C74:E74,""\+([0-9]+\.?[0-9]*)"")),
        )
   )
 )
)"),"")</f>
        <v/>
      </c>
      <c r="G74" s="17" t="str">
        <f>IFERROR(__xludf.DUMMYFUNCTION("IF(OR(B74="""",F74=""""),"""", 
 IFNA(
  LET(
    style, B74,
    curr, F74,
    prevRow, MAX(FILTER(ROW(B$4:B73), B$4:B73=style, ISNUMBER(F$4:F73))),
    prev, INDEX(F:F, prevRow),
    d, curr - prev,
    sign, IF(d&gt;0,""+"",""–""),
    IF(ROUND(d,1)=0,"""&amp;"0"", sign &amp; ROUND(ABS(d),2))
  ),
  """"
 )
)"),"")</f>
        <v/>
      </c>
      <c r="H74" s="38"/>
    </row>
    <row r="75">
      <c r="A75" s="39"/>
      <c r="B75" s="41"/>
      <c r="C75" s="40"/>
      <c r="D75" s="40"/>
      <c r="E75" s="40"/>
      <c r="F75" s="44" t="str">
        <f>IFERROR(__xludf.DUMMYFUNCTION("IF(COUNTA(C75:E75)=0,"""",
 AVERAGE(
   ARRAYFORMULA(
     IF(C75:E75&lt;&gt;"""",
        VALUE(REGEXEXTRACT(C75:E75,""^[0-9]+\.?[0-9]*"")) +
        VALUE(REGEXEXTRACT(C75:E75,""\+([0-9]+\.?[0-9]*)"")),
        )
   )
 )
)"),"")</f>
        <v/>
      </c>
      <c r="G75" s="17" t="str">
        <f>IFERROR(__xludf.DUMMYFUNCTION("IF(OR(B75="""",F75=""""),"""", 
 IFNA(
  LET(
    style, B75,
    curr, F75,
    prevRow, MAX(FILTER(ROW(B$4:B74), B$4:B74=style, ISNUMBER(F$4:F74))),
    prev, INDEX(F:F, prevRow),
    d, curr - prev,
    sign, IF(d&gt;0,""+"",""–""),
    IF(ROUND(d,1)=0,"""&amp;"0"", sign &amp; ROUND(ABS(d),2))
  ),
  """"
 )
)"),"")</f>
        <v/>
      </c>
      <c r="H75" s="38"/>
    </row>
    <row r="76">
      <c r="A76" s="39"/>
      <c r="B76" s="41"/>
      <c r="C76" s="40"/>
      <c r="D76" s="40"/>
      <c r="E76" s="40"/>
      <c r="F76" s="44" t="str">
        <f>IFERROR(__xludf.DUMMYFUNCTION("IF(COUNTA(C76:E76)=0,"""",
 AVERAGE(
   ARRAYFORMULA(
     IF(C76:E76&lt;&gt;"""",
        VALUE(REGEXEXTRACT(C76:E76,""^[0-9]+\.?[0-9]*"")) +
        VALUE(REGEXEXTRACT(C76:E76,""\+([0-9]+\.?[0-9]*)"")),
        )
   )
 )
)"),"")</f>
        <v/>
      </c>
      <c r="G76" s="17" t="str">
        <f>IFERROR(__xludf.DUMMYFUNCTION("IF(OR(B76="""",F76=""""),"""", 
 IFNA(
  LET(
    style, B76,
    curr, F76,
    prevRow, MAX(FILTER(ROW(B$4:B75), B$4:B75=style, ISNUMBER(F$4:F75))),
    prev, INDEX(F:F, prevRow),
    d, curr - prev,
    sign, IF(d&gt;0,""+"",""–""),
    IF(ROUND(d,1)=0,"""&amp;"0"", sign &amp; ROUND(ABS(d),2))
  ),
  """"
 )
)"),"")</f>
        <v/>
      </c>
      <c r="H76" s="38"/>
    </row>
    <row r="77">
      <c r="A77" s="39"/>
      <c r="B77" s="41"/>
      <c r="C77" s="40"/>
      <c r="D77" s="40"/>
      <c r="E77" s="40"/>
      <c r="F77" s="44" t="str">
        <f>IFERROR(__xludf.DUMMYFUNCTION("IF(COUNTA(C77:E77)=0,"""",
 AVERAGE(
   ARRAYFORMULA(
     IF(C77:E77&lt;&gt;"""",
        VALUE(REGEXEXTRACT(C77:E77,""^[0-9]+\.?[0-9]*"")) +
        VALUE(REGEXEXTRACT(C77:E77,""\+([0-9]+\.?[0-9]*)"")),
        )
   )
 )
)"),"")</f>
        <v/>
      </c>
      <c r="G77" s="17" t="str">
        <f>IFERROR(__xludf.DUMMYFUNCTION("IF(OR(B77="""",F77=""""),"""", 
 IFNA(
  LET(
    style, B77,
    curr, F77,
    prevRow, MAX(FILTER(ROW(B$4:B76), B$4:B76=style, ISNUMBER(F$4:F76))),
    prev, INDEX(F:F, prevRow),
    d, curr - prev,
    sign, IF(d&gt;0,""+"",""–""),
    IF(ROUND(d,1)=0,"""&amp;"0"", sign &amp; ROUND(ABS(d),2))
  ),
  """"
 )
)"),"")</f>
        <v/>
      </c>
      <c r="H77" s="38"/>
    </row>
    <row r="78">
      <c r="A78" s="39"/>
      <c r="B78" s="41"/>
      <c r="C78" s="40"/>
      <c r="D78" s="40"/>
      <c r="E78" s="40"/>
      <c r="F78" s="44" t="str">
        <f>IFERROR(__xludf.DUMMYFUNCTION("IF(COUNTA(C78:E78)=0,"""",
 AVERAGE(
   ARRAYFORMULA(
     IF(C78:E78&lt;&gt;"""",
        VALUE(REGEXEXTRACT(C78:E78,""^[0-9]+\.?[0-9]*"")) +
        VALUE(REGEXEXTRACT(C78:E78,""\+([0-9]+\.?[0-9]*)"")),
        )
   )
 )
)"),"")</f>
        <v/>
      </c>
      <c r="G78" s="17" t="str">
        <f>IFERROR(__xludf.DUMMYFUNCTION("IF(OR(B78="""",F78=""""),"""", 
 IFNA(
  LET(
    style, B78,
    curr, F78,
    prevRow, MAX(FILTER(ROW(B$4:B77), B$4:B77=style, ISNUMBER(F$4:F77))),
    prev, INDEX(F:F, prevRow),
    d, curr - prev,
    sign, IF(d&gt;0,""+"",""–""),
    IF(ROUND(d,1)=0,"""&amp;"0"", sign &amp; ROUND(ABS(d),2))
  ),
  """"
 )
)"),"")</f>
        <v/>
      </c>
      <c r="H78" s="38"/>
    </row>
    <row r="79">
      <c r="A79" s="39"/>
      <c r="B79" s="41"/>
      <c r="C79" s="40"/>
      <c r="D79" s="40"/>
      <c r="E79" s="40"/>
      <c r="F79" s="44" t="str">
        <f>IFERROR(__xludf.DUMMYFUNCTION("IF(COUNTA(C79:E79)=0,"""",
 AVERAGE(
   ARRAYFORMULA(
     IF(C79:E79&lt;&gt;"""",
        VALUE(REGEXEXTRACT(C79:E79,""^[0-9]+\.?[0-9]*"")) +
        VALUE(REGEXEXTRACT(C79:E79,""\+([0-9]+\.?[0-9]*)"")),
        )
   )
 )
)"),"")</f>
        <v/>
      </c>
      <c r="G79" s="17" t="str">
        <f>IFERROR(__xludf.DUMMYFUNCTION("IF(OR(B79="""",F79=""""),"""", 
 IFNA(
  LET(
    style, B79,
    curr, F79,
    prevRow, MAX(FILTER(ROW(B$4:B78), B$4:B78=style, ISNUMBER(F$4:F78))),
    prev, INDEX(F:F, prevRow),
    d, curr - prev,
    sign, IF(d&gt;0,""+"",""–""),
    IF(ROUND(d,1)=0,"""&amp;"0"", sign &amp; ROUND(ABS(d),2))
  ),
  """"
 )
)"),"")</f>
        <v/>
      </c>
      <c r="H79" s="38"/>
    </row>
    <row r="80">
      <c r="A80" s="39"/>
      <c r="B80" s="41"/>
      <c r="C80" s="40"/>
      <c r="D80" s="40"/>
      <c r="E80" s="40"/>
      <c r="F80" s="44" t="str">
        <f>IFERROR(__xludf.DUMMYFUNCTION("IF(COUNTA(C80:E80)=0,"""",
 AVERAGE(
   ARRAYFORMULA(
     IF(C80:E80&lt;&gt;"""",
        VALUE(REGEXEXTRACT(C80:E80,""^[0-9]+\.?[0-9]*"")) +
        VALUE(REGEXEXTRACT(C80:E80,""\+([0-9]+\.?[0-9]*)"")),
        )
   )
 )
)"),"")</f>
        <v/>
      </c>
      <c r="G80" s="17" t="str">
        <f>IFERROR(__xludf.DUMMYFUNCTION("IF(OR(B80="""",F80=""""),"""", 
 IFNA(
  LET(
    style, B80,
    curr, F80,
    prevRow, MAX(FILTER(ROW(B$4:B79), B$4:B79=style, ISNUMBER(F$4:F79))),
    prev, INDEX(F:F, prevRow),
    d, curr - prev,
    sign, IF(d&gt;0,""+"",""–""),
    IF(ROUND(d,1)=0,"""&amp;"0"", sign &amp; ROUND(ABS(d),2))
  ),
  """"
 )
)"),"")</f>
        <v/>
      </c>
      <c r="H80" s="38"/>
    </row>
    <row r="81">
      <c r="A81" s="39"/>
      <c r="B81" s="41"/>
      <c r="C81" s="40"/>
      <c r="D81" s="40"/>
      <c r="E81" s="40"/>
      <c r="F81" s="44" t="str">
        <f>IFERROR(__xludf.DUMMYFUNCTION("IF(COUNTA(C81:E81)=0,"""",
 AVERAGE(
   ARRAYFORMULA(
     IF(C81:E81&lt;&gt;"""",
        VALUE(REGEXEXTRACT(C81:E81,""^[0-9]+\.?[0-9]*"")) +
        VALUE(REGEXEXTRACT(C81:E81,""\+([0-9]+\.?[0-9]*)"")),
        )
   )
 )
)"),"")</f>
        <v/>
      </c>
      <c r="G81" s="17" t="str">
        <f>IFERROR(__xludf.DUMMYFUNCTION("IF(OR(B81="""",F81=""""),"""", 
 IFNA(
  LET(
    style, B81,
    curr, F81,
    prevRow, MAX(FILTER(ROW(B$4:B80), B$4:B80=style, ISNUMBER(F$4:F80))),
    prev, INDEX(F:F, prevRow),
    d, curr - prev,
    sign, IF(d&gt;0,""+"",""–""),
    IF(ROUND(d,1)=0,"""&amp;"0"", sign &amp; ROUND(ABS(d),2))
  ),
  """"
 )
)"),"")</f>
        <v/>
      </c>
      <c r="H81" s="38"/>
    </row>
    <row r="82">
      <c r="A82" s="39"/>
      <c r="B82" s="41"/>
      <c r="C82" s="40"/>
      <c r="D82" s="40"/>
      <c r="E82" s="40"/>
      <c r="F82" s="44" t="str">
        <f>IFERROR(__xludf.DUMMYFUNCTION("IF(COUNTA(C82:E82)=0,"""",
 AVERAGE(
   ARRAYFORMULA(
     IF(C82:E82&lt;&gt;"""",
        VALUE(REGEXEXTRACT(C82:E82,""^[0-9]+\.?[0-9]*"")) +
        VALUE(REGEXEXTRACT(C82:E82,""\+([0-9]+\.?[0-9]*)"")),
        )
   )
 )
)"),"")</f>
        <v/>
      </c>
      <c r="G82" s="17" t="str">
        <f>IFERROR(__xludf.DUMMYFUNCTION("IF(OR(B82="""",F82=""""),"""", 
 IFNA(
  LET(
    style, B82,
    curr, F82,
    prevRow, MAX(FILTER(ROW(B$4:B81), B$4:B81=style, ISNUMBER(F$4:F81))),
    prev, INDEX(F:F, prevRow),
    d, curr - prev,
    sign, IF(d&gt;0,""+"",""–""),
    IF(ROUND(d,1)=0,"""&amp;"0"", sign &amp; ROUND(ABS(d),2))
  ),
  """"
 )
)"),"")</f>
        <v/>
      </c>
      <c r="H82" s="38"/>
    </row>
    <row r="83">
      <c r="A83" s="39"/>
      <c r="B83" s="41"/>
      <c r="C83" s="40"/>
      <c r="D83" s="40"/>
      <c r="E83" s="40"/>
      <c r="F83" s="44" t="str">
        <f>IFERROR(__xludf.DUMMYFUNCTION("IF(COUNTA(C83:E83)=0,"""",
 AVERAGE(
   ARRAYFORMULA(
     IF(C83:E83&lt;&gt;"""",
        VALUE(REGEXEXTRACT(C83:E83,""^[0-9]+\.?[0-9]*"")) +
        VALUE(REGEXEXTRACT(C83:E83,""\+([0-9]+\.?[0-9]*)"")),
        )
   )
 )
)"),"")</f>
        <v/>
      </c>
      <c r="G83" s="17" t="str">
        <f>IFERROR(__xludf.DUMMYFUNCTION("IF(OR(B83="""",F83=""""),"""", 
 IFNA(
  LET(
    style, B83,
    curr, F83,
    prevRow, MAX(FILTER(ROW(B$4:B82), B$4:B82=style, ISNUMBER(F$4:F82))),
    prev, INDEX(F:F, prevRow),
    d, curr - prev,
    sign, IF(d&gt;0,""+"",""–""),
    IF(ROUND(d,1)=0,"""&amp;"0"", sign &amp; ROUND(ABS(d),2))
  ),
  """"
 )
)"),"")</f>
        <v/>
      </c>
      <c r="H83" s="38"/>
    </row>
    <row r="84">
      <c r="A84" s="39"/>
      <c r="B84" s="41"/>
      <c r="C84" s="40"/>
      <c r="D84" s="40"/>
      <c r="E84" s="40"/>
      <c r="F84" s="44" t="str">
        <f>IFERROR(__xludf.DUMMYFUNCTION("IF(COUNTA(C84:E84)=0,"""",
 AVERAGE(
   ARRAYFORMULA(
     IF(C84:E84&lt;&gt;"""",
        VALUE(REGEXEXTRACT(C84:E84,""^[0-9]+\.?[0-9]*"")) +
        VALUE(REGEXEXTRACT(C84:E84,""\+([0-9]+\.?[0-9]*)"")),
        )
   )
 )
)"),"")</f>
        <v/>
      </c>
      <c r="G84" s="17" t="str">
        <f>IFERROR(__xludf.DUMMYFUNCTION("IF(OR(B84="""",F84=""""),"""", 
 IFNA(
  LET(
    style, B84,
    curr, F84,
    prevRow, MAX(FILTER(ROW(B$4:B83), B$4:B83=style, ISNUMBER(F$4:F83))),
    prev, INDEX(F:F, prevRow),
    d, curr - prev,
    sign, IF(d&gt;0,""+"",""–""),
    IF(ROUND(d,1)=0,"""&amp;"0"", sign &amp; ROUND(ABS(d),2))
  ),
  """"
 )
)"),"")</f>
        <v/>
      </c>
      <c r="H84" s="38"/>
    </row>
    <row r="85">
      <c r="A85" s="39"/>
      <c r="B85" s="41"/>
      <c r="C85" s="40"/>
      <c r="D85" s="40"/>
      <c r="E85" s="40"/>
      <c r="F85" s="44" t="str">
        <f>IFERROR(__xludf.DUMMYFUNCTION("IF(COUNTA(C85:E85)=0,"""",
 AVERAGE(
   ARRAYFORMULA(
     IF(C85:E85&lt;&gt;"""",
        VALUE(REGEXEXTRACT(C85:E85,""^[0-9]+\.?[0-9]*"")) +
        VALUE(REGEXEXTRACT(C85:E85,""\+([0-9]+\.?[0-9]*)"")),
        )
   )
 )
)"),"")</f>
        <v/>
      </c>
      <c r="G85" s="17" t="str">
        <f>IFERROR(__xludf.DUMMYFUNCTION("IF(OR(B85="""",F85=""""),"""", 
 IFNA(
  LET(
    style, B85,
    curr, F85,
    prevRow, MAX(FILTER(ROW(B$4:B84), B$4:B84=style, ISNUMBER(F$4:F84))),
    prev, INDEX(F:F, prevRow),
    d, curr - prev,
    sign, IF(d&gt;0,""+"",""–""),
    IF(ROUND(d,1)=0,"""&amp;"0"", sign &amp; ROUND(ABS(d),2))
  ),
  """"
 )
)"),"")</f>
        <v/>
      </c>
      <c r="H85" s="38"/>
    </row>
    <row r="86">
      <c r="A86" s="39"/>
      <c r="B86" s="41"/>
      <c r="C86" s="40"/>
      <c r="D86" s="40"/>
      <c r="E86" s="40"/>
      <c r="F86" s="44" t="str">
        <f>IFERROR(__xludf.DUMMYFUNCTION("IF(COUNTA(C86:E86)=0,"""",
 AVERAGE(
   ARRAYFORMULA(
     IF(C86:E86&lt;&gt;"""",
        VALUE(REGEXEXTRACT(C86:E86,""^[0-9]+\.?[0-9]*"")) +
        VALUE(REGEXEXTRACT(C86:E86,""\+([0-9]+\.?[0-9]*)"")),
        )
   )
 )
)"),"")</f>
        <v/>
      </c>
      <c r="G86" s="17" t="str">
        <f>IFERROR(__xludf.DUMMYFUNCTION("IF(OR(B86="""",F86=""""),"""", 
 IFNA(
  LET(
    style, B86,
    curr, F86,
    prevRow, MAX(FILTER(ROW(B$4:B85), B$4:B85=style, ISNUMBER(F$4:F85))),
    prev, INDEX(F:F, prevRow),
    d, curr - prev,
    sign, IF(d&gt;0,""+"",""–""),
    IF(ROUND(d,1)=0,"""&amp;"0"", sign &amp; ROUND(ABS(d),2))
  ),
  """"
 )
)"),"")</f>
        <v/>
      </c>
      <c r="H86" s="38"/>
    </row>
    <row r="87">
      <c r="A87" s="39"/>
      <c r="B87" s="41"/>
      <c r="C87" s="40"/>
      <c r="D87" s="40"/>
      <c r="E87" s="40"/>
      <c r="F87" s="44" t="str">
        <f>IFERROR(__xludf.DUMMYFUNCTION("IF(COUNTA(C87:E87)=0,"""",
 AVERAGE(
   ARRAYFORMULA(
     IF(C87:E87&lt;&gt;"""",
        VALUE(REGEXEXTRACT(C87:E87,""^[0-9]+\.?[0-9]*"")) +
        VALUE(REGEXEXTRACT(C87:E87,""\+([0-9]+\.?[0-9]*)"")),
        )
   )
 )
)"),"")</f>
        <v/>
      </c>
      <c r="G87" s="17" t="str">
        <f>IFERROR(__xludf.DUMMYFUNCTION("IF(OR(B87="""",F87=""""),"""", 
 IFNA(
  LET(
    style, B87,
    curr, F87,
    prevRow, MAX(FILTER(ROW(B$4:B86), B$4:B86=style, ISNUMBER(F$4:F86))),
    prev, INDEX(F:F, prevRow),
    d, curr - prev,
    sign, IF(d&gt;0,""+"",""–""),
    IF(ROUND(d,1)=0,"""&amp;"0"", sign &amp; ROUND(ABS(d),2))
  ),
  """"
 )
)"),"")</f>
        <v/>
      </c>
      <c r="H87" s="38"/>
    </row>
    <row r="88">
      <c r="A88" s="39"/>
      <c r="B88" s="41"/>
      <c r="C88" s="40"/>
      <c r="D88" s="40"/>
      <c r="E88" s="40"/>
      <c r="F88" s="44" t="str">
        <f>IFERROR(__xludf.DUMMYFUNCTION("IF(COUNTA(C88:E88)=0,"""",
 AVERAGE(
   ARRAYFORMULA(
     IF(C88:E88&lt;&gt;"""",
        VALUE(REGEXEXTRACT(C88:E88,""^[0-9]+\.?[0-9]*"")) +
        VALUE(REGEXEXTRACT(C88:E88,""\+([0-9]+\.?[0-9]*)"")),
        )
   )
 )
)"),"")</f>
        <v/>
      </c>
      <c r="G88" s="17" t="str">
        <f>IFERROR(__xludf.DUMMYFUNCTION("IF(OR(B88="""",F88=""""),"""", 
 IFNA(
  LET(
    style, B88,
    curr, F88,
    prevRow, MAX(FILTER(ROW(B$4:B87), B$4:B87=style, ISNUMBER(F$4:F87))),
    prev, INDEX(F:F, prevRow),
    d, curr - prev,
    sign, IF(d&gt;0,""+"",""–""),
    IF(ROUND(d,1)=0,"""&amp;"0"", sign &amp; ROUND(ABS(d),2))
  ),
  """"
 )
)"),"")</f>
        <v/>
      </c>
      <c r="H88" s="38"/>
    </row>
    <row r="89">
      <c r="A89" s="39"/>
      <c r="B89" s="41"/>
      <c r="C89" s="40"/>
      <c r="D89" s="40"/>
      <c r="E89" s="40"/>
      <c r="F89" s="44" t="str">
        <f>IFERROR(__xludf.DUMMYFUNCTION("IF(COUNTA(C89:E89)=0,"""",
 AVERAGE(
   ARRAYFORMULA(
     IF(C89:E89&lt;&gt;"""",
        VALUE(REGEXEXTRACT(C89:E89,""^[0-9]+\.?[0-9]*"")) +
        VALUE(REGEXEXTRACT(C89:E89,""\+([0-9]+\.?[0-9]*)"")),
        )
   )
 )
)"),"")</f>
        <v/>
      </c>
      <c r="G89" s="17" t="str">
        <f>IFERROR(__xludf.DUMMYFUNCTION("IF(OR(B89="""",F89=""""),"""", 
 IFNA(
  LET(
    style, B89,
    curr, F89,
    prevRow, MAX(FILTER(ROW(B$4:B88), B$4:B88=style, ISNUMBER(F$4:F88))),
    prev, INDEX(F:F, prevRow),
    d, curr - prev,
    sign, IF(d&gt;0,""+"",""–""),
    IF(ROUND(d,1)=0,"""&amp;"0"", sign &amp; ROUND(ABS(d),2))
  ),
  """"
 )
)"),"")</f>
        <v/>
      </c>
      <c r="H89" s="38"/>
    </row>
    <row r="90">
      <c r="A90" s="39"/>
      <c r="B90" s="41"/>
      <c r="C90" s="40"/>
      <c r="D90" s="40"/>
      <c r="E90" s="40"/>
      <c r="F90" s="44" t="str">
        <f>IFERROR(__xludf.DUMMYFUNCTION("IF(COUNTA(C90:E90)=0,"""",
 AVERAGE(
   ARRAYFORMULA(
     IF(C90:E90&lt;&gt;"""",
        VALUE(REGEXEXTRACT(C90:E90,""^[0-9]+\.?[0-9]*"")) +
        VALUE(REGEXEXTRACT(C90:E90,""\+([0-9]+\.?[0-9]*)"")),
        )
   )
 )
)"),"")</f>
        <v/>
      </c>
      <c r="G90" s="17" t="str">
        <f>IFERROR(__xludf.DUMMYFUNCTION("IF(OR(B90="""",F90=""""),"""", 
 IFNA(
  LET(
    style, B90,
    curr, F90,
    prevRow, MAX(FILTER(ROW(B$4:B89), B$4:B89=style, ISNUMBER(F$4:F89))),
    prev, INDEX(F:F, prevRow),
    d, curr - prev,
    sign, IF(d&gt;0,""+"",""–""),
    IF(ROUND(d,1)=0,"""&amp;"0"", sign &amp; ROUND(ABS(d),2))
  ),
  """"
 )
)"),"")</f>
        <v/>
      </c>
      <c r="H90" s="38"/>
    </row>
    <row r="91">
      <c r="A91" s="39"/>
      <c r="B91" s="41"/>
      <c r="C91" s="40"/>
      <c r="D91" s="40"/>
      <c r="E91" s="40"/>
      <c r="F91" s="44" t="str">
        <f>IFERROR(__xludf.DUMMYFUNCTION("IF(COUNTA(C91:E91)=0,"""",
 AVERAGE(
   ARRAYFORMULA(
     IF(C91:E91&lt;&gt;"""",
        VALUE(REGEXEXTRACT(C91:E91,""^[0-9]+\.?[0-9]*"")) +
        VALUE(REGEXEXTRACT(C91:E91,""\+([0-9]+\.?[0-9]*)"")),
        )
   )
 )
)"),"")</f>
        <v/>
      </c>
      <c r="G91" s="17" t="str">
        <f>IFERROR(__xludf.DUMMYFUNCTION("IF(OR(B91="""",F91=""""),"""", 
 IFNA(
  LET(
    style, B91,
    curr, F91,
    prevRow, MAX(FILTER(ROW(B$4:B90), B$4:B90=style, ISNUMBER(F$4:F90))),
    prev, INDEX(F:F, prevRow),
    d, curr - prev,
    sign, IF(d&gt;0,""+"",""–""),
    IF(ROUND(d,1)=0,"""&amp;"0"", sign &amp; ROUND(ABS(d),2))
  ),
  """"
 )
)"),"")</f>
        <v/>
      </c>
      <c r="H91" s="38"/>
    </row>
    <row r="92">
      <c r="A92" s="39"/>
      <c r="B92" s="41"/>
      <c r="C92" s="40"/>
      <c r="D92" s="40"/>
      <c r="E92" s="40"/>
      <c r="F92" s="44" t="str">
        <f>IFERROR(__xludf.DUMMYFUNCTION("IF(COUNTA(C92:E92)=0,"""",
 AVERAGE(
   ARRAYFORMULA(
     IF(C92:E92&lt;&gt;"""",
        VALUE(REGEXEXTRACT(C92:E92,""^[0-9]+\.?[0-9]*"")) +
        VALUE(REGEXEXTRACT(C92:E92,""\+([0-9]+\.?[0-9]*)"")),
        )
   )
 )
)"),"")</f>
        <v/>
      </c>
      <c r="G92" s="17" t="str">
        <f>IFERROR(__xludf.DUMMYFUNCTION("IF(OR(B92="""",F92=""""),"""", 
 IFNA(
  LET(
    style, B92,
    curr, F92,
    prevRow, MAX(FILTER(ROW(B$4:B91), B$4:B91=style, ISNUMBER(F$4:F91))),
    prev, INDEX(F:F, prevRow),
    d, curr - prev,
    sign, IF(d&gt;0,""+"",""–""),
    IF(ROUND(d,1)=0,"""&amp;"0"", sign &amp; ROUND(ABS(d),2))
  ),
  """"
 )
)"),"")</f>
        <v/>
      </c>
      <c r="H92" s="38"/>
    </row>
    <row r="93">
      <c r="A93" s="39"/>
      <c r="B93" s="41"/>
      <c r="C93" s="40"/>
      <c r="D93" s="40"/>
      <c r="E93" s="40"/>
      <c r="F93" s="44" t="str">
        <f>IFERROR(__xludf.DUMMYFUNCTION("IF(COUNTA(C93:E93)=0,"""",
 AVERAGE(
   ARRAYFORMULA(
     IF(C93:E93&lt;&gt;"""",
        VALUE(REGEXEXTRACT(C93:E93,""^[0-9]+\.?[0-9]*"")) +
        VALUE(REGEXEXTRACT(C93:E93,""\+([0-9]+\.?[0-9]*)"")),
        )
   )
 )
)"),"")</f>
        <v/>
      </c>
      <c r="G93" s="17" t="str">
        <f>IFERROR(__xludf.DUMMYFUNCTION("IF(OR(B93="""",F93=""""),"""", 
 IFNA(
  LET(
    style, B93,
    curr, F93,
    prevRow, MAX(FILTER(ROW(B$4:B92), B$4:B92=style, ISNUMBER(F$4:F92))),
    prev, INDEX(F:F, prevRow),
    d, curr - prev,
    sign, IF(d&gt;0,""+"",""–""),
    IF(ROUND(d,1)=0,"""&amp;"0"", sign &amp; ROUND(ABS(d),2))
  ),
  """"
 )
)"),"")</f>
        <v/>
      </c>
      <c r="H93" s="38"/>
    </row>
    <row r="94">
      <c r="A94" s="39"/>
      <c r="B94" s="41"/>
      <c r="C94" s="40"/>
      <c r="D94" s="40"/>
      <c r="E94" s="40"/>
      <c r="F94" s="44" t="str">
        <f>IFERROR(__xludf.DUMMYFUNCTION("IF(COUNTA(C94:E94)=0,"""",
 AVERAGE(
   ARRAYFORMULA(
     IF(C94:E94&lt;&gt;"""",
        VALUE(REGEXEXTRACT(C94:E94,""^[0-9]+\.?[0-9]*"")) +
        VALUE(REGEXEXTRACT(C94:E94,""\+([0-9]+\.?[0-9]*)"")),
        )
   )
 )
)"),"")</f>
        <v/>
      </c>
      <c r="G94" s="17" t="str">
        <f>IFERROR(__xludf.DUMMYFUNCTION("IF(OR(B94="""",F94=""""),"""", 
 IFNA(
  LET(
    style, B94,
    curr, F94,
    prevRow, MAX(FILTER(ROW(B$4:B93), B$4:B93=style, ISNUMBER(F$4:F93))),
    prev, INDEX(F:F, prevRow),
    d, curr - prev,
    sign, IF(d&gt;0,""+"",""–""),
    IF(ROUND(d,1)=0,"""&amp;"0"", sign &amp; ROUND(ABS(d),2))
  ),
  """"
 )
)"),"")</f>
        <v/>
      </c>
      <c r="H94" s="38"/>
    </row>
    <row r="95">
      <c r="A95" s="39"/>
      <c r="B95" s="41"/>
      <c r="C95" s="40"/>
      <c r="D95" s="40"/>
      <c r="E95" s="40"/>
      <c r="F95" s="44" t="str">
        <f>IFERROR(__xludf.DUMMYFUNCTION("IF(COUNTA(C95:E95)=0,"""",
 AVERAGE(
   ARRAYFORMULA(
     IF(C95:E95&lt;&gt;"""",
        VALUE(REGEXEXTRACT(C95:E95,""^[0-9]+\.?[0-9]*"")) +
        VALUE(REGEXEXTRACT(C95:E95,""\+([0-9]+\.?[0-9]*)"")),
        )
   )
 )
)"),"")</f>
        <v/>
      </c>
      <c r="G95" s="17" t="str">
        <f>IFERROR(__xludf.DUMMYFUNCTION("IF(OR(B95="""",F95=""""),"""", 
 IFNA(
  LET(
    style, B95,
    curr, F95,
    prevRow, MAX(FILTER(ROW(B$4:B94), B$4:B94=style, ISNUMBER(F$4:F94))),
    prev, INDEX(F:F, prevRow),
    d, curr - prev,
    sign, IF(d&gt;0,""+"",""–""),
    IF(ROUND(d,1)=0,"""&amp;"0"", sign &amp; ROUND(ABS(d),2))
  ),
  """"
 )
)"),"")</f>
        <v/>
      </c>
      <c r="H95" s="38"/>
    </row>
    <row r="96">
      <c r="A96" s="39"/>
      <c r="B96" s="41"/>
      <c r="C96" s="40"/>
      <c r="D96" s="40"/>
      <c r="E96" s="40"/>
      <c r="F96" s="44" t="str">
        <f>IFERROR(__xludf.DUMMYFUNCTION("IF(COUNTA(C96:E96)=0,"""",
 AVERAGE(
   ARRAYFORMULA(
     IF(C96:E96&lt;&gt;"""",
        VALUE(REGEXEXTRACT(C96:E96,""^[0-9]+\.?[0-9]*"")) +
        VALUE(REGEXEXTRACT(C96:E96,""\+([0-9]+\.?[0-9]*)"")),
        )
   )
 )
)"),"")</f>
        <v/>
      </c>
      <c r="G96" s="17" t="str">
        <f>IFERROR(__xludf.DUMMYFUNCTION("IF(OR(B96="""",F96=""""),"""", 
 IFNA(
  LET(
    style, B96,
    curr, F96,
    prevRow, MAX(FILTER(ROW(B$4:B95), B$4:B95=style, ISNUMBER(F$4:F95))),
    prev, INDEX(F:F, prevRow),
    d, curr - prev,
    sign, IF(d&gt;0,""+"",""–""),
    IF(ROUND(d,1)=0,"""&amp;"0"", sign &amp; ROUND(ABS(d),2))
  ),
  """"
 )
)"),"")</f>
        <v/>
      </c>
      <c r="H96" s="38"/>
    </row>
    <row r="97">
      <c r="A97" s="39"/>
      <c r="B97" s="41"/>
      <c r="C97" s="40"/>
      <c r="D97" s="40"/>
      <c r="E97" s="40"/>
      <c r="F97" s="44" t="str">
        <f>IFERROR(__xludf.DUMMYFUNCTION("IF(COUNTA(C97:E97)=0,"""",
 AVERAGE(
   ARRAYFORMULA(
     IF(C97:E97&lt;&gt;"""",
        VALUE(REGEXEXTRACT(C97:E97,""^[0-9]+\.?[0-9]*"")) +
        VALUE(REGEXEXTRACT(C97:E97,""\+([0-9]+\.?[0-9]*)"")),
        )
   )
 )
)"),"")</f>
        <v/>
      </c>
      <c r="G97" s="17" t="str">
        <f>IFERROR(__xludf.DUMMYFUNCTION("IF(OR(B97="""",F97=""""),"""", 
 IFNA(
  LET(
    style, B97,
    curr, F97,
    prevRow, MAX(FILTER(ROW(B$4:B96), B$4:B96=style, ISNUMBER(F$4:F96))),
    prev, INDEX(F:F, prevRow),
    d, curr - prev,
    sign, IF(d&gt;0,""+"",""–""),
    IF(ROUND(d,1)=0,"""&amp;"0"", sign &amp; ROUND(ABS(d),2))
  ),
  """"
 )
)"),"")</f>
        <v/>
      </c>
      <c r="H97" s="38"/>
    </row>
    <row r="98">
      <c r="A98" s="39"/>
      <c r="B98" s="41"/>
      <c r="C98" s="40"/>
      <c r="D98" s="40"/>
      <c r="E98" s="40"/>
      <c r="F98" s="44" t="str">
        <f>IFERROR(__xludf.DUMMYFUNCTION("IF(COUNTA(C98:E98)=0,"""",
 AVERAGE(
   ARRAYFORMULA(
     IF(C98:E98&lt;&gt;"""",
        VALUE(REGEXEXTRACT(C98:E98,""^[0-9]+\.?[0-9]*"")) +
        VALUE(REGEXEXTRACT(C98:E98,""\+([0-9]+\.?[0-9]*)"")),
        )
   )
 )
)"),"")</f>
        <v/>
      </c>
      <c r="G98" s="17" t="str">
        <f>IFERROR(__xludf.DUMMYFUNCTION("IF(OR(B98="""",F98=""""),"""", 
 IFNA(
  LET(
    style, B98,
    curr, F98,
    prevRow, MAX(FILTER(ROW(B$4:B97), B$4:B97=style, ISNUMBER(F$4:F97))),
    prev, INDEX(F:F, prevRow),
    d, curr - prev,
    sign, IF(d&gt;0,""+"",""–""),
    IF(ROUND(d,1)=0,"""&amp;"0"", sign &amp; ROUND(ABS(d),2))
  ),
  """"
 )
)"),"")</f>
        <v/>
      </c>
      <c r="H98" s="38"/>
    </row>
    <row r="99">
      <c r="A99" s="39"/>
      <c r="B99" s="41"/>
      <c r="C99" s="40"/>
      <c r="D99" s="40"/>
      <c r="E99" s="40"/>
      <c r="F99" s="44" t="str">
        <f>IFERROR(__xludf.DUMMYFUNCTION("IF(COUNTA(C99:E99)=0,"""",
 AVERAGE(
   ARRAYFORMULA(
     IF(C99:E99&lt;&gt;"""",
        VALUE(REGEXEXTRACT(C99:E99,""^[0-9]+\.?[0-9]*"")) +
        VALUE(REGEXEXTRACT(C99:E99,""\+([0-9]+\.?[0-9]*)"")),
        )
   )
 )
)"),"")</f>
        <v/>
      </c>
      <c r="G99" s="17" t="str">
        <f>IFERROR(__xludf.DUMMYFUNCTION("IF(OR(B99="""",F99=""""),"""", 
 IFNA(
  LET(
    style, B99,
    curr, F99,
    prevRow, MAX(FILTER(ROW(B$4:B98), B$4:B98=style, ISNUMBER(F$4:F98))),
    prev, INDEX(F:F, prevRow),
    d, curr - prev,
    sign, IF(d&gt;0,""+"",""–""),
    IF(ROUND(d,1)=0,"""&amp;"0"", sign &amp; ROUND(ABS(d),2))
  ),
  """"
 )
)"),"")</f>
        <v/>
      </c>
      <c r="H99" s="38"/>
    </row>
    <row r="100">
      <c r="A100" s="39"/>
      <c r="B100" s="41"/>
      <c r="C100" s="40"/>
      <c r="D100" s="40"/>
      <c r="E100" s="40"/>
      <c r="F100" s="44" t="str">
        <f>IFERROR(__xludf.DUMMYFUNCTION("IF(COUNTA(C100:E100)=0,"""",
 AVERAGE(
   ARRAYFORMULA(
     IF(C100:E100&lt;&gt;"""",
        VALUE(REGEXEXTRACT(C100:E100,""^[0-9]+\.?[0-9]*"")) +
        VALUE(REGEXEXTRACT(C100:E100,""\+([0-9]+\.?[0-9]*)"")),
        )
   )
 )
)"),"")</f>
        <v/>
      </c>
      <c r="G100" s="17" t="str">
        <f>IFERROR(__xludf.DUMMYFUNCTION("IF(OR(B100="""",F100=""""),"""", 
 IFNA(
  LET(
    style, B100,
    curr, F100,
    prevRow, MAX(FILTER(ROW(B$4:B99), B$4:B99=style, ISNUMBER(F$4:F99))),
    prev, INDEX(F:F, prevRow),
    d, curr - prev,
    sign, IF(d&gt;0,""+"",""–""),
    IF(ROUND(d,1)="&amp;"0,""0"", sign &amp; ROUND(ABS(d),2))
  ),
  """"
 )
)"),"")</f>
        <v/>
      </c>
      <c r="H100" s="38"/>
    </row>
  </sheetData>
  <mergeCells count="2">
    <mergeCell ref="A1:B1"/>
    <mergeCell ref="C1:G1"/>
  </mergeCells>
  <conditionalFormatting sqref="G4:G100">
    <cfRule type="containsText" dxfId="0" priority="1" operator="containsText" text="–">
      <formula>NOT(ISERROR(SEARCH(("–"),(G4))))</formula>
    </cfRule>
  </conditionalFormatting>
  <conditionalFormatting sqref="G4:G100">
    <cfRule type="containsText" dxfId="1" priority="2" operator="containsText" text="+">
      <formula>NOT(ISERROR(SEARCH(("+"),(G4))))</formula>
    </cfRule>
  </conditionalFormatting>
  <dataValidations>
    <dataValidation type="list" allowBlank="1" showErrorMessage="1" sqref="B4:B100">
      <formula1>"Кроль,Батерфляй,На спині,Брас"</formula1>
    </dataValidation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8C0302"/>
    <outlinePr summaryBelow="0" summaryRight="0"/>
  </sheetPr>
  <sheetViews>
    <sheetView workbookViewId="0"/>
  </sheetViews>
  <sheetFormatPr customHeight="1" defaultColWidth="12.63" defaultRowHeight="15.75"/>
  <cols>
    <col customWidth="1" min="1" max="1" width="12.13"/>
    <col customWidth="1" min="2" max="2" width="24.5"/>
    <col customWidth="1" min="3" max="6" width="12.63"/>
    <col customWidth="1" min="9" max="9" width="50.88"/>
  </cols>
  <sheetData>
    <row r="1" ht="52.5" customHeight="1">
      <c r="A1" s="29" t="s">
        <v>33</v>
      </c>
      <c r="C1" s="30" t="s">
        <v>34</v>
      </c>
      <c r="I1" s="30" t="s">
        <v>21</v>
      </c>
    </row>
    <row r="2">
      <c r="A2" s="31"/>
      <c r="B2" s="31"/>
      <c r="C2" s="31"/>
      <c r="D2" s="31"/>
      <c r="E2" s="31"/>
      <c r="F2" s="31"/>
      <c r="G2" s="31"/>
      <c r="H2" s="31"/>
      <c r="I2" s="31"/>
    </row>
    <row r="3">
      <c r="A3" s="32" t="s">
        <v>2</v>
      </c>
      <c r="B3" s="32" t="s">
        <v>3</v>
      </c>
      <c r="C3" s="32">
        <v>1.0</v>
      </c>
      <c r="D3" s="32">
        <v>2.0</v>
      </c>
      <c r="E3" s="32">
        <v>3.0</v>
      </c>
      <c r="F3" s="32">
        <v>4.0</v>
      </c>
      <c r="G3" s="33" t="s">
        <v>4</v>
      </c>
      <c r="H3" s="34" t="s">
        <v>5</v>
      </c>
      <c r="I3" s="35" t="s">
        <v>22</v>
      </c>
    </row>
    <row r="4">
      <c r="A4" s="36"/>
      <c r="B4" s="17"/>
      <c r="C4" s="18"/>
      <c r="D4" s="18"/>
      <c r="E4" s="18"/>
      <c r="F4" s="18"/>
      <c r="G4" s="19" t="str">
        <f>IFERROR(__xludf.DUMMYFUNCTION("IF(COUNTA(C4:F4)=0, """", 
  TEXT(
    AVERAGE(
      FILTER(
        ARRAYFORMULA(
          IF(
            REGEXMATCH(C4:F4, ""^\d+:\d+\.\d+$""),
            VALUE(REGEXEXTRACT(C4:F4, ""^\d+"")) * 60 + VALUE(REGEXEXTRACT(C4:F4, "":(\d+\.\d+)$"")),
    "&amp;"        VALUE(C4:F4)
          )
        ),
        C4:F4 &lt;&gt; """"
      )
    ) / 86400,
    ""m:ss.00""
  )
)
"),"")</f>
        <v/>
      </c>
      <c r="H4" s="17"/>
      <c r="I4" s="37"/>
    </row>
    <row r="5">
      <c r="A5" s="36"/>
      <c r="B5" s="17"/>
      <c r="C5" s="18"/>
      <c r="D5" s="18"/>
      <c r="E5" s="18"/>
      <c r="F5" s="18"/>
      <c r="G5" s="19" t="str">
        <f>IFERROR(__xludf.DUMMYFUNCTION("IF(COUNTA(C5:F5)=0, """", 
  TEXT(
    AVERAGE(
      FILTER(
        ARRAYFORMULA(
          IF(
            REGEXMATCH(C5:F5, ""^\d+:\d+\.\d+$""),
            VALUE(REGEXEXTRACT(C5:F5, ""^\d+"")) * 60 + VALUE(REGEXEXTRACT(C5:F5, "":(\d+\.\d+)$"")),
    "&amp;"        VALUE(C5:F5)
          )
        ),
        C5:F5 &lt;&gt; """"
      )
    ) / 86400,
    ""m:ss.00""
  )
)
"),"")</f>
        <v/>
      </c>
      <c r="H5" s="17" t="str">
        <f>IFERROR(__xludf.DUMMYFUNCTION("IF(OR(A5="""", B5="""", G5=""""), """", 
  IFNA(
    LET(
      currStyle, B5,
      currTimeStr, G5,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FILTER(G$4:G4, B$4:B4=currStyle, ISNUMBER(G$4:G4)+REGEXMATCH(G$4:G4,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5" s="38"/>
    </row>
    <row r="6">
      <c r="A6" s="36"/>
      <c r="B6" s="17"/>
      <c r="C6" s="18"/>
      <c r="D6" s="18"/>
      <c r="E6" s="18"/>
      <c r="F6" s="18"/>
      <c r="G6" s="19" t="str">
        <f>IFERROR(__xludf.DUMMYFUNCTION("IF(COUNTA(C6:F6)=0, """", 
  TEXT(
    AVERAGE(
      FILTER(
        ARRAYFORMULA(
          IF(
            REGEXMATCH(C6:F6, ""^\d+:\d+\.\d+$""),
            VALUE(REGEXEXTRACT(C6:F6, ""^\d+"")) * 60 + VALUE(REGEXEXTRACT(C6:F6, "":(\d+\.\d+)$"")),
    "&amp;"        VALUE(C6:F6)
          )
        ),
        C6:F6 &lt;&gt; """"
      )
    ) / 86400,
    ""m:ss.00""
  )
)
"),"")</f>
        <v/>
      </c>
      <c r="H6" s="17" t="str">
        <f>IFERROR(__xludf.DUMMYFUNCTION("IF(OR(A6="""", B6="""", G6=""""), """", 
  IFNA(
    LET(
      currStyle, B6,
      currTimeStr, G6,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FILTER(G$4:G5, B$4:B5=currStyle, ISNUMBER(G$4:G5)+REGEXMATCH(G$4:G5,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6" s="38"/>
    </row>
    <row r="7">
      <c r="A7" s="36"/>
      <c r="B7" s="17"/>
      <c r="C7" s="18"/>
      <c r="D7" s="18"/>
      <c r="E7" s="18"/>
      <c r="F7" s="18"/>
      <c r="G7" s="19" t="str">
        <f>IFERROR(__xludf.DUMMYFUNCTION("IF(COUNTA(C7:F7)=0, """", 
  TEXT(
    AVERAGE(
      FILTER(
        ARRAYFORMULA(
          IF(
            REGEXMATCH(C7:F7, ""^\d+:\d+\.\d+$""),
            VALUE(REGEXEXTRACT(C7:F7, ""^\d+"")) * 60 + VALUE(REGEXEXTRACT(C7:F7, "":(\d+\.\d+)$"")),
    "&amp;"        VALUE(C7:F7)
          )
        ),
        C7:F7 &lt;&gt; """"
      )
    ) / 86400,
    ""m:ss.00""
  )
)
"),"")</f>
        <v/>
      </c>
      <c r="H7" s="17" t="str">
        <f>IFERROR(__xludf.DUMMYFUNCTION("IF(OR(A7="""", B7="""", G7=""""), """", 
  IFNA(
    LET(
      currStyle, B7,
      currTimeStr, G7,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FILTER(G$4:G6, B$4:B6=currStyle, ISNUMBER(G$4:G6)+REGEXMATCH(G$4:G6,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7" s="38"/>
    </row>
    <row r="8">
      <c r="A8" s="36"/>
      <c r="B8" s="17"/>
      <c r="C8" s="18"/>
      <c r="D8" s="18"/>
      <c r="E8" s="18"/>
      <c r="F8" s="18"/>
      <c r="G8" s="19" t="str">
        <f>IFERROR(__xludf.DUMMYFUNCTION("IF(COUNTA(C8:F8)=0, """", 
  TEXT(
    AVERAGE(
      FILTER(
        ARRAYFORMULA(
          IF(
            REGEXMATCH(C8:F8, ""^\d+:\d+\.\d+$""),
            VALUE(REGEXEXTRACT(C8:F8, ""^\d+"")) * 60 + VALUE(REGEXEXTRACT(C8:F8, "":(\d+\.\d+)$"")),
    "&amp;"        VALUE(C8:F8)
          )
        ),
        C8:F8 &lt;&gt; """"
      )
    ) / 86400,
    ""m:ss.00""
  )
)
"),"")</f>
        <v/>
      </c>
      <c r="H8" s="17" t="str">
        <f>IFERROR(__xludf.DUMMYFUNCTION("IF(OR(A8="""", B8="""", G8=""""), """", 
  IFNA(
    LET(
      currStyle, B8,
      currTimeStr, G8,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FILTER(G$4:G7, B$4:B7=currStyle, ISNUMBER(G$4:G7)+REGEXMATCH(G$4:G7,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8" s="38"/>
    </row>
    <row r="9">
      <c r="A9" s="36"/>
      <c r="B9" s="17"/>
      <c r="C9" s="18"/>
      <c r="D9" s="18"/>
      <c r="E9" s="18"/>
      <c r="F9" s="18"/>
      <c r="G9" s="19" t="str">
        <f>IFERROR(__xludf.DUMMYFUNCTION("IF(COUNTA(C9:F9)=0, """", 
  TEXT(
    AVERAGE(
      FILTER(
        ARRAYFORMULA(
          IF(
            REGEXMATCH(C9:F9, ""^\d+:\d+\.\d+$""),
            VALUE(REGEXEXTRACT(C9:F9, ""^\d+"")) * 60 + VALUE(REGEXEXTRACT(C9:F9, "":(\d+\.\d+)$"")),
    "&amp;"        VALUE(C9:F9)
          )
        ),
        C9:F9 &lt;&gt; """"
      )
    ) / 86400,
    ""m:ss.00""
  )
)
"),"")</f>
        <v/>
      </c>
      <c r="H9" s="17" t="str">
        <f>IFERROR(__xludf.DUMMYFUNCTION("IF(OR(A9="""", B9="""", G9=""""), """", 
  IFNA(
    LET(
      currStyle, B9,
      currTimeStr, G9,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FILTER(G$4:G8, B$4:B8=currStyle, ISNUMBER(G$4:G8)+REGEXMATCH(G$4:G8,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9" s="38"/>
    </row>
    <row r="10">
      <c r="A10" s="36"/>
      <c r="B10" s="17"/>
      <c r="C10" s="18"/>
      <c r="D10" s="18"/>
      <c r="E10" s="18"/>
      <c r="F10" s="18"/>
      <c r="G10" s="19" t="str">
        <f>IFERROR(__xludf.DUMMYFUNCTION("IF(COUNTA(C10:F10)=0, """", 
  TEXT(
    AVERAGE(
      FILTER(
        ARRAYFORMULA(
          IF(
            REGEXMATCH(C10:F10, ""^\d+:\d+\.\d+$""),
            VALUE(REGEXEXTRACT(C10:F10, ""^\d+"")) * 60 + VALUE(REGEXEXTRACT(C10:F10, "":(\d+\.\d+)$"""&amp;")),
            VALUE(C10:F10)
          )
        ),
        C10:F10 &lt;&gt; """"
      )
    ) / 86400,
    ""m:ss.00""
  )
)
"),"")</f>
        <v/>
      </c>
      <c r="H10" s="17" t="str">
        <f>IFERROR(__xludf.DUMMYFUNCTION("IF(OR(A10="""", B10="""", G10=""""), """", 
  IFNA(
    LET(
      currStyle, B10,
      currTimeStr, G10,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FILTER(G$4:G9, B$4:B9=currStyle, ISNUMBER(G$4:G9)+REGEXMATCH(G$4:G9, ""^\d+:\d+\.\d+$"&amp;""")),
      prevTimeStr, IF(COUNTA(histTimes)=0, """", INDEX(histTimes, COUNTA(histTimes))),
      prevTime, IF(ISNUMBER(prevTimeStr), prevTimeStr,
                   IF(REGEXMATCH(prevTimeStr, ""^\d+:\d+\.\d+$""), 
                      VALUE(LEFT(prevTi"&amp;"meStr,FIND("":"",prevTimeStr)-1))*60 + VALUE(MID(prevTimeStr,FIND("":"",prevTimeStr)+1,10)), 
                      VALUE(prevTimeStr))),
      delta, currTime - prevTime,
      sign, IF(delta&gt;0, ""+"", IF(delta&lt;0, ""–"", """")),
      IF(prevTime="""", "&amp;""""", TEXT(ABS(delta)/86400, sign&amp;""m:ss.00""))
    ),
    """"
  )
)"),"")</f>
        <v/>
      </c>
      <c r="I10" s="38"/>
    </row>
    <row r="11">
      <c r="A11" s="39"/>
      <c r="B11" s="17"/>
      <c r="C11" s="40"/>
      <c r="D11" s="40"/>
      <c r="E11" s="40"/>
      <c r="F11" s="40"/>
      <c r="G11" s="19" t="str">
        <f>IFERROR(__xludf.DUMMYFUNCTION("IF(COUNTA(C11:F11)=0, """", 
  TEXT(
    AVERAGE(
      FILTER(
        ARRAYFORMULA(
          IF(
            REGEXMATCH(C11:F11, ""^\d+:\d+\.\d+$""),
            VALUE(REGEXEXTRACT(C11:F11, ""^\d+"")) * 60 + VALUE(REGEXEXTRACT(C11:F11, "":(\d+\.\d+)$"""&amp;")),
            VALUE(C11:F11)
          )
        ),
        C11:F11 &lt;&gt; """"
      )
    ) / 86400,
    ""m:ss.00""
  )
)
"),"")</f>
        <v/>
      </c>
      <c r="H11" s="17" t="str">
        <f>IFERROR(__xludf.DUMMYFUNCTION("IF(OR(A11="""", B11="""", G11=""""), """", 
  IFNA(
    LET(
      currStyle, B11,
      currTimeStr, G11,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FILTER(G$4:G10, B$4:B10=currStyle, ISNUMBER(G$4:G10)+REGEXMATCH(G$4:G10,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1" s="38"/>
    </row>
    <row r="12">
      <c r="A12" s="39"/>
      <c r="B12" s="41"/>
      <c r="C12" s="40"/>
      <c r="D12" s="40"/>
      <c r="E12" s="40"/>
      <c r="F12" s="40"/>
      <c r="G12" s="19" t="str">
        <f>IFERROR(__xludf.DUMMYFUNCTION("IF(COUNTA(C12:F12)=0, """", 
  TEXT(
    AVERAGE(
      FILTER(
        ARRAYFORMULA(
          IF(
            REGEXMATCH(C12:F12, ""^\d+:\d+\.\d+$""),
            VALUE(REGEXEXTRACT(C12:F12, ""^\d+"")) * 60 + VALUE(REGEXEXTRACT(C12:F12, "":(\d+\.\d+)$"""&amp;")),
            VALUE(C12:F12)
          )
        ),
        C12:F12 &lt;&gt; """"
      )
    ) / 86400,
    ""m:ss.00""
  )
)
"),"")</f>
        <v/>
      </c>
      <c r="H12" s="17" t="str">
        <f>IFERROR(__xludf.DUMMYFUNCTION("IF(OR(A12="""", B12="""", G12=""""), """", 
  IFNA(
    LET(
      currStyle, B12,
      currTimeStr, G12,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FILTER(G$4:G11, B$4:B11=currStyle, ISNUMBER(G$4:G11)+REGEXMATCH(G$4:G11,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2" s="38"/>
    </row>
    <row r="13">
      <c r="A13" s="39"/>
      <c r="B13" s="41"/>
      <c r="C13" s="40"/>
      <c r="D13" s="40"/>
      <c r="E13" s="40"/>
      <c r="F13" s="40"/>
      <c r="G13" s="19" t="str">
        <f>IFERROR(__xludf.DUMMYFUNCTION("IF(COUNTA(C13:F13)=0, """", 
  TEXT(
    AVERAGE(
      FILTER(
        ARRAYFORMULA(
          IF(
            REGEXMATCH(C13:F13, ""^\d+:\d+\.\d+$""),
            VALUE(REGEXEXTRACT(C13:F13, ""^\d+"")) * 60 + VALUE(REGEXEXTRACT(C13:F13, "":(\d+\.\d+)$"""&amp;")),
            VALUE(C13:F13)
          )
        ),
        C13:F13 &lt;&gt; """"
      )
    ) / 86400,
    ""m:ss.00""
  )
)
"),"")</f>
        <v/>
      </c>
      <c r="H13" s="17" t="str">
        <f>IFERROR(__xludf.DUMMYFUNCTION("IF(OR(A13="""", B13="""", G13=""""), """", 
  IFNA(
    LET(
      currStyle, B13,
      currTimeStr, G13,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FILTER(G$4:G12, B$4:B12=currStyle, ISNUMBER(G$4:G12)+REGEXMATCH(G$4:G12,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3" s="38"/>
    </row>
    <row r="14">
      <c r="A14" s="36"/>
      <c r="B14" s="17"/>
      <c r="C14" s="40"/>
      <c r="D14" s="40"/>
      <c r="E14" s="40"/>
      <c r="F14" s="40"/>
      <c r="G14" s="19" t="str">
        <f>IFERROR(__xludf.DUMMYFUNCTION("IF(COUNTA(C14:F14)=0, """", 
  TEXT(
    AVERAGE(
      FILTER(
        ARRAYFORMULA(
          IF(
            REGEXMATCH(C14:F14, ""^\d+:\d+\.\d+$""),
            VALUE(REGEXEXTRACT(C14:F14, ""^\d+"")) * 60 + VALUE(REGEXEXTRACT(C14:F14, "":(\d+\.\d+)$"""&amp;")),
            VALUE(C14:F14)
          )
        ),
        C14:F14 &lt;&gt; """"
      )
    ) / 86400,
    ""m:ss.00""
  )
)
"),"")</f>
        <v/>
      </c>
      <c r="H14" s="17" t="str">
        <f>IFERROR(__xludf.DUMMYFUNCTION("IF(OR(A14="""", B14="""", G14=""""), """", 
  IFNA(
    LET(
      currStyle, B14,
      currTimeStr, G14,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FILTER(G$4:G13, B$4:B13=currStyle, ISNUMBER(G$4:G13)+REGEXMATCH(G$4:G13,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4" s="38"/>
    </row>
    <row r="15">
      <c r="A15" s="39"/>
      <c r="B15" s="41"/>
      <c r="C15" s="40"/>
      <c r="D15" s="40"/>
      <c r="E15" s="40"/>
      <c r="F15" s="40"/>
      <c r="G15" s="19" t="str">
        <f>IFERROR(__xludf.DUMMYFUNCTION("IF(COUNTA(C15:F15)=0, """", 
  TEXT(
    AVERAGE(
      FILTER(
        ARRAYFORMULA(
          IF(
            REGEXMATCH(C15:F15, ""^\d+:\d+\.\d+$""),
            VALUE(REGEXEXTRACT(C15:F15, ""^\d+"")) * 60 + VALUE(REGEXEXTRACT(C15:F15, "":(\d+\.\d+)$"""&amp;")),
            VALUE(C15:F15)
          )
        ),
        C15:F15 &lt;&gt; """"
      )
    ) / 86400,
    ""m:ss.00""
  )
)
"),"")</f>
        <v/>
      </c>
      <c r="H15" s="17" t="str">
        <f>IFERROR(__xludf.DUMMYFUNCTION("IF(OR(A15="""", B15="""", G15=""""), """", 
  IFNA(
    LET(
      currStyle, B15,
      currTimeStr, G15,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FILTER(G$4:G14, B$4:B14=currStyle, ISNUMBER(G$4:G14)+REGEXMATCH(G$4:G14,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5" s="38"/>
    </row>
    <row r="16">
      <c r="A16" s="39"/>
      <c r="B16" s="41"/>
      <c r="C16" s="40"/>
      <c r="D16" s="40"/>
      <c r="E16" s="40"/>
      <c r="F16" s="40"/>
      <c r="G16" s="19" t="str">
        <f>IFERROR(__xludf.DUMMYFUNCTION("IF(COUNTA(C16:F16)=0, """", 
  TEXT(
    AVERAGE(
      FILTER(
        ARRAYFORMULA(
          IF(
            REGEXMATCH(C16:F16, ""^\d+:\d+\.\d+$""),
            VALUE(REGEXEXTRACT(C16:F16, ""^\d+"")) * 60 + VALUE(REGEXEXTRACT(C16:F16, "":(\d+\.\d+)$"""&amp;")),
            VALUE(C16:F16)
          )
        ),
        C16:F16 &lt;&gt; """"
      )
    ) / 86400,
    ""m:ss.00""
  )
)
"),"")</f>
        <v/>
      </c>
      <c r="H16" s="17" t="str">
        <f>IFERROR(__xludf.DUMMYFUNCTION("IF(OR(A16="""", B16="""", G16=""""), """", 
  IFNA(
    LET(
      currStyle, B16,
      currTimeStr, G16,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FILTER(G$4:G15, B$4:B15=currStyle, ISNUMBER(G$4:G15)+REGEXMATCH(G$4:G15,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6" s="38"/>
    </row>
    <row r="17">
      <c r="A17" s="39"/>
      <c r="B17" s="41"/>
      <c r="C17" s="40"/>
      <c r="D17" s="40"/>
      <c r="E17" s="40"/>
      <c r="F17" s="40"/>
      <c r="G17" s="19" t="str">
        <f>IFERROR(__xludf.DUMMYFUNCTION("IF(COUNTA(C17:F17)=0, """", 
  TEXT(
    AVERAGE(
      FILTER(
        ARRAYFORMULA(
          IF(
            REGEXMATCH(C17:F17, ""^\d+:\d+\.\d+$""),
            VALUE(REGEXEXTRACT(C17:F17, ""^\d+"")) * 60 + VALUE(REGEXEXTRACT(C17:F17, "":(\d+\.\d+)$"""&amp;")),
            VALUE(C17:F17)
          )
        ),
        C17:F17 &lt;&gt; """"
      )
    ) / 86400,
    ""m:ss.00""
  )
)
"),"")</f>
        <v/>
      </c>
      <c r="H17" s="17" t="str">
        <f>IFERROR(__xludf.DUMMYFUNCTION("IF(OR(A17="""", B17="""", G17=""""), """", 
  IFNA(
    LET(
      currStyle, B17,
      currTimeStr, G17,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FILTER(G$4:G16, B$4:B16=currStyle, ISNUMBER(G$4:G16)+REGEXMATCH(G$4:G16,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7" s="38"/>
    </row>
    <row r="18">
      <c r="A18" s="39"/>
      <c r="B18" s="41"/>
      <c r="C18" s="40"/>
      <c r="D18" s="40"/>
      <c r="E18" s="40"/>
      <c r="F18" s="40"/>
      <c r="G18" s="19" t="str">
        <f>IFERROR(__xludf.DUMMYFUNCTION("IF(COUNTA(C18:F18)=0, """", 
  TEXT(
    AVERAGE(
      FILTER(
        ARRAYFORMULA(
          IF(
            REGEXMATCH(C18:F18, ""^\d+:\d+\.\d+$""),
            VALUE(REGEXEXTRACT(C18:F18, ""^\d+"")) * 60 + VALUE(REGEXEXTRACT(C18:F18, "":(\d+\.\d+)$"""&amp;")),
            VALUE(C18:F18)
          )
        ),
        C18:F18 &lt;&gt; """"
      )
    ) / 86400,
    ""m:ss.00""
  )
)
"),"")</f>
        <v/>
      </c>
      <c r="H18" s="17" t="str">
        <f>IFERROR(__xludf.DUMMYFUNCTION("IF(OR(A18="""", B18="""", G18=""""), """", 
  IFNA(
    LET(
      currStyle, B18,
      currTimeStr, G18,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FILTER(G$4:G17, B$4:B17=currStyle, ISNUMBER(G$4:G17)+REGEXMATCH(G$4:G17,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8" s="38"/>
    </row>
    <row r="19">
      <c r="A19" s="39"/>
      <c r="B19" s="41"/>
      <c r="C19" s="40"/>
      <c r="D19" s="40"/>
      <c r="E19" s="40"/>
      <c r="F19" s="40"/>
      <c r="G19" s="19" t="str">
        <f>IFERROR(__xludf.DUMMYFUNCTION("IF(COUNTA(C19:F19)=0, """", 
  TEXT(
    AVERAGE(
      FILTER(
        ARRAYFORMULA(
          IF(
            REGEXMATCH(C19:F19, ""^\d+:\d+\.\d+$""),
            VALUE(REGEXEXTRACT(C19:F19, ""^\d+"")) * 60 + VALUE(REGEXEXTRACT(C19:F19, "":(\d+\.\d+)$"""&amp;")),
            VALUE(C19:F19)
          )
        ),
        C19:F19 &lt;&gt; """"
      )
    ) / 86400,
    ""m:ss.00""
  )
)
"),"")</f>
        <v/>
      </c>
      <c r="H19" s="17" t="str">
        <f>IFERROR(__xludf.DUMMYFUNCTION("IF(OR(A19="""", B19="""", G19=""""), """", 
  IFNA(
    LET(
      currStyle, B19,
      currTimeStr, G19,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FILTER(G$4:G18, B$4:B18=currStyle, ISNUMBER(G$4:G18)+REGEXMATCH(G$4:G18,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9" s="38"/>
    </row>
    <row r="20">
      <c r="A20" s="39"/>
      <c r="B20" s="41"/>
      <c r="C20" s="40"/>
      <c r="D20" s="40"/>
      <c r="E20" s="40"/>
      <c r="F20" s="40"/>
      <c r="G20" s="19" t="str">
        <f>IFERROR(__xludf.DUMMYFUNCTION("IF(COUNTA(C20:F20)=0, """", 
  TEXT(
    AVERAGE(
      FILTER(
        ARRAYFORMULA(
          IF(
            REGEXMATCH(C20:F20, ""^\d+:\d+\.\d+$""),
            VALUE(REGEXEXTRACT(C20:F20, ""^\d+"")) * 60 + VALUE(REGEXEXTRACT(C20:F20, "":(\d+\.\d+)$"""&amp;")),
            VALUE(C20:F20)
          )
        ),
        C20:F20 &lt;&gt; """"
      )
    ) / 86400,
    ""m:ss.00""
  )
)
"),"")</f>
        <v/>
      </c>
      <c r="H20" s="17" t="str">
        <f>IFERROR(__xludf.DUMMYFUNCTION("IF(OR(A20="""", B20="""", G20=""""), """", 
  IFNA(
    LET(
      currStyle, B20,
      currTimeStr, G20,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FILTER(G$4:G19, B$4:B19=currStyle, ISNUMBER(G$4:G19)+REGEXMATCH(G$4:G19,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0" s="38"/>
    </row>
    <row r="21">
      <c r="A21" s="39"/>
      <c r="B21" s="41"/>
      <c r="C21" s="40"/>
      <c r="D21" s="40"/>
      <c r="E21" s="40"/>
      <c r="F21" s="40"/>
      <c r="G21" s="19" t="str">
        <f>IFERROR(__xludf.DUMMYFUNCTION("IF(COUNTA(C21:F21)=0, """", 
  TEXT(
    AVERAGE(
      FILTER(
        ARRAYFORMULA(
          IF(
            REGEXMATCH(C21:F21, ""^\d+:\d+\.\d+$""),
            VALUE(REGEXEXTRACT(C21:F21, ""^\d+"")) * 60 + VALUE(REGEXEXTRACT(C21:F21, "":(\d+\.\d+)$"""&amp;")),
            VALUE(C21:F21)
          )
        ),
        C21:F21 &lt;&gt; """"
      )
    ) / 86400,
    ""m:ss.00""
  )
)
"),"")</f>
        <v/>
      </c>
      <c r="H21" s="17" t="str">
        <f>IFERROR(__xludf.DUMMYFUNCTION("IF(OR(A21="""", B21="""", G21=""""), """", 
  IFNA(
    LET(
      currStyle, B21,
      currTimeStr, G21,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FILTER(G$4:G20, B$4:B20=currStyle, ISNUMBER(G$4:G20)+REGEXMATCH(G$4:G20,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1" s="38"/>
    </row>
    <row r="22">
      <c r="A22" s="39"/>
      <c r="B22" s="41"/>
      <c r="C22" s="40"/>
      <c r="D22" s="40"/>
      <c r="E22" s="40"/>
      <c r="F22" s="40"/>
      <c r="G22" s="19" t="str">
        <f>IFERROR(__xludf.DUMMYFUNCTION("IF(COUNTA(C22:F22)=0, """", 
  TEXT(
    AVERAGE(
      FILTER(
        ARRAYFORMULA(
          IF(
            REGEXMATCH(C22:F22, ""^\d+:\d+\.\d+$""),
            VALUE(REGEXEXTRACT(C22:F22, ""^\d+"")) * 60 + VALUE(REGEXEXTRACT(C22:F22, "":(\d+\.\d+)$"""&amp;")),
            VALUE(C22:F22)
          )
        ),
        C22:F22 &lt;&gt; """"
      )
    ) / 86400,
    ""m:ss.00""
  )
)
"),"")</f>
        <v/>
      </c>
      <c r="H22" s="17" t="str">
        <f>IFERROR(__xludf.DUMMYFUNCTION("IF(OR(A22="""", B22="""", G22=""""), """", 
  IFNA(
    LET(
      currStyle, B22,
      currTimeStr, G22,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FILTER(G$4:G21, B$4:B21=currStyle, ISNUMBER(G$4:G21)+REGEXMATCH(G$4:G21,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2" s="38"/>
    </row>
    <row r="23">
      <c r="A23" s="39"/>
      <c r="B23" s="41"/>
      <c r="C23" s="40"/>
      <c r="D23" s="40"/>
      <c r="E23" s="40"/>
      <c r="F23" s="40"/>
      <c r="G23" s="19" t="str">
        <f>IFERROR(__xludf.DUMMYFUNCTION("IF(COUNTA(C23:F23)=0, """", 
  TEXT(
    AVERAGE(
      FILTER(
        ARRAYFORMULA(
          IF(
            REGEXMATCH(C23:F23, ""^\d+:\d+\.\d+$""),
            VALUE(REGEXEXTRACT(C23:F23, ""^\d+"")) * 60 + VALUE(REGEXEXTRACT(C23:F23, "":(\d+\.\d+)$"""&amp;")),
            VALUE(C23:F23)
          )
        ),
        C23:F23 &lt;&gt; """"
      )
    ) / 86400,
    ""m:ss.00""
  )
)
"),"")</f>
        <v/>
      </c>
      <c r="H23" s="17" t="str">
        <f>IFERROR(__xludf.DUMMYFUNCTION("IF(OR(A23="""", B23="""", G23=""""), """", 
  IFNA(
    LET(
      currStyle, B23,
      currTimeStr, G23,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FILTER(G$4:G22, B$4:B22=currStyle, ISNUMBER(G$4:G22)+REGEXMATCH(G$4:G22,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3" s="38"/>
    </row>
    <row r="24">
      <c r="A24" s="39"/>
      <c r="B24" s="41"/>
      <c r="C24" s="40"/>
      <c r="D24" s="40"/>
      <c r="E24" s="40"/>
      <c r="F24" s="40"/>
      <c r="G24" s="19" t="str">
        <f>IFERROR(__xludf.DUMMYFUNCTION("IF(COUNTA(C24:F24)=0, """", 
  TEXT(
    AVERAGE(
      FILTER(
        ARRAYFORMULA(
          IF(
            REGEXMATCH(C24:F24, ""^\d+:\d+\.\d+$""),
            VALUE(REGEXEXTRACT(C24:F24, ""^\d+"")) * 60 + VALUE(REGEXEXTRACT(C24:F24, "":(\d+\.\d+)$"""&amp;")),
            VALUE(C24:F24)
          )
        ),
        C24:F24 &lt;&gt; """"
      )
    ) / 86400,
    ""m:ss.00""
  )
)
"),"")</f>
        <v/>
      </c>
      <c r="H24" s="17" t="str">
        <f>IFERROR(__xludf.DUMMYFUNCTION("IF(OR(A24="""", B24="""", G24=""""), """", 
  IFNA(
    LET(
      currStyle, B24,
      currTimeStr, G24,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FILTER(G$4:G23, B$4:B23=currStyle, ISNUMBER(G$4:G23)+REGEXMATCH(G$4:G23,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4" s="38"/>
    </row>
    <row r="25">
      <c r="A25" s="39"/>
      <c r="B25" s="41"/>
      <c r="C25" s="40"/>
      <c r="D25" s="40"/>
      <c r="E25" s="40"/>
      <c r="F25" s="40"/>
      <c r="G25" s="19" t="str">
        <f>IFERROR(__xludf.DUMMYFUNCTION("IF(COUNTA(C25:F25)=0, """", 
  TEXT(
    AVERAGE(
      FILTER(
        ARRAYFORMULA(
          IF(
            REGEXMATCH(C25:F25, ""^\d+:\d+\.\d+$""),
            VALUE(REGEXEXTRACT(C25:F25, ""^\d+"")) * 60 + VALUE(REGEXEXTRACT(C25:F25, "":(\d+\.\d+)$"""&amp;")),
            VALUE(C25:F25)
          )
        ),
        C25:F25 &lt;&gt; """"
      )
    ) / 86400,
    ""m:ss.00""
  )
)
"),"")</f>
        <v/>
      </c>
      <c r="H25" s="17" t="str">
        <f>IFERROR(__xludf.DUMMYFUNCTION("IF(OR(A25="""", B25="""", G25=""""), """", 
  IFNA(
    LET(
      currStyle, B25,
      currTimeStr, G25,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FILTER(G$4:G24, B$4:B24=currStyle, ISNUMBER(G$4:G24)+REGEXMATCH(G$4:G24,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5" s="38"/>
    </row>
    <row r="26">
      <c r="A26" s="39"/>
      <c r="B26" s="41"/>
      <c r="C26" s="40"/>
      <c r="D26" s="40"/>
      <c r="E26" s="40"/>
      <c r="F26" s="40"/>
      <c r="G26" s="19" t="str">
        <f>IFERROR(__xludf.DUMMYFUNCTION("IF(COUNTA(C26:F26)=0, """", 
  TEXT(
    AVERAGE(
      FILTER(
        ARRAYFORMULA(
          IF(
            REGEXMATCH(C26:F26, ""^\d+:\d+\.\d+$""),
            VALUE(REGEXEXTRACT(C26:F26, ""^\d+"")) * 60 + VALUE(REGEXEXTRACT(C26:F26, "":(\d+\.\d+)$"""&amp;")),
            VALUE(C26:F26)
          )
        ),
        C26:F26 &lt;&gt; """"
      )
    ) / 86400,
    ""m:ss.00""
  )
)
"),"")</f>
        <v/>
      </c>
      <c r="H26" s="17" t="str">
        <f>IFERROR(__xludf.DUMMYFUNCTION("IF(OR(A26="""", B26="""", G26=""""), """", 
  IFNA(
    LET(
      currStyle, B26,
      currTimeStr, G26,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FILTER(G$4:G25, B$4:B25=currStyle, ISNUMBER(G$4:G25)+REGEXMATCH(G$4:G25,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6" s="38"/>
    </row>
    <row r="27">
      <c r="A27" s="39"/>
      <c r="B27" s="41"/>
      <c r="C27" s="40"/>
      <c r="D27" s="40"/>
      <c r="E27" s="40"/>
      <c r="F27" s="40"/>
      <c r="G27" s="19" t="str">
        <f>IFERROR(__xludf.DUMMYFUNCTION("IF(COUNTA(C27:F27)=0, """", 
  TEXT(
    AVERAGE(
      FILTER(
        ARRAYFORMULA(
          IF(
            REGEXMATCH(C27:F27, ""^\d+:\d+\.\d+$""),
            VALUE(REGEXEXTRACT(C27:F27, ""^\d+"")) * 60 + VALUE(REGEXEXTRACT(C27:F27, "":(\d+\.\d+)$"""&amp;")),
            VALUE(C27:F27)
          )
        ),
        C27:F27 &lt;&gt; """"
      )
    ) / 86400,
    ""m:ss.00""
  )
)
"),"")</f>
        <v/>
      </c>
      <c r="H27" s="17" t="str">
        <f>IFERROR(__xludf.DUMMYFUNCTION("IF(OR(A27="""", B27="""", G27=""""), """", 
  IFNA(
    LET(
      currStyle, B27,
      currTimeStr, G27,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FILTER(G$4:G26, B$4:B26=currStyle, ISNUMBER(G$4:G26)+REGEXMATCH(G$4:G26,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7" s="38"/>
    </row>
    <row r="28">
      <c r="A28" s="39"/>
      <c r="B28" s="41"/>
      <c r="C28" s="40"/>
      <c r="D28" s="40"/>
      <c r="E28" s="40"/>
      <c r="F28" s="40"/>
      <c r="G28" s="19" t="str">
        <f>IFERROR(__xludf.DUMMYFUNCTION("IF(COUNTA(C28:F28)=0, """", 
  TEXT(
    AVERAGE(
      FILTER(
        ARRAYFORMULA(
          IF(
            REGEXMATCH(C28:F28, ""^\d+:\d+\.\d+$""),
            VALUE(REGEXEXTRACT(C28:F28, ""^\d+"")) * 60 + VALUE(REGEXEXTRACT(C28:F28, "":(\d+\.\d+)$"""&amp;")),
            VALUE(C28:F28)
          )
        ),
        C28:F28 &lt;&gt; """"
      )
    ) / 86400,
    ""m:ss.00""
  )
)
"),"")</f>
        <v/>
      </c>
      <c r="H28" s="17" t="str">
        <f>IFERROR(__xludf.DUMMYFUNCTION("IF(OR(A28="""", B28="""", G28=""""), """", 
  IFNA(
    LET(
      currStyle, B28,
      currTimeStr, G28,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FILTER(G$4:G27, B$4:B27=currStyle, ISNUMBER(G$4:G27)+REGEXMATCH(G$4:G27,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8" s="38"/>
    </row>
    <row r="29">
      <c r="A29" s="39"/>
      <c r="B29" s="41"/>
      <c r="C29" s="40"/>
      <c r="D29" s="40"/>
      <c r="E29" s="40"/>
      <c r="F29" s="40"/>
      <c r="G29" s="19" t="str">
        <f>IFERROR(__xludf.DUMMYFUNCTION("IF(COUNTA(C29:F29)=0, """", 
  TEXT(
    AVERAGE(
      FILTER(
        ARRAYFORMULA(
          IF(
            REGEXMATCH(C29:F29, ""^\d+:\d+\.\d+$""),
            VALUE(REGEXEXTRACT(C29:F29, ""^\d+"")) * 60 + VALUE(REGEXEXTRACT(C29:F29, "":(\d+\.\d+)$"""&amp;")),
            VALUE(C29:F29)
          )
        ),
        C29:F29 &lt;&gt; """"
      )
    ) / 86400,
    ""m:ss.00""
  )
)
"),"")</f>
        <v/>
      </c>
      <c r="H29" s="17" t="str">
        <f>IFERROR(__xludf.DUMMYFUNCTION("IF(OR(A29="""", B29="""", G29=""""), """", 
  IFNA(
    LET(
      currStyle, B29,
      currTimeStr, G29,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FILTER(G$4:G28, B$4:B28=currStyle, ISNUMBER(G$4:G28)+REGEXMATCH(G$4:G28,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9" s="38"/>
    </row>
    <row r="30">
      <c r="A30" s="39"/>
      <c r="B30" s="41"/>
      <c r="C30" s="40"/>
      <c r="D30" s="40"/>
      <c r="E30" s="40"/>
      <c r="F30" s="40"/>
      <c r="G30" s="19" t="str">
        <f>IFERROR(__xludf.DUMMYFUNCTION("IF(COUNTA(C30:F30)=0, """", 
  TEXT(
    AVERAGE(
      FILTER(
        ARRAYFORMULA(
          IF(
            REGEXMATCH(C30:F30, ""^\d+:\d+\.\d+$""),
            VALUE(REGEXEXTRACT(C30:F30, ""^\d+"")) * 60 + VALUE(REGEXEXTRACT(C30:F30, "":(\d+\.\d+)$"""&amp;")),
            VALUE(C30:F30)
          )
        ),
        C30:F30 &lt;&gt; """"
      )
    ) / 86400,
    ""m:ss.00""
  )
)
"),"")</f>
        <v/>
      </c>
      <c r="H30" s="17" t="str">
        <f>IFERROR(__xludf.DUMMYFUNCTION("IF(OR(A30="""", B30="""", G30=""""), """", 
  IFNA(
    LET(
      currStyle, B30,
      currTimeStr, G30,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FILTER(G$4:G29, B$4:B29=currStyle, ISNUMBER(G$4:G29)+REGEXMATCH(G$4:G29,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0" s="38"/>
    </row>
    <row r="31">
      <c r="A31" s="39"/>
      <c r="B31" s="41"/>
      <c r="C31" s="40"/>
      <c r="D31" s="40"/>
      <c r="E31" s="40"/>
      <c r="F31" s="40"/>
      <c r="G31" s="19" t="str">
        <f>IFERROR(__xludf.DUMMYFUNCTION("IF(COUNTA(C31:F31)=0, """", 
  TEXT(
    AVERAGE(
      FILTER(
        ARRAYFORMULA(
          IF(
            REGEXMATCH(C31:F31, ""^\d+:\d+\.\d+$""),
            VALUE(REGEXEXTRACT(C31:F31, ""^\d+"")) * 60 + VALUE(REGEXEXTRACT(C31:F31, "":(\d+\.\d+)$"""&amp;")),
            VALUE(C31:F31)
          )
        ),
        C31:F31 &lt;&gt; """"
      )
    ) / 86400,
    ""m:ss.00""
  )
)
"),"")</f>
        <v/>
      </c>
      <c r="H31" s="17" t="str">
        <f>IFERROR(__xludf.DUMMYFUNCTION("IF(OR(A31="""", B31="""", G31=""""), """", 
  IFNA(
    LET(
      currStyle, B31,
      currTimeStr, G31,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FILTER(G$4:G30, B$4:B30=currStyle, ISNUMBER(G$4:G30)+REGEXMATCH(G$4:G30,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1" s="38"/>
    </row>
    <row r="32">
      <c r="A32" s="39"/>
      <c r="B32" s="41"/>
      <c r="C32" s="40"/>
      <c r="D32" s="40"/>
      <c r="E32" s="40"/>
      <c r="F32" s="40"/>
      <c r="G32" s="19" t="str">
        <f>IFERROR(__xludf.DUMMYFUNCTION("IF(COUNTA(C32:F32)=0, """", 
  TEXT(
    AVERAGE(
      FILTER(
        ARRAYFORMULA(
          IF(
            REGEXMATCH(C32:F32, ""^\d+:\d+\.\d+$""),
            VALUE(REGEXEXTRACT(C32:F32, ""^\d+"")) * 60 + VALUE(REGEXEXTRACT(C32:F32, "":(\d+\.\d+)$"""&amp;")),
            VALUE(C32:F32)
          )
        ),
        C32:F32 &lt;&gt; """"
      )
    ) / 86400,
    ""m:ss.00""
  )
)
"),"")</f>
        <v/>
      </c>
      <c r="H32" s="17" t="str">
        <f>IFERROR(__xludf.DUMMYFUNCTION("IF(OR(A32="""", B32="""", G32=""""), """", 
  IFNA(
    LET(
      currStyle, B32,
      currTimeStr, G32,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FILTER(G$4:G31, B$4:B31=currStyle, ISNUMBER(G$4:G31)+REGEXMATCH(G$4:G31,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2" s="38"/>
    </row>
    <row r="33">
      <c r="A33" s="39"/>
      <c r="B33" s="41"/>
      <c r="C33" s="40"/>
      <c r="D33" s="40"/>
      <c r="E33" s="40"/>
      <c r="F33" s="40"/>
      <c r="G33" s="19" t="str">
        <f>IFERROR(__xludf.DUMMYFUNCTION("IF(COUNTA(C33:F33)=0, """", 
  TEXT(
    AVERAGE(
      FILTER(
        ARRAYFORMULA(
          IF(
            REGEXMATCH(C33:F33, ""^\d+:\d+\.\d+$""),
            VALUE(REGEXEXTRACT(C33:F33, ""^\d+"")) * 60 + VALUE(REGEXEXTRACT(C33:F33, "":(\d+\.\d+)$"""&amp;")),
            VALUE(C33:F33)
          )
        ),
        C33:F33 &lt;&gt; """"
      )
    ) / 86400,
    ""m:ss.00""
  )
)
"),"")</f>
        <v/>
      </c>
      <c r="H33" s="17" t="str">
        <f>IFERROR(__xludf.DUMMYFUNCTION("IF(OR(A33="""", B33="""", G33=""""), """", 
  IFNA(
    LET(
      currStyle, B33,
      currTimeStr, G33,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FILTER(G$4:G32, B$4:B32=currStyle, ISNUMBER(G$4:G32)+REGEXMATCH(G$4:G32,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3" s="38"/>
    </row>
    <row r="34">
      <c r="A34" s="39"/>
      <c r="B34" s="41"/>
      <c r="C34" s="40"/>
      <c r="D34" s="40"/>
      <c r="E34" s="40"/>
      <c r="F34" s="40"/>
      <c r="G34" s="19" t="str">
        <f>IFERROR(__xludf.DUMMYFUNCTION("IF(COUNTA(C34:F34)=0, """", 
  TEXT(
    AVERAGE(
      FILTER(
        ARRAYFORMULA(
          IF(
            REGEXMATCH(C34:F34, ""^\d+:\d+\.\d+$""),
            VALUE(REGEXEXTRACT(C34:F34, ""^\d+"")) * 60 + VALUE(REGEXEXTRACT(C34:F34, "":(\d+\.\d+)$"""&amp;")),
            VALUE(C34:F34)
          )
        ),
        C34:F34 &lt;&gt; """"
      )
    ) / 86400,
    ""m:ss.00""
  )
)
"),"")</f>
        <v/>
      </c>
      <c r="H34" s="17" t="str">
        <f>IFERROR(__xludf.DUMMYFUNCTION("IF(OR(A34="""", B34="""", G34=""""), """", 
  IFNA(
    LET(
      currStyle, B34,
      currTimeStr, G34,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FILTER(G$4:G33, B$4:B33=currStyle, ISNUMBER(G$4:G33)+REGEXMATCH(G$4:G33,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4" s="38"/>
    </row>
    <row r="35">
      <c r="A35" s="39"/>
      <c r="B35" s="41"/>
      <c r="C35" s="40"/>
      <c r="D35" s="40"/>
      <c r="E35" s="40"/>
      <c r="F35" s="40"/>
      <c r="G35" s="19" t="str">
        <f>IFERROR(__xludf.DUMMYFUNCTION("IF(COUNTA(C35:F35)=0, """", 
  TEXT(
    AVERAGE(
      FILTER(
        ARRAYFORMULA(
          IF(
            REGEXMATCH(C35:F35, ""^\d+:\d+\.\d+$""),
            VALUE(REGEXEXTRACT(C35:F35, ""^\d+"")) * 60 + VALUE(REGEXEXTRACT(C35:F35, "":(\d+\.\d+)$"""&amp;")),
            VALUE(C35:F35)
          )
        ),
        C35:F35 &lt;&gt; """"
      )
    ) / 86400,
    ""m:ss.00""
  )
)
"),"")</f>
        <v/>
      </c>
      <c r="H35" s="17" t="str">
        <f>IFERROR(__xludf.DUMMYFUNCTION("IF(OR(A35="""", B35="""", G35=""""), """", 
  IFNA(
    LET(
      currStyle, B35,
      currTimeStr, G35,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FILTER(G$4:G34, B$4:B34=currStyle, ISNUMBER(G$4:G34)+REGEXMATCH(G$4:G34,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5" s="38"/>
    </row>
    <row r="36">
      <c r="A36" s="39"/>
      <c r="B36" s="41"/>
      <c r="C36" s="40"/>
      <c r="D36" s="40"/>
      <c r="E36" s="40"/>
      <c r="F36" s="40"/>
      <c r="G36" s="19" t="str">
        <f>IFERROR(__xludf.DUMMYFUNCTION("IF(COUNTA(C36:F36)=0, """", 
  TEXT(
    AVERAGE(
      FILTER(
        ARRAYFORMULA(
          IF(
            REGEXMATCH(C36:F36, ""^\d+:\d+\.\d+$""),
            VALUE(REGEXEXTRACT(C36:F36, ""^\d+"")) * 60 + VALUE(REGEXEXTRACT(C36:F36, "":(\d+\.\d+)$"""&amp;")),
            VALUE(C36:F36)
          )
        ),
        C36:F36 &lt;&gt; """"
      )
    ) / 86400,
    ""m:ss.00""
  )
)
"),"")</f>
        <v/>
      </c>
      <c r="H36" s="17" t="str">
        <f>IFERROR(__xludf.DUMMYFUNCTION("IF(OR(A36="""", B36="""", G36=""""), """", 
  IFNA(
    LET(
      currStyle, B36,
      currTimeStr, G36,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FILTER(G$4:G35, B$4:B35=currStyle, ISNUMBER(G$4:G35)+REGEXMATCH(G$4:G35,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6" s="38"/>
    </row>
    <row r="37">
      <c r="A37" s="39"/>
      <c r="B37" s="41"/>
      <c r="C37" s="40"/>
      <c r="D37" s="40"/>
      <c r="E37" s="40"/>
      <c r="F37" s="40"/>
      <c r="G37" s="19" t="str">
        <f>IFERROR(__xludf.DUMMYFUNCTION("IF(COUNTA(C37:F37)=0, """", 
  TEXT(
    AVERAGE(
      FILTER(
        ARRAYFORMULA(
          IF(
            REGEXMATCH(C37:F37, ""^\d+:\d+\.\d+$""),
            VALUE(REGEXEXTRACT(C37:F37, ""^\d+"")) * 60 + VALUE(REGEXEXTRACT(C37:F37, "":(\d+\.\d+)$"""&amp;")),
            VALUE(C37:F37)
          )
        ),
        C37:F37 &lt;&gt; """"
      )
    ) / 86400,
    ""m:ss.00""
  )
)
"),"")</f>
        <v/>
      </c>
      <c r="H37" s="17" t="str">
        <f>IFERROR(__xludf.DUMMYFUNCTION("IF(OR(A37="""", B37="""", G37=""""), """", 
  IFNA(
    LET(
      currStyle, B37,
      currTimeStr, G37,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FILTER(G$4:G36, B$4:B36=currStyle, ISNUMBER(G$4:G36)+REGEXMATCH(G$4:G36,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7" s="38"/>
    </row>
    <row r="38">
      <c r="A38" s="39"/>
      <c r="B38" s="41"/>
      <c r="C38" s="40"/>
      <c r="D38" s="40"/>
      <c r="E38" s="40"/>
      <c r="F38" s="40"/>
      <c r="G38" s="19" t="str">
        <f>IFERROR(__xludf.DUMMYFUNCTION("IF(COUNTA(C38:F38)=0, """", 
  TEXT(
    AVERAGE(
      FILTER(
        ARRAYFORMULA(
          IF(
            REGEXMATCH(C38:F38, ""^\d+:\d+\.\d+$""),
            VALUE(REGEXEXTRACT(C38:F38, ""^\d+"")) * 60 + VALUE(REGEXEXTRACT(C38:F38, "":(\d+\.\d+)$"""&amp;")),
            VALUE(C38:F38)
          )
        ),
        C38:F38 &lt;&gt; """"
      )
    ) / 86400,
    ""m:ss.00""
  )
)
"),"")</f>
        <v/>
      </c>
      <c r="H38" s="17" t="str">
        <f>IFERROR(__xludf.DUMMYFUNCTION("IF(OR(A38="""", B38="""", G38=""""), """", 
  IFNA(
    LET(
      currStyle, B38,
      currTimeStr, G38,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FILTER(G$4:G37, B$4:B37=currStyle, ISNUMBER(G$4:G37)+REGEXMATCH(G$4:G37,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8" s="38"/>
    </row>
    <row r="39">
      <c r="A39" s="39"/>
      <c r="B39" s="41"/>
      <c r="C39" s="40"/>
      <c r="D39" s="40"/>
      <c r="E39" s="40"/>
      <c r="F39" s="40"/>
      <c r="G39" s="19" t="str">
        <f>IFERROR(__xludf.DUMMYFUNCTION("IF(COUNTA(C39:F39)=0, """", 
  TEXT(
    AVERAGE(
      FILTER(
        ARRAYFORMULA(
          IF(
            REGEXMATCH(C39:F39, ""^\d+:\d+\.\d+$""),
            VALUE(REGEXEXTRACT(C39:F39, ""^\d+"")) * 60 + VALUE(REGEXEXTRACT(C39:F39, "":(\d+\.\d+)$"""&amp;")),
            VALUE(C39:F39)
          )
        ),
        C39:F39 &lt;&gt; """"
      )
    ) / 86400,
    ""m:ss.00""
  )
)
"),"")</f>
        <v/>
      </c>
      <c r="H39" s="17" t="str">
        <f>IFERROR(__xludf.DUMMYFUNCTION("IF(OR(A39="""", B39="""", G39=""""), """", 
  IFNA(
    LET(
      currStyle, B39,
      currTimeStr, G39,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FILTER(G$4:G38, B$4:B38=currStyle, ISNUMBER(G$4:G38)+REGEXMATCH(G$4:G38,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9" s="38"/>
    </row>
    <row r="40">
      <c r="A40" s="39"/>
      <c r="B40" s="41"/>
      <c r="C40" s="40"/>
      <c r="D40" s="40"/>
      <c r="E40" s="40"/>
      <c r="F40" s="40"/>
      <c r="G40" s="19" t="str">
        <f>IFERROR(__xludf.DUMMYFUNCTION("IF(COUNTA(C40:F40)=0, """", 
  TEXT(
    AVERAGE(
      FILTER(
        ARRAYFORMULA(
          IF(
            REGEXMATCH(C40:F40, ""^\d+:\d+\.\d+$""),
            VALUE(REGEXEXTRACT(C40:F40, ""^\d+"")) * 60 + VALUE(REGEXEXTRACT(C40:F40, "":(\d+\.\d+)$"""&amp;")),
            VALUE(C40:F40)
          )
        ),
        C40:F40 &lt;&gt; """"
      )
    ) / 86400,
    ""m:ss.00""
  )
)
"),"")</f>
        <v/>
      </c>
      <c r="H40" s="17" t="str">
        <f>IFERROR(__xludf.DUMMYFUNCTION("IF(OR(A40="""", B40="""", G40=""""), """", 
  IFNA(
    LET(
      currStyle, B40,
      currTimeStr, G40,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FILTER(G$4:G39, B$4:B39=currStyle, ISNUMBER(G$4:G39)+REGEXMATCH(G$4:G39,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0" s="38"/>
    </row>
    <row r="41">
      <c r="A41" s="39"/>
      <c r="B41" s="41"/>
      <c r="C41" s="40"/>
      <c r="D41" s="40"/>
      <c r="E41" s="40"/>
      <c r="F41" s="40"/>
      <c r="G41" s="19" t="str">
        <f>IFERROR(__xludf.DUMMYFUNCTION("IF(COUNTA(C41:F41)=0, """", 
  TEXT(
    AVERAGE(
      FILTER(
        ARRAYFORMULA(
          IF(
            REGEXMATCH(C41:F41, ""^\d+:\d+\.\d+$""),
            VALUE(REGEXEXTRACT(C41:F41, ""^\d+"")) * 60 + VALUE(REGEXEXTRACT(C41:F41, "":(\d+\.\d+)$"""&amp;")),
            VALUE(C41:F41)
          )
        ),
        C41:F41 &lt;&gt; """"
      )
    ) / 86400,
    ""m:ss.00""
  )
)
"),"")</f>
        <v/>
      </c>
      <c r="H41" s="17" t="str">
        <f>IFERROR(__xludf.DUMMYFUNCTION("IF(OR(A41="""", B41="""", G41=""""), """", 
  IFNA(
    LET(
      currStyle, B41,
      currTimeStr, G41,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FILTER(G$4:G40, B$4:B40=currStyle, ISNUMBER(G$4:G40)+REGEXMATCH(G$4:G40,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1" s="38"/>
    </row>
    <row r="42">
      <c r="A42" s="39"/>
      <c r="B42" s="41"/>
      <c r="C42" s="40"/>
      <c r="D42" s="40"/>
      <c r="E42" s="40"/>
      <c r="F42" s="40"/>
      <c r="G42" s="19" t="str">
        <f>IFERROR(__xludf.DUMMYFUNCTION("IF(COUNTA(C42:F42)=0, """", 
  TEXT(
    AVERAGE(
      FILTER(
        ARRAYFORMULA(
          IF(
            REGEXMATCH(C42:F42, ""^\d+:\d+\.\d+$""),
            VALUE(REGEXEXTRACT(C42:F42, ""^\d+"")) * 60 + VALUE(REGEXEXTRACT(C42:F42, "":(\d+\.\d+)$"""&amp;")),
            VALUE(C42:F42)
          )
        ),
        C42:F42 &lt;&gt; """"
      )
    ) / 86400,
    ""m:ss.00""
  )
)
"),"")</f>
        <v/>
      </c>
      <c r="H42" s="17" t="str">
        <f>IFERROR(__xludf.DUMMYFUNCTION("IF(OR(A42="""", B42="""", G42=""""), """", 
  IFNA(
    LET(
      currStyle, B42,
      currTimeStr, G42,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FILTER(G$4:G41, B$4:B41=currStyle, ISNUMBER(G$4:G41)+REGEXMATCH(G$4:G41,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2" s="38"/>
    </row>
    <row r="43">
      <c r="A43" s="39"/>
      <c r="B43" s="41"/>
      <c r="C43" s="40"/>
      <c r="D43" s="40"/>
      <c r="E43" s="40"/>
      <c r="F43" s="40"/>
      <c r="G43" s="19" t="str">
        <f>IFERROR(__xludf.DUMMYFUNCTION("IF(COUNTA(C43:F43)=0, """", 
  TEXT(
    AVERAGE(
      FILTER(
        ARRAYFORMULA(
          IF(
            REGEXMATCH(C43:F43, ""^\d+:\d+\.\d+$""),
            VALUE(REGEXEXTRACT(C43:F43, ""^\d+"")) * 60 + VALUE(REGEXEXTRACT(C43:F43, "":(\d+\.\d+)$"""&amp;")),
            VALUE(C43:F43)
          )
        ),
        C43:F43 &lt;&gt; """"
      )
    ) / 86400,
    ""m:ss.00""
  )
)
"),"")</f>
        <v/>
      </c>
      <c r="H43" s="17" t="str">
        <f>IFERROR(__xludf.DUMMYFUNCTION("IF(OR(A43="""", B43="""", G43=""""), """", 
  IFNA(
    LET(
      currStyle, B43,
      currTimeStr, G43,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FILTER(G$4:G42, B$4:B42=currStyle, ISNUMBER(G$4:G42)+REGEXMATCH(G$4:G42,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3" s="38"/>
    </row>
    <row r="44">
      <c r="A44" s="39"/>
      <c r="B44" s="41"/>
      <c r="C44" s="40"/>
      <c r="D44" s="40"/>
      <c r="E44" s="40"/>
      <c r="F44" s="40"/>
      <c r="G44" s="19" t="str">
        <f>IFERROR(__xludf.DUMMYFUNCTION("IF(COUNTA(C44:F44)=0, """", 
  TEXT(
    AVERAGE(
      FILTER(
        ARRAYFORMULA(
          IF(
            REGEXMATCH(C44:F44, ""^\d+:\d+\.\d+$""),
            VALUE(REGEXEXTRACT(C44:F44, ""^\d+"")) * 60 + VALUE(REGEXEXTRACT(C44:F44, "":(\d+\.\d+)$"""&amp;")),
            VALUE(C44:F44)
          )
        ),
        C44:F44 &lt;&gt; """"
      )
    ) / 86400,
    ""m:ss.00""
  )
)
"),"")</f>
        <v/>
      </c>
      <c r="H44" s="17" t="str">
        <f>IFERROR(__xludf.DUMMYFUNCTION("IF(OR(A44="""", B44="""", G44=""""), """", 
  IFNA(
    LET(
      currStyle, B44,
      currTimeStr, G44,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FILTER(G$4:G43, B$4:B43=currStyle, ISNUMBER(G$4:G43)+REGEXMATCH(G$4:G43,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4" s="38"/>
    </row>
    <row r="45">
      <c r="A45" s="39"/>
      <c r="B45" s="41"/>
      <c r="C45" s="40"/>
      <c r="D45" s="40"/>
      <c r="E45" s="40"/>
      <c r="F45" s="40"/>
      <c r="G45" s="19" t="str">
        <f>IFERROR(__xludf.DUMMYFUNCTION("IF(COUNTA(C45:F45)=0, """", 
  TEXT(
    AVERAGE(
      FILTER(
        ARRAYFORMULA(
          IF(
            REGEXMATCH(C45:F45, ""^\d+:\d+\.\d+$""),
            VALUE(REGEXEXTRACT(C45:F45, ""^\d+"")) * 60 + VALUE(REGEXEXTRACT(C45:F45, "":(\d+\.\d+)$"""&amp;")),
            VALUE(C45:F45)
          )
        ),
        C45:F45 &lt;&gt; """"
      )
    ) / 86400,
    ""m:ss.00""
  )
)
"),"")</f>
        <v/>
      </c>
      <c r="H45" s="17" t="str">
        <f>IFERROR(__xludf.DUMMYFUNCTION("IF(OR(A45="""", B45="""", G45=""""), """", 
  IFNA(
    LET(
      currStyle, B45,
      currTimeStr, G45,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FILTER(G$4:G44, B$4:B44=currStyle, ISNUMBER(G$4:G44)+REGEXMATCH(G$4:G44,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5" s="38"/>
    </row>
    <row r="46">
      <c r="A46" s="39"/>
      <c r="B46" s="41"/>
      <c r="C46" s="40"/>
      <c r="D46" s="40"/>
      <c r="E46" s="40"/>
      <c r="F46" s="40"/>
      <c r="G46" s="19" t="str">
        <f>IFERROR(__xludf.DUMMYFUNCTION("IF(COUNTA(C46:F46)=0, """", 
  TEXT(
    AVERAGE(
      FILTER(
        ARRAYFORMULA(
          IF(
            REGEXMATCH(C46:F46, ""^\d+:\d+\.\d+$""),
            VALUE(REGEXEXTRACT(C46:F46, ""^\d+"")) * 60 + VALUE(REGEXEXTRACT(C46:F46, "":(\d+\.\d+)$"""&amp;")),
            VALUE(C46:F46)
          )
        ),
        C46:F46 &lt;&gt; """"
      )
    ) / 86400,
    ""m:ss.00""
  )
)
"),"")</f>
        <v/>
      </c>
      <c r="H46" s="17" t="str">
        <f>IFERROR(__xludf.DUMMYFUNCTION("IF(OR(A46="""", B46="""", G46=""""), """", 
  IFNA(
    LET(
      currStyle, B46,
      currTimeStr, G46,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FILTER(G$4:G45, B$4:B45=currStyle, ISNUMBER(G$4:G45)+REGEXMATCH(G$4:G45,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6" s="38"/>
    </row>
    <row r="47">
      <c r="A47" s="39"/>
      <c r="B47" s="41"/>
      <c r="C47" s="40"/>
      <c r="D47" s="40"/>
      <c r="E47" s="40"/>
      <c r="F47" s="40"/>
      <c r="G47" s="19" t="str">
        <f>IFERROR(__xludf.DUMMYFUNCTION("IF(COUNTA(C47:F47)=0, """", 
  TEXT(
    AVERAGE(
      FILTER(
        ARRAYFORMULA(
          IF(
            REGEXMATCH(C47:F47, ""^\d+:\d+\.\d+$""),
            VALUE(REGEXEXTRACT(C47:F47, ""^\d+"")) * 60 + VALUE(REGEXEXTRACT(C47:F47, "":(\d+\.\d+)$"""&amp;")),
            VALUE(C47:F47)
          )
        ),
        C47:F47 &lt;&gt; """"
      )
    ) / 86400,
    ""m:ss.00""
  )
)
"),"")</f>
        <v/>
      </c>
      <c r="H47" s="17" t="str">
        <f>IFERROR(__xludf.DUMMYFUNCTION("IF(OR(A47="""", B47="""", G47=""""), """", 
  IFNA(
    LET(
      currStyle, B47,
      currTimeStr, G47,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FILTER(G$4:G46, B$4:B46=currStyle, ISNUMBER(G$4:G46)+REGEXMATCH(G$4:G46,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7" s="38"/>
    </row>
    <row r="48">
      <c r="A48" s="39"/>
      <c r="B48" s="41"/>
      <c r="C48" s="40"/>
      <c r="D48" s="40"/>
      <c r="E48" s="40"/>
      <c r="F48" s="40"/>
      <c r="G48" s="19" t="str">
        <f>IFERROR(__xludf.DUMMYFUNCTION("IF(COUNTA(C48:F48)=0, """", 
  TEXT(
    AVERAGE(
      FILTER(
        ARRAYFORMULA(
          IF(
            REGEXMATCH(C48:F48, ""^\d+:\d+\.\d+$""),
            VALUE(REGEXEXTRACT(C48:F48, ""^\d+"")) * 60 + VALUE(REGEXEXTRACT(C48:F48, "":(\d+\.\d+)$"""&amp;")),
            VALUE(C48:F48)
          )
        ),
        C48:F48 &lt;&gt; """"
      )
    ) / 86400,
    ""m:ss.00""
  )
)
"),"")</f>
        <v/>
      </c>
      <c r="H48" s="17" t="str">
        <f>IFERROR(__xludf.DUMMYFUNCTION("IF(OR(A48="""", B48="""", G48=""""), """", 
  IFNA(
    LET(
      currStyle, B48,
      currTimeStr, G48,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FILTER(G$4:G47, B$4:B47=currStyle, ISNUMBER(G$4:G47)+REGEXMATCH(G$4:G47,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8" s="38"/>
    </row>
    <row r="49">
      <c r="A49" s="39"/>
      <c r="B49" s="41"/>
      <c r="C49" s="40"/>
      <c r="D49" s="40"/>
      <c r="E49" s="40"/>
      <c r="F49" s="40"/>
      <c r="G49" s="19" t="str">
        <f>IFERROR(__xludf.DUMMYFUNCTION("IF(COUNTA(C49:F49)=0, """", 
  TEXT(
    AVERAGE(
      FILTER(
        ARRAYFORMULA(
          IF(
            REGEXMATCH(C49:F49, ""^\d+:\d+\.\d+$""),
            VALUE(REGEXEXTRACT(C49:F49, ""^\d+"")) * 60 + VALUE(REGEXEXTRACT(C49:F49, "":(\d+\.\d+)$"""&amp;")),
            VALUE(C49:F49)
          )
        ),
        C49:F49 &lt;&gt; """"
      )
    ) / 86400,
    ""m:ss.00""
  )
)
"),"")</f>
        <v/>
      </c>
      <c r="H49" s="17" t="str">
        <f>IFERROR(__xludf.DUMMYFUNCTION("IF(OR(A49="""", B49="""", G49=""""), """", 
  IFNA(
    LET(
      currStyle, B49,
      currTimeStr, G49,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FILTER(G$4:G48, B$4:B48=currStyle, ISNUMBER(G$4:G48)+REGEXMATCH(G$4:G48,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9" s="38"/>
    </row>
    <row r="50">
      <c r="A50" s="39"/>
      <c r="B50" s="41"/>
      <c r="C50" s="40"/>
      <c r="D50" s="40"/>
      <c r="E50" s="40"/>
      <c r="F50" s="40"/>
      <c r="G50" s="19" t="str">
        <f>IFERROR(__xludf.DUMMYFUNCTION("IF(COUNTA(C50:F50)=0, """", 
  TEXT(
    AVERAGE(
      FILTER(
        ARRAYFORMULA(
          IF(
            REGEXMATCH(C50:F50, ""^\d+:\d+\.\d+$""),
            VALUE(REGEXEXTRACT(C50:F50, ""^\d+"")) * 60 + VALUE(REGEXEXTRACT(C50:F50, "":(\d+\.\d+)$"""&amp;")),
            VALUE(C50:F50)
          )
        ),
        C50:F50 &lt;&gt; """"
      )
    ) / 86400,
    ""m:ss.00""
  )
)
"),"")</f>
        <v/>
      </c>
      <c r="H50" s="17" t="str">
        <f>IFERROR(__xludf.DUMMYFUNCTION("IF(OR(A50="""", B50="""", G50=""""), """", 
  IFNA(
    LET(
      currStyle, B50,
      currTimeStr, G50,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FILTER(G$4:G49, B$4:B49=currStyle, ISNUMBER(G$4:G49)+REGEXMATCH(G$4:G49,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0" s="38"/>
    </row>
    <row r="51">
      <c r="A51" s="39"/>
      <c r="B51" s="41"/>
      <c r="C51" s="40"/>
      <c r="D51" s="40"/>
      <c r="E51" s="40"/>
      <c r="F51" s="40"/>
      <c r="G51" s="19" t="str">
        <f>IFERROR(__xludf.DUMMYFUNCTION("IF(COUNTA(C51:F51)=0, """", 
  TEXT(
    AVERAGE(
      FILTER(
        ARRAYFORMULA(
          IF(
            REGEXMATCH(C51:F51, ""^\d+:\d+\.\d+$""),
            VALUE(REGEXEXTRACT(C51:F51, ""^\d+"")) * 60 + VALUE(REGEXEXTRACT(C51:F51, "":(\d+\.\d+)$"""&amp;")),
            VALUE(C51:F51)
          )
        ),
        C51:F51 &lt;&gt; """"
      )
    ) / 86400,
    ""m:ss.00""
  )
)
"),"")</f>
        <v/>
      </c>
      <c r="H51" s="17" t="str">
        <f>IFERROR(__xludf.DUMMYFUNCTION("IF(OR(A51="""", B51="""", G51=""""), """", 
  IFNA(
    LET(
      currStyle, B51,
      currTimeStr, G51,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FILTER(G$4:G50, B$4:B50=currStyle, ISNUMBER(G$4:G50)+REGEXMATCH(G$4:G50,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1" s="38"/>
    </row>
    <row r="52">
      <c r="A52" s="39"/>
      <c r="B52" s="41"/>
      <c r="C52" s="40"/>
      <c r="D52" s="40"/>
      <c r="E52" s="40"/>
      <c r="F52" s="40"/>
      <c r="G52" s="19" t="str">
        <f>IFERROR(__xludf.DUMMYFUNCTION("IF(COUNTA(C52:F52)=0, """", 
  TEXT(
    AVERAGE(
      FILTER(
        ARRAYFORMULA(
          IF(
            REGEXMATCH(C52:F52, ""^\d+:\d+\.\d+$""),
            VALUE(REGEXEXTRACT(C52:F52, ""^\d+"")) * 60 + VALUE(REGEXEXTRACT(C52:F52, "":(\d+\.\d+)$"""&amp;")),
            VALUE(C52:F52)
          )
        ),
        C52:F52 &lt;&gt; """"
      )
    ) / 86400,
    ""m:ss.00""
  )
)
"),"")</f>
        <v/>
      </c>
      <c r="H52" s="17" t="str">
        <f>IFERROR(__xludf.DUMMYFUNCTION("IF(OR(A52="""", B52="""", G52=""""), """", 
  IFNA(
    LET(
      currStyle, B52,
      currTimeStr, G52,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FILTER(G$4:G51, B$4:B51=currStyle, ISNUMBER(G$4:G51)+REGEXMATCH(G$4:G51,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2" s="38"/>
    </row>
    <row r="53">
      <c r="A53" s="39"/>
      <c r="B53" s="41"/>
      <c r="C53" s="40"/>
      <c r="D53" s="40"/>
      <c r="E53" s="40"/>
      <c r="F53" s="40"/>
      <c r="G53" s="19" t="str">
        <f>IFERROR(__xludf.DUMMYFUNCTION("IF(COUNTA(C53:F53)=0, """", 
  TEXT(
    AVERAGE(
      FILTER(
        ARRAYFORMULA(
          IF(
            REGEXMATCH(C53:F53, ""^\d+:\d+\.\d+$""),
            VALUE(REGEXEXTRACT(C53:F53, ""^\d+"")) * 60 + VALUE(REGEXEXTRACT(C53:F53, "":(\d+\.\d+)$"""&amp;")),
            VALUE(C53:F53)
          )
        ),
        C53:F53 &lt;&gt; """"
      )
    ) / 86400,
    ""m:ss.00""
  )
)
"),"")</f>
        <v/>
      </c>
      <c r="H53" s="17" t="str">
        <f>IFERROR(__xludf.DUMMYFUNCTION("IF(OR(A53="""", B53="""", G53=""""), """", 
  IFNA(
    LET(
      currStyle, B53,
      currTimeStr, G53,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FILTER(G$4:G52, B$4:B52=currStyle, ISNUMBER(G$4:G52)+REGEXMATCH(G$4:G52,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3" s="38"/>
    </row>
    <row r="54">
      <c r="A54" s="39"/>
      <c r="B54" s="41"/>
      <c r="C54" s="40"/>
      <c r="D54" s="40"/>
      <c r="E54" s="40"/>
      <c r="F54" s="40"/>
      <c r="G54" s="19" t="str">
        <f>IFERROR(__xludf.DUMMYFUNCTION("IF(COUNTA(C54:F54)=0, """", 
  TEXT(
    AVERAGE(
      FILTER(
        ARRAYFORMULA(
          IF(
            REGEXMATCH(C54:F54, ""^\d+:\d+\.\d+$""),
            VALUE(REGEXEXTRACT(C54:F54, ""^\d+"")) * 60 + VALUE(REGEXEXTRACT(C54:F54, "":(\d+\.\d+)$"""&amp;")),
            VALUE(C54:F54)
          )
        ),
        C54:F54 &lt;&gt; """"
      )
    ) / 86400,
    ""m:ss.00""
  )
)
"),"")</f>
        <v/>
      </c>
      <c r="H54" s="17" t="str">
        <f>IFERROR(__xludf.DUMMYFUNCTION("IF(OR(A54="""", B54="""", G54=""""), """", 
  IFNA(
    LET(
      currStyle, B54,
      currTimeStr, G54,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FILTER(G$4:G53, B$4:B53=currStyle, ISNUMBER(G$4:G53)+REGEXMATCH(G$4:G53,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4" s="38"/>
    </row>
    <row r="55">
      <c r="A55" s="39"/>
      <c r="B55" s="41"/>
      <c r="C55" s="40"/>
      <c r="D55" s="40"/>
      <c r="E55" s="40"/>
      <c r="F55" s="40"/>
      <c r="G55" s="19" t="str">
        <f>IFERROR(__xludf.DUMMYFUNCTION("IF(COUNTA(C55:F55)=0, """", 
  TEXT(
    AVERAGE(
      FILTER(
        ARRAYFORMULA(
          IF(
            REGEXMATCH(C55:F55, ""^\d+:\d+\.\d+$""),
            VALUE(REGEXEXTRACT(C55:F55, ""^\d+"")) * 60 + VALUE(REGEXEXTRACT(C55:F55, "":(\d+\.\d+)$"""&amp;")),
            VALUE(C55:F55)
          )
        ),
        C55:F55 &lt;&gt; """"
      )
    ) / 86400,
    ""m:ss.00""
  )
)
"),"")</f>
        <v/>
      </c>
      <c r="H55" s="17" t="str">
        <f>IFERROR(__xludf.DUMMYFUNCTION("IF(OR(A55="""", B55="""", G55=""""), """", 
  IFNA(
    LET(
      currStyle, B55,
      currTimeStr, G55,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FILTER(G$4:G54, B$4:B54=currStyle, ISNUMBER(G$4:G54)+REGEXMATCH(G$4:G54,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5" s="38"/>
    </row>
    <row r="56">
      <c r="A56" s="39"/>
      <c r="B56" s="41"/>
      <c r="C56" s="40"/>
      <c r="D56" s="40"/>
      <c r="E56" s="40"/>
      <c r="F56" s="40"/>
      <c r="G56" s="19" t="str">
        <f>IFERROR(__xludf.DUMMYFUNCTION("IF(COUNTA(C56:F56)=0, """", 
  TEXT(
    AVERAGE(
      FILTER(
        ARRAYFORMULA(
          IF(
            REGEXMATCH(C56:F56, ""^\d+:\d+\.\d+$""),
            VALUE(REGEXEXTRACT(C56:F56, ""^\d+"")) * 60 + VALUE(REGEXEXTRACT(C56:F56, "":(\d+\.\d+)$"""&amp;")),
            VALUE(C56:F56)
          )
        ),
        C56:F56 &lt;&gt; """"
      )
    ) / 86400,
    ""m:ss.00""
  )
)
"),"")</f>
        <v/>
      </c>
      <c r="H56" s="17" t="str">
        <f>IFERROR(__xludf.DUMMYFUNCTION("IF(OR(A56="""", B56="""", G56=""""), """", 
  IFNA(
    LET(
      currStyle, B56,
      currTimeStr, G56,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FILTER(G$4:G55, B$4:B55=currStyle, ISNUMBER(G$4:G55)+REGEXMATCH(G$4:G55,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6" s="38"/>
    </row>
    <row r="57">
      <c r="A57" s="39"/>
      <c r="B57" s="41"/>
      <c r="C57" s="40"/>
      <c r="D57" s="40"/>
      <c r="E57" s="40"/>
      <c r="F57" s="40"/>
      <c r="G57" s="19" t="str">
        <f>IFERROR(__xludf.DUMMYFUNCTION("IF(COUNTA(C57:F57)=0, """", 
  TEXT(
    AVERAGE(
      FILTER(
        ARRAYFORMULA(
          IF(
            REGEXMATCH(C57:F57, ""^\d+:\d+\.\d+$""),
            VALUE(REGEXEXTRACT(C57:F57, ""^\d+"")) * 60 + VALUE(REGEXEXTRACT(C57:F57, "":(\d+\.\d+)$"""&amp;")),
            VALUE(C57:F57)
          )
        ),
        C57:F57 &lt;&gt; """"
      )
    ) / 86400,
    ""m:ss.00""
  )
)
"),"")</f>
        <v/>
      </c>
      <c r="H57" s="17" t="str">
        <f>IFERROR(__xludf.DUMMYFUNCTION("IF(OR(A57="""", B57="""", G57=""""), """", 
  IFNA(
    LET(
      currStyle, B57,
      currTimeStr, G57,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FILTER(G$4:G56, B$4:B56=currStyle, ISNUMBER(G$4:G56)+REGEXMATCH(G$4:G56,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7" s="38"/>
    </row>
    <row r="58">
      <c r="A58" s="39"/>
      <c r="B58" s="41"/>
      <c r="C58" s="40"/>
      <c r="D58" s="40"/>
      <c r="E58" s="40"/>
      <c r="F58" s="40"/>
      <c r="G58" s="19" t="str">
        <f>IFERROR(__xludf.DUMMYFUNCTION("IF(COUNTA(C58:F58)=0, """", 
  TEXT(
    AVERAGE(
      FILTER(
        ARRAYFORMULA(
          IF(
            REGEXMATCH(C58:F58, ""^\d+:\d+\.\d+$""),
            VALUE(REGEXEXTRACT(C58:F58, ""^\d+"")) * 60 + VALUE(REGEXEXTRACT(C58:F58, "":(\d+\.\d+)$"""&amp;")),
            VALUE(C58:F58)
          )
        ),
        C58:F58 &lt;&gt; """"
      )
    ) / 86400,
    ""m:ss.00""
  )
)
"),"")</f>
        <v/>
      </c>
      <c r="H58" s="17" t="str">
        <f>IFERROR(__xludf.DUMMYFUNCTION("IF(OR(A58="""", B58="""", G58=""""), """", 
  IFNA(
    LET(
      currStyle, B58,
      currTimeStr, G58,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FILTER(G$4:G57, B$4:B57=currStyle, ISNUMBER(G$4:G57)+REGEXMATCH(G$4:G57,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8" s="38"/>
    </row>
    <row r="59">
      <c r="A59" s="39"/>
      <c r="B59" s="41"/>
      <c r="C59" s="40"/>
      <c r="D59" s="40"/>
      <c r="E59" s="40"/>
      <c r="F59" s="40"/>
      <c r="G59" s="19" t="str">
        <f>IFERROR(__xludf.DUMMYFUNCTION("IF(COUNTA(C59:F59)=0, """", 
  TEXT(
    AVERAGE(
      FILTER(
        ARRAYFORMULA(
          IF(
            REGEXMATCH(C59:F59, ""^\d+:\d+\.\d+$""),
            VALUE(REGEXEXTRACT(C59:F59, ""^\d+"")) * 60 + VALUE(REGEXEXTRACT(C59:F59, "":(\d+\.\d+)$"""&amp;")),
            VALUE(C59:F59)
          )
        ),
        C59:F59 &lt;&gt; """"
      )
    ) / 86400,
    ""m:ss.00""
  )
)
"),"")</f>
        <v/>
      </c>
      <c r="H59" s="17" t="str">
        <f>IFERROR(__xludf.DUMMYFUNCTION("IF(OR(A59="""", B59="""", G59=""""), """", 
  IFNA(
    LET(
      currStyle, B59,
      currTimeStr, G59,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FILTER(G$4:G58, B$4:B58=currStyle, ISNUMBER(G$4:G58)+REGEXMATCH(G$4:G58,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9" s="38"/>
    </row>
    <row r="60">
      <c r="A60" s="39"/>
      <c r="B60" s="41"/>
      <c r="C60" s="40"/>
      <c r="D60" s="40"/>
      <c r="E60" s="40"/>
      <c r="F60" s="40"/>
      <c r="G60" s="19" t="str">
        <f>IFERROR(__xludf.DUMMYFUNCTION("IF(COUNTA(C60:F60)=0, """", 
  TEXT(
    AVERAGE(
      FILTER(
        ARRAYFORMULA(
          IF(
            REGEXMATCH(C60:F60, ""^\d+:\d+\.\d+$""),
            VALUE(REGEXEXTRACT(C60:F60, ""^\d+"")) * 60 + VALUE(REGEXEXTRACT(C60:F60, "":(\d+\.\d+)$"""&amp;")),
            VALUE(C60:F60)
          )
        ),
        C60:F60 &lt;&gt; """"
      )
    ) / 86400,
    ""m:ss.00""
  )
)
"),"")</f>
        <v/>
      </c>
      <c r="H60" s="17" t="str">
        <f>IFERROR(__xludf.DUMMYFUNCTION("IF(OR(A60="""", B60="""", G60=""""), """", 
  IFNA(
    LET(
      currStyle, B60,
      currTimeStr, G60,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FILTER(G$4:G59, B$4:B59=currStyle, ISNUMBER(G$4:G59)+REGEXMATCH(G$4:G59,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0" s="38"/>
    </row>
    <row r="61">
      <c r="A61" s="39"/>
      <c r="B61" s="41"/>
      <c r="C61" s="40"/>
      <c r="D61" s="40"/>
      <c r="E61" s="40"/>
      <c r="F61" s="40"/>
      <c r="G61" s="19" t="str">
        <f>IFERROR(__xludf.DUMMYFUNCTION("IF(COUNTA(C61:F61)=0, """", 
  TEXT(
    AVERAGE(
      FILTER(
        ARRAYFORMULA(
          IF(
            REGEXMATCH(C61:F61, ""^\d+:\d+\.\d+$""),
            VALUE(REGEXEXTRACT(C61:F61, ""^\d+"")) * 60 + VALUE(REGEXEXTRACT(C61:F61, "":(\d+\.\d+)$"""&amp;")),
            VALUE(C61:F61)
          )
        ),
        C61:F61 &lt;&gt; """"
      )
    ) / 86400,
    ""m:ss.00""
  )
)
"),"")</f>
        <v/>
      </c>
      <c r="H61" s="17" t="str">
        <f>IFERROR(__xludf.DUMMYFUNCTION("IF(OR(A61="""", B61="""", G61=""""), """", 
  IFNA(
    LET(
      currStyle, B61,
      currTimeStr, G61,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FILTER(G$4:G60, B$4:B60=currStyle, ISNUMBER(G$4:G60)+REGEXMATCH(G$4:G60,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1" s="38"/>
    </row>
    <row r="62">
      <c r="A62" s="39"/>
      <c r="B62" s="41"/>
      <c r="C62" s="40"/>
      <c r="D62" s="40"/>
      <c r="E62" s="40"/>
      <c r="F62" s="40"/>
      <c r="G62" s="19" t="str">
        <f>IFERROR(__xludf.DUMMYFUNCTION("IF(COUNTA(C62:F62)=0, """", 
  TEXT(
    AVERAGE(
      FILTER(
        ARRAYFORMULA(
          IF(
            REGEXMATCH(C62:F62, ""^\d+:\d+\.\d+$""),
            VALUE(REGEXEXTRACT(C62:F62, ""^\d+"")) * 60 + VALUE(REGEXEXTRACT(C62:F62, "":(\d+\.\d+)$"""&amp;")),
            VALUE(C62:F62)
          )
        ),
        C62:F62 &lt;&gt; """"
      )
    ) / 86400,
    ""m:ss.00""
  )
)
"),"")</f>
        <v/>
      </c>
      <c r="H62" s="17" t="str">
        <f>IFERROR(__xludf.DUMMYFUNCTION("IF(OR(A62="""", B62="""", G62=""""), """", 
  IFNA(
    LET(
      currStyle, B62,
      currTimeStr, G62,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FILTER(G$4:G61, B$4:B61=currStyle, ISNUMBER(G$4:G61)+REGEXMATCH(G$4:G61,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2" s="38"/>
    </row>
    <row r="63">
      <c r="A63" s="39"/>
      <c r="B63" s="41"/>
      <c r="C63" s="40"/>
      <c r="D63" s="40"/>
      <c r="E63" s="40"/>
      <c r="F63" s="40"/>
      <c r="G63" s="19" t="str">
        <f>IFERROR(__xludf.DUMMYFUNCTION("IF(COUNTA(C63:F63)=0, """", 
  TEXT(
    AVERAGE(
      FILTER(
        ARRAYFORMULA(
          IF(
            REGEXMATCH(C63:F63, ""^\d+:\d+\.\d+$""),
            VALUE(REGEXEXTRACT(C63:F63, ""^\d+"")) * 60 + VALUE(REGEXEXTRACT(C63:F63, "":(\d+\.\d+)$"""&amp;")),
            VALUE(C63:F63)
          )
        ),
        C63:F63 &lt;&gt; """"
      )
    ) / 86400,
    ""m:ss.00""
  )
)
"),"")</f>
        <v/>
      </c>
      <c r="H63" s="17" t="str">
        <f>IFERROR(__xludf.DUMMYFUNCTION("IF(OR(A63="""", B63="""", G63=""""), """", 
  IFNA(
    LET(
      currStyle, B63,
      currTimeStr, G63,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FILTER(G$4:G62, B$4:B62=currStyle, ISNUMBER(G$4:G62)+REGEXMATCH(G$4:G62,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3" s="38"/>
    </row>
    <row r="64">
      <c r="A64" s="39"/>
      <c r="B64" s="41"/>
      <c r="C64" s="40"/>
      <c r="D64" s="40"/>
      <c r="E64" s="40"/>
      <c r="F64" s="40"/>
      <c r="G64" s="19" t="str">
        <f>IFERROR(__xludf.DUMMYFUNCTION("IF(COUNTA(C64:F64)=0, """", 
  TEXT(
    AVERAGE(
      FILTER(
        ARRAYFORMULA(
          IF(
            REGEXMATCH(C64:F64, ""^\d+:\d+\.\d+$""),
            VALUE(REGEXEXTRACT(C64:F64, ""^\d+"")) * 60 + VALUE(REGEXEXTRACT(C64:F64, "":(\d+\.\d+)$"""&amp;")),
            VALUE(C64:F64)
          )
        ),
        C64:F64 &lt;&gt; """"
      )
    ) / 86400,
    ""m:ss.00""
  )
)
"),"")</f>
        <v/>
      </c>
      <c r="H64" s="17" t="str">
        <f>IFERROR(__xludf.DUMMYFUNCTION("IF(OR(A64="""", B64="""", G64=""""), """", 
  IFNA(
    LET(
      currStyle, B64,
      currTimeStr, G64,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FILTER(G$4:G63, B$4:B63=currStyle, ISNUMBER(G$4:G63)+REGEXMATCH(G$4:G63,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4" s="38"/>
    </row>
    <row r="65">
      <c r="A65" s="39"/>
      <c r="B65" s="41"/>
      <c r="C65" s="40"/>
      <c r="D65" s="40"/>
      <c r="E65" s="40"/>
      <c r="F65" s="40"/>
      <c r="G65" s="19" t="str">
        <f>IFERROR(__xludf.DUMMYFUNCTION("IF(COUNTA(C65:F65)=0, """", 
  TEXT(
    AVERAGE(
      FILTER(
        ARRAYFORMULA(
          IF(
            REGEXMATCH(C65:F65, ""^\d+:\d+\.\d+$""),
            VALUE(REGEXEXTRACT(C65:F65, ""^\d+"")) * 60 + VALUE(REGEXEXTRACT(C65:F65, "":(\d+\.\d+)$"""&amp;")),
            VALUE(C65:F65)
          )
        ),
        C65:F65 &lt;&gt; """"
      )
    ) / 86400,
    ""m:ss.00""
  )
)
"),"")</f>
        <v/>
      </c>
      <c r="H65" s="17" t="str">
        <f>IFERROR(__xludf.DUMMYFUNCTION("IF(OR(A65="""", B65="""", G65=""""), """", 
  IFNA(
    LET(
      currStyle, B65,
      currTimeStr, G65,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FILTER(G$4:G64, B$4:B64=currStyle, ISNUMBER(G$4:G64)+REGEXMATCH(G$4:G64,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5" s="38"/>
    </row>
    <row r="66">
      <c r="A66" s="39"/>
      <c r="B66" s="41"/>
      <c r="C66" s="40"/>
      <c r="D66" s="40"/>
      <c r="E66" s="40"/>
      <c r="F66" s="40"/>
      <c r="G66" s="19" t="str">
        <f>IFERROR(__xludf.DUMMYFUNCTION("IF(COUNTA(C66:F66)=0, """", 
  TEXT(
    AVERAGE(
      FILTER(
        ARRAYFORMULA(
          IF(
            REGEXMATCH(C66:F66, ""^\d+:\d+\.\d+$""),
            VALUE(REGEXEXTRACT(C66:F66, ""^\d+"")) * 60 + VALUE(REGEXEXTRACT(C66:F66, "":(\d+\.\d+)$"""&amp;")),
            VALUE(C66:F66)
          )
        ),
        C66:F66 &lt;&gt; """"
      )
    ) / 86400,
    ""m:ss.00""
  )
)
"),"")</f>
        <v/>
      </c>
      <c r="H66" s="17" t="str">
        <f>IFERROR(__xludf.DUMMYFUNCTION("IF(OR(A66="""", B66="""", G66=""""), """", 
  IFNA(
    LET(
      currStyle, B66,
      currTimeStr, G66,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FILTER(G$4:G65, B$4:B65=currStyle, ISNUMBER(G$4:G65)+REGEXMATCH(G$4:G65,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6" s="38"/>
    </row>
    <row r="67">
      <c r="A67" s="39"/>
      <c r="B67" s="41"/>
      <c r="C67" s="40"/>
      <c r="D67" s="40"/>
      <c r="E67" s="40"/>
      <c r="F67" s="40"/>
      <c r="G67" s="19" t="str">
        <f>IFERROR(__xludf.DUMMYFUNCTION("IF(COUNTA(C67:F67)=0, """", 
  TEXT(
    AVERAGE(
      FILTER(
        ARRAYFORMULA(
          IF(
            REGEXMATCH(C67:F67, ""^\d+:\d+\.\d+$""),
            VALUE(REGEXEXTRACT(C67:F67, ""^\d+"")) * 60 + VALUE(REGEXEXTRACT(C67:F67, "":(\d+\.\d+)$"""&amp;")),
            VALUE(C67:F67)
          )
        ),
        C67:F67 &lt;&gt; """"
      )
    ) / 86400,
    ""m:ss.00""
  )
)
"),"")</f>
        <v/>
      </c>
      <c r="H67" s="17" t="str">
        <f>IFERROR(__xludf.DUMMYFUNCTION("IF(OR(A67="""", B67="""", G67=""""), """", 
  IFNA(
    LET(
      currStyle, B67,
      currTimeStr, G67,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FILTER(G$4:G66, B$4:B66=currStyle, ISNUMBER(G$4:G66)+REGEXMATCH(G$4:G66,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7" s="38"/>
    </row>
    <row r="68">
      <c r="A68" s="39"/>
      <c r="B68" s="41"/>
      <c r="C68" s="40"/>
      <c r="D68" s="40"/>
      <c r="E68" s="40"/>
      <c r="F68" s="40"/>
      <c r="G68" s="19" t="str">
        <f>IFERROR(__xludf.DUMMYFUNCTION("IF(COUNTA(C68:F68)=0, """", 
  TEXT(
    AVERAGE(
      FILTER(
        ARRAYFORMULA(
          IF(
            REGEXMATCH(C68:F68, ""^\d+:\d+\.\d+$""),
            VALUE(REGEXEXTRACT(C68:F68, ""^\d+"")) * 60 + VALUE(REGEXEXTRACT(C68:F68, "":(\d+\.\d+)$"""&amp;")),
            VALUE(C68:F68)
          )
        ),
        C68:F68 &lt;&gt; """"
      )
    ) / 86400,
    ""m:ss.00""
  )
)
"),"")</f>
        <v/>
      </c>
      <c r="H68" s="17" t="str">
        <f>IFERROR(__xludf.DUMMYFUNCTION("IF(OR(A68="""", B68="""", G68=""""), """", 
  IFNA(
    LET(
      currStyle, B68,
      currTimeStr, G68,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FILTER(G$4:G67, B$4:B67=currStyle, ISNUMBER(G$4:G67)+REGEXMATCH(G$4:G67,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8" s="38"/>
    </row>
    <row r="69">
      <c r="A69" s="39"/>
      <c r="B69" s="41"/>
      <c r="C69" s="40"/>
      <c r="D69" s="40"/>
      <c r="E69" s="40"/>
      <c r="F69" s="40"/>
      <c r="G69" s="19" t="str">
        <f>IFERROR(__xludf.DUMMYFUNCTION("IF(COUNTA(C69:F69)=0, """", 
  TEXT(
    AVERAGE(
      FILTER(
        ARRAYFORMULA(
          IF(
            REGEXMATCH(C69:F69, ""^\d+:\d+\.\d+$""),
            VALUE(REGEXEXTRACT(C69:F69, ""^\d+"")) * 60 + VALUE(REGEXEXTRACT(C69:F69, "":(\d+\.\d+)$"""&amp;")),
            VALUE(C69:F69)
          )
        ),
        C69:F69 &lt;&gt; """"
      )
    ) / 86400,
    ""m:ss.00""
  )
)
"),"")</f>
        <v/>
      </c>
      <c r="H69" s="17" t="str">
        <f>IFERROR(__xludf.DUMMYFUNCTION("IF(OR(A69="""", B69="""", G69=""""), """", 
  IFNA(
    LET(
      currStyle, B69,
      currTimeStr, G69,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FILTER(G$4:G68, B$4:B68=currStyle, ISNUMBER(G$4:G68)+REGEXMATCH(G$4:G68,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9" s="38"/>
    </row>
    <row r="70">
      <c r="A70" s="39"/>
      <c r="B70" s="41"/>
      <c r="C70" s="40"/>
      <c r="D70" s="40"/>
      <c r="E70" s="40"/>
      <c r="F70" s="40"/>
      <c r="G70" s="19" t="str">
        <f>IFERROR(__xludf.DUMMYFUNCTION("IF(COUNTA(C70:F70)=0, """", 
  TEXT(
    AVERAGE(
      FILTER(
        ARRAYFORMULA(
          IF(
            REGEXMATCH(C70:F70, ""^\d+:\d+\.\d+$""),
            VALUE(REGEXEXTRACT(C70:F70, ""^\d+"")) * 60 + VALUE(REGEXEXTRACT(C70:F70, "":(\d+\.\d+)$"""&amp;")),
            VALUE(C70:F70)
          )
        ),
        C70:F70 &lt;&gt; """"
      )
    ) / 86400,
    ""m:ss.00""
  )
)
"),"")</f>
        <v/>
      </c>
      <c r="H70" s="17" t="str">
        <f>IFERROR(__xludf.DUMMYFUNCTION("IF(OR(A70="""", B70="""", G70=""""), """", 
  IFNA(
    LET(
      currStyle, B70,
      currTimeStr, G70,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FILTER(G$4:G69, B$4:B69=currStyle, ISNUMBER(G$4:G69)+REGEXMATCH(G$4:G69,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0" s="38"/>
    </row>
    <row r="71">
      <c r="A71" s="39"/>
      <c r="B71" s="41"/>
      <c r="C71" s="40"/>
      <c r="D71" s="40"/>
      <c r="E71" s="40"/>
      <c r="F71" s="40"/>
      <c r="G71" s="19" t="str">
        <f>IFERROR(__xludf.DUMMYFUNCTION("IF(COUNTA(C71:F71)=0, """", 
  TEXT(
    AVERAGE(
      FILTER(
        ARRAYFORMULA(
          IF(
            REGEXMATCH(C71:F71, ""^\d+:\d+\.\d+$""),
            VALUE(REGEXEXTRACT(C71:F71, ""^\d+"")) * 60 + VALUE(REGEXEXTRACT(C71:F71, "":(\d+\.\d+)$"""&amp;")),
            VALUE(C71:F71)
          )
        ),
        C71:F71 &lt;&gt; """"
      )
    ) / 86400,
    ""m:ss.00""
  )
)
"),"")</f>
        <v/>
      </c>
      <c r="H71" s="17" t="str">
        <f>IFERROR(__xludf.DUMMYFUNCTION("IF(OR(A71="""", B71="""", G71=""""), """", 
  IFNA(
    LET(
      currStyle, B71,
      currTimeStr, G71,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FILTER(G$4:G70, B$4:B70=currStyle, ISNUMBER(G$4:G70)+REGEXMATCH(G$4:G70,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1" s="38"/>
    </row>
    <row r="72">
      <c r="A72" s="39"/>
      <c r="B72" s="41"/>
      <c r="C72" s="40"/>
      <c r="D72" s="40"/>
      <c r="E72" s="40"/>
      <c r="F72" s="40"/>
      <c r="G72" s="19" t="str">
        <f>IFERROR(__xludf.DUMMYFUNCTION("IF(COUNTA(C72:F72)=0, """", 
  TEXT(
    AVERAGE(
      FILTER(
        ARRAYFORMULA(
          IF(
            REGEXMATCH(C72:F72, ""^\d+:\d+\.\d+$""),
            VALUE(REGEXEXTRACT(C72:F72, ""^\d+"")) * 60 + VALUE(REGEXEXTRACT(C72:F72, "":(\d+\.\d+)$"""&amp;")),
            VALUE(C72:F72)
          )
        ),
        C72:F72 &lt;&gt; """"
      )
    ) / 86400,
    ""m:ss.00""
  )
)
"),"")</f>
        <v/>
      </c>
      <c r="H72" s="17" t="str">
        <f>IFERROR(__xludf.DUMMYFUNCTION("IF(OR(A72="""", B72="""", G72=""""), """", 
  IFNA(
    LET(
      currStyle, B72,
      currTimeStr, G72,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FILTER(G$4:G71, B$4:B71=currStyle, ISNUMBER(G$4:G71)+REGEXMATCH(G$4:G71,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2" s="38"/>
    </row>
    <row r="73">
      <c r="A73" s="39"/>
      <c r="B73" s="41"/>
      <c r="C73" s="40"/>
      <c r="D73" s="40"/>
      <c r="E73" s="40"/>
      <c r="F73" s="40"/>
      <c r="G73" s="19" t="str">
        <f>IFERROR(__xludf.DUMMYFUNCTION("IF(COUNTA(C73:F73)=0, """", 
  TEXT(
    AVERAGE(
      FILTER(
        ARRAYFORMULA(
          IF(
            REGEXMATCH(C73:F73, ""^\d+:\d+\.\d+$""),
            VALUE(REGEXEXTRACT(C73:F73, ""^\d+"")) * 60 + VALUE(REGEXEXTRACT(C73:F73, "":(\d+\.\d+)$"""&amp;")),
            VALUE(C73:F73)
          )
        ),
        C73:F73 &lt;&gt; """"
      )
    ) / 86400,
    ""m:ss.00""
  )
)
"),"")</f>
        <v/>
      </c>
      <c r="H73" s="17" t="str">
        <f>IFERROR(__xludf.DUMMYFUNCTION("IF(OR(A73="""", B73="""", G73=""""), """", 
  IFNA(
    LET(
      currStyle, B73,
      currTimeStr, G73,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FILTER(G$4:G72, B$4:B72=currStyle, ISNUMBER(G$4:G72)+REGEXMATCH(G$4:G72,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3" s="38"/>
    </row>
    <row r="74">
      <c r="A74" s="39"/>
      <c r="B74" s="41"/>
      <c r="C74" s="40"/>
      <c r="D74" s="40"/>
      <c r="E74" s="40"/>
      <c r="F74" s="40"/>
      <c r="G74" s="19" t="str">
        <f>IFERROR(__xludf.DUMMYFUNCTION("IF(COUNTA(C74:F74)=0, """", 
  TEXT(
    AVERAGE(
      FILTER(
        ARRAYFORMULA(
          IF(
            REGEXMATCH(C74:F74, ""^\d+:\d+\.\d+$""),
            VALUE(REGEXEXTRACT(C74:F74, ""^\d+"")) * 60 + VALUE(REGEXEXTRACT(C74:F74, "":(\d+\.\d+)$"""&amp;")),
            VALUE(C74:F74)
          )
        ),
        C74:F74 &lt;&gt; """"
      )
    ) / 86400,
    ""m:ss.00""
  )
)
"),"")</f>
        <v/>
      </c>
      <c r="H74" s="17" t="str">
        <f>IFERROR(__xludf.DUMMYFUNCTION("IF(OR(A74="""", B74="""", G74=""""), """", 
  IFNA(
    LET(
      currStyle, B74,
      currTimeStr, G74,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FILTER(G$4:G73, B$4:B73=currStyle, ISNUMBER(G$4:G73)+REGEXMATCH(G$4:G73,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4" s="38"/>
    </row>
    <row r="75">
      <c r="A75" s="39"/>
      <c r="B75" s="41"/>
      <c r="C75" s="40"/>
      <c r="D75" s="40"/>
      <c r="E75" s="40"/>
      <c r="F75" s="40"/>
      <c r="G75" s="19" t="str">
        <f>IFERROR(__xludf.DUMMYFUNCTION("IF(COUNTA(C75:F75)=0, """", 
  TEXT(
    AVERAGE(
      FILTER(
        ARRAYFORMULA(
          IF(
            REGEXMATCH(C75:F75, ""^\d+:\d+\.\d+$""),
            VALUE(REGEXEXTRACT(C75:F75, ""^\d+"")) * 60 + VALUE(REGEXEXTRACT(C75:F75, "":(\d+\.\d+)$"""&amp;")),
            VALUE(C75:F75)
          )
        ),
        C75:F75 &lt;&gt; """"
      )
    ) / 86400,
    ""m:ss.00""
  )
)
"),"")</f>
        <v/>
      </c>
      <c r="H75" s="17" t="str">
        <f>IFERROR(__xludf.DUMMYFUNCTION("IF(OR(A75="""", B75="""", G75=""""), """", 
  IFNA(
    LET(
      currStyle, B75,
      currTimeStr, G75,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FILTER(G$4:G74, B$4:B74=currStyle, ISNUMBER(G$4:G74)+REGEXMATCH(G$4:G74,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5" s="38"/>
    </row>
    <row r="76">
      <c r="A76" s="39"/>
      <c r="B76" s="41"/>
      <c r="C76" s="40"/>
      <c r="D76" s="40"/>
      <c r="E76" s="40"/>
      <c r="F76" s="40"/>
      <c r="G76" s="19" t="str">
        <f>IFERROR(__xludf.DUMMYFUNCTION("IF(COUNTA(C76:F76)=0, """", 
  TEXT(
    AVERAGE(
      FILTER(
        ARRAYFORMULA(
          IF(
            REGEXMATCH(C76:F76, ""^\d+:\d+\.\d+$""),
            VALUE(REGEXEXTRACT(C76:F76, ""^\d+"")) * 60 + VALUE(REGEXEXTRACT(C76:F76, "":(\d+\.\d+)$"""&amp;")),
            VALUE(C76:F76)
          )
        ),
        C76:F76 &lt;&gt; """"
      )
    ) / 86400,
    ""m:ss.00""
  )
)
"),"")</f>
        <v/>
      </c>
      <c r="H76" s="17" t="str">
        <f>IFERROR(__xludf.DUMMYFUNCTION("IF(OR(A76="""", B76="""", G76=""""), """", 
  IFNA(
    LET(
      currStyle, B76,
      currTimeStr, G76,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FILTER(G$4:G75, B$4:B75=currStyle, ISNUMBER(G$4:G75)+REGEXMATCH(G$4:G75,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6" s="38"/>
    </row>
    <row r="77">
      <c r="A77" s="39"/>
      <c r="B77" s="41"/>
      <c r="C77" s="40"/>
      <c r="D77" s="40"/>
      <c r="E77" s="40"/>
      <c r="F77" s="40"/>
      <c r="G77" s="19" t="str">
        <f>IFERROR(__xludf.DUMMYFUNCTION("IF(COUNTA(C77:F77)=0, """", 
  TEXT(
    AVERAGE(
      FILTER(
        ARRAYFORMULA(
          IF(
            REGEXMATCH(C77:F77, ""^\d+:\d+\.\d+$""),
            VALUE(REGEXEXTRACT(C77:F77, ""^\d+"")) * 60 + VALUE(REGEXEXTRACT(C77:F77, "":(\d+\.\d+)$"""&amp;")),
            VALUE(C77:F77)
          )
        ),
        C77:F77 &lt;&gt; """"
      )
    ) / 86400,
    ""m:ss.00""
  )
)
"),"")</f>
        <v/>
      </c>
      <c r="H77" s="17" t="str">
        <f>IFERROR(__xludf.DUMMYFUNCTION("IF(OR(A77="""", B77="""", G77=""""), """", 
  IFNA(
    LET(
      currStyle, B77,
      currTimeStr, G77,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FILTER(G$4:G76, B$4:B76=currStyle, ISNUMBER(G$4:G76)+REGEXMATCH(G$4:G76,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7" s="38"/>
    </row>
    <row r="78">
      <c r="A78" s="39"/>
      <c r="B78" s="41"/>
      <c r="C78" s="40"/>
      <c r="D78" s="40"/>
      <c r="E78" s="40"/>
      <c r="F78" s="40"/>
      <c r="G78" s="19" t="str">
        <f>IFERROR(__xludf.DUMMYFUNCTION("IF(COUNTA(C78:F78)=0, """", 
  TEXT(
    AVERAGE(
      FILTER(
        ARRAYFORMULA(
          IF(
            REGEXMATCH(C78:F78, ""^\d+:\d+\.\d+$""),
            VALUE(REGEXEXTRACT(C78:F78, ""^\d+"")) * 60 + VALUE(REGEXEXTRACT(C78:F78, "":(\d+\.\d+)$"""&amp;")),
            VALUE(C78:F78)
          )
        ),
        C78:F78 &lt;&gt; """"
      )
    ) / 86400,
    ""m:ss.00""
  )
)
"),"")</f>
        <v/>
      </c>
      <c r="H78" s="17" t="str">
        <f>IFERROR(__xludf.DUMMYFUNCTION("IF(OR(A78="""", B78="""", G78=""""), """", 
  IFNA(
    LET(
      currStyle, B78,
      currTimeStr, G78,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FILTER(G$4:G77, B$4:B77=currStyle, ISNUMBER(G$4:G77)+REGEXMATCH(G$4:G77,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8" s="38"/>
    </row>
    <row r="79">
      <c r="A79" s="39"/>
      <c r="B79" s="41"/>
      <c r="C79" s="40"/>
      <c r="D79" s="40"/>
      <c r="E79" s="40"/>
      <c r="F79" s="40"/>
      <c r="G79" s="19" t="str">
        <f>IFERROR(__xludf.DUMMYFUNCTION("IF(COUNTA(C79:F79)=0, """", 
  TEXT(
    AVERAGE(
      FILTER(
        ARRAYFORMULA(
          IF(
            REGEXMATCH(C79:F79, ""^\d+:\d+\.\d+$""),
            VALUE(REGEXEXTRACT(C79:F79, ""^\d+"")) * 60 + VALUE(REGEXEXTRACT(C79:F79, "":(\d+\.\d+)$"""&amp;")),
            VALUE(C79:F79)
          )
        ),
        C79:F79 &lt;&gt; """"
      )
    ) / 86400,
    ""m:ss.00""
  )
)
"),"")</f>
        <v/>
      </c>
      <c r="H79" s="17" t="str">
        <f>IFERROR(__xludf.DUMMYFUNCTION("IF(OR(A79="""", B79="""", G79=""""), """", 
  IFNA(
    LET(
      currStyle, B79,
      currTimeStr, G79,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FILTER(G$4:G78, B$4:B78=currStyle, ISNUMBER(G$4:G78)+REGEXMATCH(G$4:G78,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9" s="38"/>
    </row>
    <row r="80">
      <c r="A80" s="39"/>
      <c r="B80" s="41"/>
      <c r="C80" s="40"/>
      <c r="D80" s="40"/>
      <c r="E80" s="40"/>
      <c r="F80" s="40"/>
      <c r="G80" s="19" t="str">
        <f>IFERROR(__xludf.DUMMYFUNCTION("IF(COUNTA(C80:F80)=0, """", 
  TEXT(
    AVERAGE(
      FILTER(
        ARRAYFORMULA(
          IF(
            REGEXMATCH(C80:F80, ""^\d+:\d+\.\d+$""),
            VALUE(REGEXEXTRACT(C80:F80, ""^\d+"")) * 60 + VALUE(REGEXEXTRACT(C80:F80, "":(\d+\.\d+)$"""&amp;")),
            VALUE(C80:F80)
          )
        ),
        C80:F80 &lt;&gt; """"
      )
    ) / 86400,
    ""m:ss.00""
  )
)
"),"")</f>
        <v/>
      </c>
      <c r="H80" s="17" t="str">
        <f>IFERROR(__xludf.DUMMYFUNCTION("IF(OR(A80="""", B80="""", G80=""""), """", 
  IFNA(
    LET(
      currStyle, B80,
      currTimeStr, G80,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FILTER(G$4:G79, B$4:B79=currStyle, ISNUMBER(G$4:G79)+REGEXMATCH(G$4:G79,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0" s="38"/>
    </row>
    <row r="81">
      <c r="A81" s="39"/>
      <c r="B81" s="41"/>
      <c r="C81" s="40"/>
      <c r="D81" s="40"/>
      <c r="E81" s="40"/>
      <c r="F81" s="40"/>
      <c r="G81" s="19" t="str">
        <f>IFERROR(__xludf.DUMMYFUNCTION("IF(COUNTA(C81:F81)=0, """", 
  TEXT(
    AVERAGE(
      FILTER(
        ARRAYFORMULA(
          IF(
            REGEXMATCH(C81:F81, ""^\d+:\d+\.\d+$""),
            VALUE(REGEXEXTRACT(C81:F81, ""^\d+"")) * 60 + VALUE(REGEXEXTRACT(C81:F81, "":(\d+\.\d+)$"""&amp;")),
            VALUE(C81:F81)
          )
        ),
        C81:F81 &lt;&gt; """"
      )
    ) / 86400,
    ""m:ss.00""
  )
)
"),"")</f>
        <v/>
      </c>
      <c r="H81" s="17" t="str">
        <f>IFERROR(__xludf.DUMMYFUNCTION("IF(OR(A81="""", B81="""", G81=""""), """", 
  IFNA(
    LET(
      currStyle, B81,
      currTimeStr, G81,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FILTER(G$4:G80, B$4:B80=currStyle, ISNUMBER(G$4:G80)+REGEXMATCH(G$4:G80,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1" s="38"/>
    </row>
    <row r="82">
      <c r="A82" s="39"/>
      <c r="B82" s="41"/>
      <c r="C82" s="40"/>
      <c r="D82" s="40"/>
      <c r="E82" s="40"/>
      <c r="F82" s="40"/>
      <c r="G82" s="19" t="str">
        <f>IFERROR(__xludf.DUMMYFUNCTION("IF(COUNTA(C82:F82)=0, """", 
  TEXT(
    AVERAGE(
      FILTER(
        ARRAYFORMULA(
          IF(
            REGEXMATCH(C82:F82, ""^\d+:\d+\.\d+$""),
            VALUE(REGEXEXTRACT(C82:F82, ""^\d+"")) * 60 + VALUE(REGEXEXTRACT(C82:F82, "":(\d+\.\d+)$"""&amp;")),
            VALUE(C82:F82)
          )
        ),
        C82:F82 &lt;&gt; """"
      )
    ) / 86400,
    ""m:ss.00""
  )
)
"),"")</f>
        <v/>
      </c>
      <c r="H82" s="17" t="str">
        <f>IFERROR(__xludf.DUMMYFUNCTION("IF(OR(A82="""", B82="""", G82=""""), """", 
  IFNA(
    LET(
      currStyle, B82,
      currTimeStr, G82,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FILTER(G$4:G81, B$4:B81=currStyle, ISNUMBER(G$4:G81)+REGEXMATCH(G$4:G81,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2" s="38"/>
    </row>
    <row r="83">
      <c r="A83" s="39"/>
      <c r="B83" s="41"/>
      <c r="C83" s="40"/>
      <c r="D83" s="40"/>
      <c r="E83" s="40"/>
      <c r="F83" s="40"/>
      <c r="G83" s="19" t="str">
        <f>IFERROR(__xludf.DUMMYFUNCTION("IF(COUNTA(C83:F83)=0, """", 
  TEXT(
    AVERAGE(
      FILTER(
        ARRAYFORMULA(
          IF(
            REGEXMATCH(C83:F83, ""^\d+:\d+\.\d+$""),
            VALUE(REGEXEXTRACT(C83:F83, ""^\d+"")) * 60 + VALUE(REGEXEXTRACT(C83:F83, "":(\d+\.\d+)$"""&amp;")),
            VALUE(C83:F83)
          )
        ),
        C83:F83 &lt;&gt; """"
      )
    ) / 86400,
    ""m:ss.00""
  )
)
"),"")</f>
        <v/>
      </c>
      <c r="H83" s="17" t="str">
        <f>IFERROR(__xludf.DUMMYFUNCTION("IF(OR(A83="""", B83="""", G83=""""), """", 
  IFNA(
    LET(
      currStyle, B83,
      currTimeStr, G83,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FILTER(G$4:G82, B$4:B82=currStyle, ISNUMBER(G$4:G82)+REGEXMATCH(G$4:G82,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3" s="38"/>
    </row>
    <row r="84">
      <c r="A84" s="39"/>
      <c r="B84" s="41"/>
      <c r="C84" s="40"/>
      <c r="D84" s="40"/>
      <c r="E84" s="40"/>
      <c r="F84" s="40"/>
      <c r="G84" s="19" t="str">
        <f>IFERROR(__xludf.DUMMYFUNCTION("IF(COUNTA(C84:F84)=0, """", 
  TEXT(
    AVERAGE(
      FILTER(
        ARRAYFORMULA(
          IF(
            REGEXMATCH(C84:F84, ""^\d+:\d+\.\d+$""),
            VALUE(REGEXEXTRACT(C84:F84, ""^\d+"")) * 60 + VALUE(REGEXEXTRACT(C84:F84, "":(\d+\.\d+)$"""&amp;")),
            VALUE(C84:F84)
          )
        ),
        C84:F84 &lt;&gt; """"
      )
    ) / 86400,
    ""m:ss.00""
  )
)
"),"")</f>
        <v/>
      </c>
      <c r="H84" s="17" t="str">
        <f>IFERROR(__xludf.DUMMYFUNCTION("IF(OR(A84="""", B84="""", G84=""""), """", 
  IFNA(
    LET(
      currStyle, B84,
      currTimeStr, G84,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FILTER(G$4:G83, B$4:B83=currStyle, ISNUMBER(G$4:G83)+REGEXMATCH(G$4:G83,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4" s="38"/>
    </row>
    <row r="85">
      <c r="A85" s="39"/>
      <c r="B85" s="41"/>
      <c r="C85" s="40"/>
      <c r="D85" s="40"/>
      <c r="E85" s="40"/>
      <c r="F85" s="40"/>
      <c r="G85" s="19" t="str">
        <f>IFERROR(__xludf.DUMMYFUNCTION("IF(COUNTA(C85:F85)=0, """", 
  TEXT(
    AVERAGE(
      FILTER(
        ARRAYFORMULA(
          IF(
            REGEXMATCH(C85:F85, ""^\d+:\d+\.\d+$""),
            VALUE(REGEXEXTRACT(C85:F85, ""^\d+"")) * 60 + VALUE(REGEXEXTRACT(C85:F85, "":(\d+\.\d+)$"""&amp;")),
            VALUE(C85:F85)
          )
        ),
        C85:F85 &lt;&gt; """"
      )
    ) / 86400,
    ""m:ss.00""
  )
)
"),"")</f>
        <v/>
      </c>
      <c r="H85" s="17" t="str">
        <f>IFERROR(__xludf.DUMMYFUNCTION("IF(OR(A85="""", B85="""", G85=""""), """", 
  IFNA(
    LET(
      currStyle, B85,
      currTimeStr, G85,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FILTER(G$4:G84, B$4:B84=currStyle, ISNUMBER(G$4:G84)+REGEXMATCH(G$4:G84,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5" s="38"/>
    </row>
    <row r="86">
      <c r="A86" s="39"/>
      <c r="B86" s="41"/>
      <c r="C86" s="40"/>
      <c r="D86" s="40"/>
      <c r="E86" s="40"/>
      <c r="F86" s="40"/>
      <c r="G86" s="19" t="str">
        <f>IFERROR(__xludf.DUMMYFUNCTION("IF(COUNTA(C86:F86)=0, """", 
  TEXT(
    AVERAGE(
      FILTER(
        ARRAYFORMULA(
          IF(
            REGEXMATCH(C86:F86, ""^\d+:\d+\.\d+$""),
            VALUE(REGEXEXTRACT(C86:F86, ""^\d+"")) * 60 + VALUE(REGEXEXTRACT(C86:F86, "":(\d+\.\d+)$"""&amp;")),
            VALUE(C86:F86)
          )
        ),
        C86:F86 &lt;&gt; """"
      )
    ) / 86400,
    ""m:ss.00""
  )
)
"),"")</f>
        <v/>
      </c>
      <c r="H86" s="17" t="str">
        <f>IFERROR(__xludf.DUMMYFUNCTION("IF(OR(A86="""", B86="""", G86=""""), """", 
  IFNA(
    LET(
      currStyle, B86,
      currTimeStr, G86,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FILTER(G$4:G85, B$4:B85=currStyle, ISNUMBER(G$4:G85)+REGEXMATCH(G$4:G85,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6" s="38"/>
    </row>
    <row r="87">
      <c r="A87" s="39"/>
      <c r="B87" s="41"/>
      <c r="C87" s="40"/>
      <c r="D87" s="40"/>
      <c r="E87" s="40"/>
      <c r="F87" s="40"/>
      <c r="G87" s="19" t="str">
        <f>IFERROR(__xludf.DUMMYFUNCTION("IF(COUNTA(C87:F87)=0, """", 
  TEXT(
    AVERAGE(
      FILTER(
        ARRAYFORMULA(
          IF(
            REGEXMATCH(C87:F87, ""^\d+:\d+\.\d+$""),
            VALUE(REGEXEXTRACT(C87:F87, ""^\d+"")) * 60 + VALUE(REGEXEXTRACT(C87:F87, "":(\d+\.\d+)$"""&amp;")),
            VALUE(C87:F87)
          )
        ),
        C87:F87 &lt;&gt; """"
      )
    ) / 86400,
    ""m:ss.00""
  )
)
"),"")</f>
        <v/>
      </c>
      <c r="H87" s="17" t="str">
        <f>IFERROR(__xludf.DUMMYFUNCTION("IF(OR(A87="""", B87="""", G87=""""), """", 
  IFNA(
    LET(
      currStyle, B87,
      currTimeStr, G87,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FILTER(G$4:G86, B$4:B86=currStyle, ISNUMBER(G$4:G86)+REGEXMATCH(G$4:G86,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7" s="38"/>
    </row>
    <row r="88">
      <c r="A88" s="39"/>
      <c r="B88" s="41"/>
      <c r="C88" s="40"/>
      <c r="D88" s="40"/>
      <c r="E88" s="40"/>
      <c r="F88" s="40"/>
      <c r="G88" s="19" t="str">
        <f>IFERROR(__xludf.DUMMYFUNCTION("IF(COUNTA(C88:F88)=0, """", 
  TEXT(
    AVERAGE(
      FILTER(
        ARRAYFORMULA(
          IF(
            REGEXMATCH(C88:F88, ""^\d+:\d+\.\d+$""),
            VALUE(REGEXEXTRACT(C88:F88, ""^\d+"")) * 60 + VALUE(REGEXEXTRACT(C88:F88, "":(\d+\.\d+)$"""&amp;")),
            VALUE(C88:F88)
          )
        ),
        C88:F88 &lt;&gt; """"
      )
    ) / 86400,
    ""m:ss.00""
  )
)
"),"")</f>
        <v/>
      </c>
      <c r="H88" s="17" t="str">
        <f>IFERROR(__xludf.DUMMYFUNCTION("IF(OR(A88="""", B88="""", G88=""""), """", 
  IFNA(
    LET(
      currStyle, B88,
      currTimeStr, G88,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FILTER(G$4:G87, B$4:B87=currStyle, ISNUMBER(G$4:G87)+REGEXMATCH(G$4:G87,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8" s="38"/>
    </row>
    <row r="89">
      <c r="A89" s="39"/>
      <c r="B89" s="41"/>
      <c r="C89" s="40"/>
      <c r="D89" s="40"/>
      <c r="E89" s="40"/>
      <c r="F89" s="40"/>
      <c r="G89" s="19" t="str">
        <f>IFERROR(__xludf.DUMMYFUNCTION("IF(COUNTA(C89:F89)=0, """", 
  TEXT(
    AVERAGE(
      FILTER(
        ARRAYFORMULA(
          IF(
            REGEXMATCH(C89:F89, ""^\d+:\d+\.\d+$""),
            VALUE(REGEXEXTRACT(C89:F89, ""^\d+"")) * 60 + VALUE(REGEXEXTRACT(C89:F89, "":(\d+\.\d+)$"""&amp;")),
            VALUE(C89:F89)
          )
        ),
        C89:F89 &lt;&gt; """"
      )
    ) / 86400,
    ""m:ss.00""
  )
)
"),"")</f>
        <v/>
      </c>
      <c r="H89" s="17" t="str">
        <f>IFERROR(__xludf.DUMMYFUNCTION("IF(OR(A89="""", B89="""", G89=""""), """", 
  IFNA(
    LET(
      currStyle, B89,
      currTimeStr, G89,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FILTER(G$4:G88, B$4:B88=currStyle, ISNUMBER(G$4:G88)+REGEXMATCH(G$4:G88,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9" s="38"/>
    </row>
    <row r="90">
      <c r="A90" s="39"/>
      <c r="B90" s="41"/>
      <c r="C90" s="40"/>
      <c r="D90" s="40"/>
      <c r="E90" s="40"/>
      <c r="F90" s="40"/>
      <c r="G90" s="19" t="str">
        <f>IFERROR(__xludf.DUMMYFUNCTION("IF(COUNTA(C90:F90)=0, """", 
  TEXT(
    AVERAGE(
      FILTER(
        ARRAYFORMULA(
          IF(
            REGEXMATCH(C90:F90, ""^\d+:\d+\.\d+$""),
            VALUE(REGEXEXTRACT(C90:F90, ""^\d+"")) * 60 + VALUE(REGEXEXTRACT(C90:F90, "":(\d+\.\d+)$"""&amp;")),
            VALUE(C90:F90)
          )
        ),
        C90:F90 &lt;&gt; """"
      )
    ) / 86400,
    ""m:ss.00""
  )
)
"),"")</f>
        <v/>
      </c>
      <c r="H90" s="17" t="str">
        <f>IFERROR(__xludf.DUMMYFUNCTION("IF(OR(A90="""", B90="""", G90=""""), """", 
  IFNA(
    LET(
      currStyle, B90,
      currTimeStr, G90,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FILTER(G$4:G89, B$4:B89=currStyle, ISNUMBER(G$4:G89)+REGEXMATCH(G$4:G89,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0" s="38"/>
    </row>
    <row r="91">
      <c r="A91" s="39"/>
      <c r="B91" s="41"/>
      <c r="C91" s="40"/>
      <c r="D91" s="40"/>
      <c r="E91" s="40"/>
      <c r="F91" s="40"/>
      <c r="G91" s="19" t="str">
        <f>IFERROR(__xludf.DUMMYFUNCTION("IF(COUNTA(C91:F91)=0, """", 
  TEXT(
    AVERAGE(
      FILTER(
        ARRAYFORMULA(
          IF(
            REGEXMATCH(C91:F91, ""^\d+:\d+\.\d+$""),
            VALUE(REGEXEXTRACT(C91:F91, ""^\d+"")) * 60 + VALUE(REGEXEXTRACT(C91:F91, "":(\d+\.\d+)$"""&amp;")),
            VALUE(C91:F91)
          )
        ),
        C91:F91 &lt;&gt; """"
      )
    ) / 86400,
    ""m:ss.00""
  )
)
"),"")</f>
        <v/>
      </c>
      <c r="H91" s="17" t="str">
        <f>IFERROR(__xludf.DUMMYFUNCTION("IF(OR(A91="""", B91="""", G91=""""), """", 
  IFNA(
    LET(
      currStyle, B91,
      currTimeStr, G91,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FILTER(G$4:G90, B$4:B90=currStyle, ISNUMBER(G$4:G90)+REGEXMATCH(G$4:G90,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1" s="38"/>
    </row>
    <row r="92">
      <c r="A92" s="39"/>
      <c r="B92" s="41"/>
      <c r="C92" s="40"/>
      <c r="D92" s="40"/>
      <c r="E92" s="40"/>
      <c r="F92" s="40"/>
      <c r="G92" s="19" t="str">
        <f>IFERROR(__xludf.DUMMYFUNCTION("IF(COUNTA(C92:F92)=0, """", 
  TEXT(
    AVERAGE(
      FILTER(
        ARRAYFORMULA(
          IF(
            REGEXMATCH(C92:F92, ""^\d+:\d+\.\d+$""),
            VALUE(REGEXEXTRACT(C92:F92, ""^\d+"")) * 60 + VALUE(REGEXEXTRACT(C92:F92, "":(\d+\.\d+)$"""&amp;")),
            VALUE(C92:F92)
          )
        ),
        C92:F92 &lt;&gt; """"
      )
    ) / 86400,
    ""m:ss.00""
  )
)
"),"")</f>
        <v/>
      </c>
      <c r="H92" s="17" t="str">
        <f>IFERROR(__xludf.DUMMYFUNCTION("IF(OR(A92="""", B92="""", G92=""""), """", 
  IFNA(
    LET(
      currStyle, B92,
      currTimeStr, G92,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FILTER(G$4:G91, B$4:B91=currStyle, ISNUMBER(G$4:G91)+REGEXMATCH(G$4:G91,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2" s="38"/>
    </row>
    <row r="93">
      <c r="A93" s="39"/>
      <c r="B93" s="41"/>
      <c r="C93" s="40"/>
      <c r="D93" s="40"/>
      <c r="E93" s="40"/>
      <c r="F93" s="40"/>
      <c r="G93" s="19" t="str">
        <f>IFERROR(__xludf.DUMMYFUNCTION("IF(COUNTA(C93:F93)=0, """", 
  TEXT(
    AVERAGE(
      FILTER(
        ARRAYFORMULA(
          IF(
            REGEXMATCH(C93:F93, ""^\d+:\d+\.\d+$""),
            VALUE(REGEXEXTRACT(C93:F93, ""^\d+"")) * 60 + VALUE(REGEXEXTRACT(C93:F93, "":(\d+\.\d+)$"""&amp;")),
            VALUE(C93:F93)
          )
        ),
        C93:F93 &lt;&gt; """"
      )
    ) / 86400,
    ""m:ss.00""
  )
)
"),"")</f>
        <v/>
      </c>
      <c r="H93" s="17" t="str">
        <f>IFERROR(__xludf.DUMMYFUNCTION("IF(OR(A93="""", B93="""", G93=""""), """", 
  IFNA(
    LET(
      currStyle, B93,
      currTimeStr, G93,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FILTER(G$4:G92, B$4:B92=currStyle, ISNUMBER(G$4:G92)+REGEXMATCH(G$4:G92,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3" s="38"/>
    </row>
    <row r="94">
      <c r="A94" s="39"/>
      <c r="B94" s="41"/>
      <c r="C94" s="40"/>
      <c r="D94" s="40"/>
      <c r="E94" s="40"/>
      <c r="F94" s="40"/>
      <c r="G94" s="19" t="str">
        <f>IFERROR(__xludf.DUMMYFUNCTION("IF(COUNTA(C94:F94)=0, """", 
  TEXT(
    AVERAGE(
      FILTER(
        ARRAYFORMULA(
          IF(
            REGEXMATCH(C94:F94, ""^\d+:\d+\.\d+$""),
            VALUE(REGEXEXTRACT(C94:F94, ""^\d+"")) * 60 + VALUE(REGEXEXTRACT(C94:F94, "":(\d+\.\d+)$"""&amp;")),
            VALUE(C94:F94)
          )
        ),
        C94:F94 &lt;&gt; """"
      )
    ) / 86400,
    ""m:ss.00""
  )
)
"),"")</f>
        <v/>
      </c>
      <c r="H94" s="17" t="str">
        <f>IFERROR(__xludf.DUMMYFUNCTION("IF(OR(A94="""", B94="""", G94=""""), """", 
  IFNA(
    LET(
      currStyle, B94,
      currTimeStr, G94,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FILTER(G$4:G93, B$4:B93=currStyle, ISNUMBER(G$4:G93)+REGEXMATCH(G$4:G93,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4" s="38"/>
    </row>
    <row r="95">
      <c r="A95" s="39"/>
      <c r="B95" s="41"/>
      <c r="C95" s="40"/>
      <c r="D95" s="40"/>
      <c r="E95" s="40"/>
      <c r="F95" s="40"/>
      <c r="G95" s="19" t="str">
        <f>IFERROR(__xludf.DUMMYFUNCTION("IF(COUNTA(C95:F95)=0, """", 
  TEXT(
    AVERAGE(
      FILTER(
        ARRAYFORMULA(
          IF(
            REGEXMATCH(C95:F95, ""^\d+:\d+\.\d+$""),
            VALUE(REGEXEXTRACT(C95:F95, ""^\d+"")) * 60 + VALUE(REGEXEXTRACT(C95:F95, "":(\d+\.\d+)$"""&amp;")),
            VALUE(C95:F95)
          )
        ),
        C95:F95 &lt;&gt; """"
      )
    ) / 86400,
    ""m:ss.00""
  )
)
"),"")</f>
        <v/>
      </c>
      <c r="H95" s="17" t="str">
        <f>IFERROR(__xludf.DUMMYFUNCTION("IF(OR(A95="""", B95="""", G95=""""), """", 
  IFNA(
    LET(
      currStyle, B95,
      currTimeStr, G95,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FILTER(G$4:G94, B$4:B94=currStyle, ISNUMBER(G$4:G94)+REGEXMATCH(G$4:G94,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5" s="38"/>
    </row>
    <row r="96">
      <c r="A96" s="39"/>
      <c r="B96" s="41"/>
      <c r="C96" s="40"/>
      <c r="D96" s="40"/>
      <c r="E96" s="40"/>
      <c r="F96" s="40"/>
      <c r="G96" s="19" t="str">
        <f>IFERROR(__xludf.DUMMYFUNCTION("IF(COUNTA(C96:F96)=0, """", 
  TEXT(
    AVERAGE(
      FILTER(
        ARRAYFORMULA(
          IF(
            REGEXMATCH(C96:F96, ""^\d+:\d+\.\d+$""),
            VALUE(REGEXEXTRACT(C96:F96, ""^\d+"")) * 60 + VALUE(REGEXEXTRACT(C96:F96, "":(\d+\.\d+)$"""&amp;")),
            VALUE(C96:F96)
          )
        ),
        C96:F96 &lt;&gt; """"
      )
    ) / 86400,
    ""m:ss.00""
  )
)
"),"")</f>
        <v/>
      </c>
      <c r="H96" s="17" t="str">
        <f>IFERROR(__xludf.DUMMYFUNCTION("IF(OR(A96="""", B96="""", G96=""""), """", 
  IFNA(
    LET(
      currStyle, B96,
      currTimeStr, G96,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FILTER(G$4:G95, B$4:B95=currStyle, ISNUMBER(G$4:G95)+REGEXMATCH(G$4:G95,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6" s="38"/>
    </row>
    <row r="97">
      <c r="A97" s="39"/>
      <c r="B97" s="41"/>
      <c r="C97" s="40"/>
      <c r="D97" s="40"/>
      <c r="E97" s="40"/>
      <c r="F97" s="40"/>
      <c r="G97" s="19" t="str">
        <f>IFERROR(__xludf.DUMMYFUNCTION("IF(COUNTA(C97:F97)=0, """", 
  TEXT(
    AVERAGE(
      FILTER(
        ARRAYFORMULA(
          IF(
            REGEXMATCH(C97:F97, ""^\d+:\d+\.\d+$""),
            VALUE(REGEXEXTRACT(C97:F97, ""^\d+"")) * 60 + VALUE(REGEXEXTRACT(C97:F97, "":(\d+\.\d+)$"""&amp;")),
            VALUE(C97:F97)
          )
        ),
        C97:F97 &lt;&gt; """"
      )
    ) / 86400,
    ""m:ss.00""
  )
)
"),"")</f>
        <v/>
      </c>
      <c r="H97" s="17" t="str">
        <f>IFERROR(__xludf.DUMMYFUNCTION("IF(OR(A97="""", B97="""", G97=""""), """", 
  IFNA(
    LET(
      currStyle, B97,
      currTimeStr, G97,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FILTER(G$4:G96, B$4:B96=currStyle, ISNUMBER(G$4:G96)+REGEXMATCH(G$4:G96,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7" s="38"/>
    </row>
    <row r="98">
      <c r="A98" s="39"/>
      <c r="B98" s="41"/>
      <c r="C98" s="40"/>
      <c r="D98" s="40"/>
      <c r="E98" s="40"/>
      <c r="F98" s="40"/>
      <c r="G98" s="19" t="str">
        <f>IFERROR(__xludf.DUMMYFUNCTION("IF(COUNTA(C98:F98)=0, """", 
  TEXT(
    AVERAGE(
      FILTER(
        ARRAYFORMULA(
          IF(
            REGEXMATCH(C98:F98, ""^\d+:\d+\.\d+$""),
            VALUE(REGEXEXTRACT(C98:F98, ""^\d+"")) * 60 + VALUE(REGEXEXTRACT(C98:F98, "":(\d+\.\d+)$"""&amp;")),
            VALUE(C98:F98)
          )
        ),
        C98:F98 &lt;&gt; """"
      )
    ) / 86400,
    ""m:ss.00""
  )
)
"),"")</f>
        <v/>
      </c>
      <c r="H98" s="17" t="str">
        <f>IFERROR(__xludf.DUMMYFUNCTION("IF(OR(A98="""", B98="""", G98=""""), """", 
  IFNA(
    LET(
      currStyle, B98,
      currTimeStr, G98,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FILTER(G$4:G97, B$4:B97=currStyle, ISNUMBER(G$4:G97)+REGEXMATCH(G$4:G97,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8" s="38"/>
    </row>
    <row r="99">
      <c r="A99" s="39"/>
      <c r="B99" s="41"/>
      <c r="C99" s="40"/>
      <c r="D99" s="40"/>
      <c r="E99" s="40"/>
      <c r="F99" s="40"/>
      <c r="G99" s="19" t="str">
        <f>IFERROR(__xludf.DUMMYFUNCTION("IF(COUNTA(C99:F99)=0, """", 
  TEXT(
    AVERAGE(
      FILTER(
        ARRAYFORMULA(
          IF(
            REGEXMATCH(C99:F99, ""^\d+:\d+\.\d+$""),
            VALUE(REGEXEXTRACT(C99:F99, ""^\d+"")) * 60 + VALUE(REGEXEXTRACT(C99:F99, "":(\d+\.\d+)$"""&amp;")),
            VALUE(C99:F99)
          )
        ),
        C99:F99 &lt;&gt; """"
      )
    ) / 86400,
    ""m:ss.00""
  )
)
"),"")</f>
        <v/>
      </c>
      <c r="H99" s="17" t="str">
        <f>IFERROR(__xludf.DUMMYFUNCTION("IF(OR(A99="""", B99="""", G99=""""), """", 
  IFNA(
    LET(
      currStyle, B99,
      currTimeStr, G99,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FILTER(G$4:G98, B$4:B98=currStyle, ISNUMBER(G$4:G98)+REGEXMATCH(G$4:G98,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9" s="38"/>
    </row>
    <row r="100">
      <c r="A100" s="39"/>
      <c r="B100" s="41"/>
      <c r="C100" s="40"/>
      <c r="D100" s="40"/>
      <c r="E100" s="40"/>
      <c r="F100" s="40"/>
      <c r="G100" s="19" t="str">
        <f>IFERROR(__xludf.DUMMYFUNCTION("IF(COUNTA(C100:F100)=0, """", 
  TEXT(
    AVERAGE(
      FILTER(
        ARRAYFORMULA(
          IF(
            REGEXMATCH(C100:F100, ""^\d+:\d+\.\d+$""),
            VALUE(REGEXEXTRACT(C100:F100, ""^\d+"")) * 60 + VALUE(REGEXEXTRACT(C100:F100, "":(\d+\"&amp;".\d+)$"")),
            VALUE(C100:F100)
          )
        ),
        C100:F100 &lt;&gt; """"
      )
    ) / 86400,
    ""m:ss.00""
  )
)
"),"")</f>
        <v/>
      </c>
      <c r="H100" s="17" t="str">
        <f>IFERROR(__xludf.DUMMYFUNCTION("IF(OR(A100="""", B100="""", G100=""""), """", 
  IFNA(
    LET(
      currStyle, B100,
      currTimeStr, G100,
      currTime, IF(ISNUMBER(currTimeStr), currTimeStr,
                   IF(REGEXMATCH(currTimeStr, ""^\d+:\d+\.\d+$""), 
                    "&amp;"  VALUE(LEFT(currTimeStr,FIND("":"",currTimeStr)-1))*60 + VALUE(MID(currTimeStr,FIND("":"",currTimeStr)+1,10)), 
                      VALUE(currTimeStr))),
      histTimes, FILTER(G$4:G99, B$4:B99=currStyle, ISNUMBER(G$4:G99)+REGEXMATCH(G$4:G99, ""^\d+:\"&amp;"d+\.\d+$"")),
      prevTimeStr, IF(COUNTA(histTimes)=0, """", INDEX(histTimes, COUNTA(histTimes))),
      prevTime, IF(ISNUMBER(prevTimeStr), prevTimeStr,
                   IF(REGEXMATCH(prevTimeStr, ""^\d+:\d+\.\d+$""), 
                      VALUE(LEF"&amp;"T(prevTimeStr,FIND("":"",prevTimeStr)-1))*60 + VALUE(MID(prevTimeStr,FIND("":"",prevTimeStr)+1,10)), 
                      VALUE(prevTimeStr))),
      delta, currTime - prevTime,
      sign, IF(delta&gt;0, ""+"", IF(delta&lt;0, ""–"", """")),
      IF(prevTime"&amp;"="""", """", TEXT(ABS(delta)/86400, sign&amp;""m:ss.00""))
    ),
    """"
  )
)"),"")</f>
        <v/>
      </c>
      <c r="I100" s="38"/>
    </row>
  </sheetData>
  <mergeCells count="2">
    <mergeCell ref="A1:B1"/>
    <mergeCell ref="C1:H1"/>
  </mergeCells>
  <conditionalFormatting sqref="H4:H100">
    <cfRule type="containsText" dxfId="0" priority="1" operator="containsText" text="–">
      <formula>NOT(ISERROR(SEARCH(("–"),(H4))))</formula>
    </cfRule>
  </conditionalFormatting>
  <conditionalFormatting sqref="H4:H100">
    <cfRule type="containsText" dxfId="1" priority="2" operator="containsText" text="+">
      <formula>NOT(ISERROR(SEARCH(("+"),(H4))))</formula>
    </cfRule>
  </conditionalFormatting>
  <dataValidations>
    <dataValidation type="list" allowBlank="1" showErrorMessage="1" sqref="B4:B100">
      <formula1>"Кроль,Батерфляй,На спині,Брас"</formula1>
    </dataValidation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EE0077"/>
    <outlinePr summaryBelow="0" summaryRight="0"/>
  </sheetPr>
  <sheetViews>
    <sheetView workbookViewId="0"/>
  </sheetViews>
  <sheetFormatPr customHeight="1" defaultColWidth="12.63" defaultRowHeight="15.75"/>
  <cols>
    <col customWidth="1" min="1" max="1" width="10.63"/>
    <col customWidth="1" min="2" max="2" width="14.88"/>
    <col customWidth="1" min="3" max="6" width="12.63"/>
    <col customWidth="1" min="9" max="9" width="50.88"/>
  </cols>
  <sheetData>
    <row r="1" ht="52.5" customHeight="1">
      <c r="A1" s="42" t="s">
        <v>35</v>
      </c>
      <c r="C1" s="30" t="s">
        <v>36</v>
      </c>
      <c r="I1" s="30" t="s">
        <v>21</v>
      </c>
    </row>
    <row r="2">
      <c r="A2" s="31"/>
      <c r="B2" s="31"/>
      <c r="C2" s="31"/>
      <c r="D2" s="31"/>
      <c r="E2" s="31"/>
      <c r="F2" s="31"/>
      <c r="G2" s="31"/>
      <c r="H2" s="31"/>
      <c r="I2" s="31"/>
    </row>
    <row r="3">
      <c r="A3" s="32" t="s">
        <v>2</v>
      </c>
      <c r="B3" s="32" t="s">
        <v>3</v>
      </c>
      <c r="C3" s="32">
        <v>1.0</v>
      </c>
      <c r="D3" s="32">
        <v>2.0</v>
      </c>
      <c r="E3" s="32">
        <v>3.0</v>
      </c>
      <c r="F3" s="32">
        <v>4.0</v>
      </c>
      <c r="G3" s="33" t="s">
        <v>4</v>
      </c>
      <c r="H3" s="34" t="s">
        <v>5</v>
      </c>
      <c r="I3" s="35" t="s">
        <v>22</v>
      </c>
    </row>
    <row r="4">
      <c r="A4" s="36"/>
      <c r="B4" s="17"/>
      <c r="C4" s="18"/>
      <c r="D4" s="18"/>
      <c r="E4" s="18"/>
      <c r="F4" s="18"/>
      <c r="G4" s="19" t="str">
        <f>IFERROR(__xludf.DUMMYFUNCTION("IF(COUNTA(C4:F4)=0, """", 
  TEXT(
    AVERAGE(
      FILTER(
        ARRAYFORMULA(
          IF(
            REGEXMATCH(C4:F4, ""^\d+:\d+\.\d+$""),
            VALUE(REGEXEXTRACT(C4:F4, ""^\d+"")) * 60 + VALUE(REGEXEXTRACT(C4:F4, "":(\d+\.\d+)$"")),
    "&amp;"        VALUE(C4:F4)
          )
        ),
        C4:F4 &lt;&gt; """"
      )
    ) / 86400,
    ""m:ss.0""
  )
)
"),"")</f>
        <v/>
      </c>
      <c r="H4" s="17" t="str">
        <f>IFERROR(__xludf.DUMMYFUNCTION("IF(OR(A4="""", B4="""", G4=""""), """", 
  IFNA(
    LET(
      currStyle, B4,
      currTimeStr, G4,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FILTER(G3:G$4, B3:B$4=currStyle, ISNUMBER(G3:G$4)+REGEXMATCH(G3:G$4,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4" s="37"/>
    </row>
    <row r="5">
      <c r="A5" s="36"/>
      <c r="B5" s="17"/>
      <c r="C5" s="18"/>
      <c r="D5" s="18"/>
      <c r="E5" s="18"/>
      <c r="F5" s="18"/>
      <c r="G5" s="19" t="str">
        <f>IFERROR(__xludf.DUMMYFUNCTION("IF(COUNTA(C5:F5)=0, """", 
  TEXT(
    AVERAGE(
      FILTER(
        ARRAYFORMULA(
          IF(
            REGEXMATCH(C5:F5, ""^\d+:\d+\.\d+$""),
            VALUE(REGEXEXTRACT(C5:F5, ""^\d+"")) * 60 + VALUE(REGEXEXTRACT(C5:F5, "":(\d+\.\d+)$"")),
    "&amp;"        VALUE(C5:F5)
          )
        ),
        C5:F5 &lt;&gt; """"
      )
    ) / 86400,
    ""m:ss.0""
  )
)
"),"")</f>
        <v/>
      </c>
      <c r="H5" s="17" t="str">
        <f>IFERROR(__xludf.DUMMYFUNCTION("IF(OR(A5="""", B5="""", G5=""""), """", 
  IFNA(
    LET(
      currStyle, B5,
      currTimeStr, G5,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FILTER(G4:G$4, B4:B$4=currStyle, ISNUMBER(G4:G$4)+REGEXMATCH(G4:G$4,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5" s="38"/>
    </row>
    <row r="6">
      <c r="A6" s="36"/>
      <c r="B6" s="17"/>
      <c r="C6" s="18"/>
      <c r="D6" s="18"/>
      <c r="E6" s="18"/>
      <c r="F6" s="18"/>
      <c r="G6" s="19" t="str">
        <f>IFERROR(__xludf.DUMMYFUNCTION("IF(COUNTA(C6:F6)=0, """", 
  TEXT(
    AVERAGE(
      FILTER(
        ARRAYFORMULA(
          IF(
            REGEXMATCH(C6:F6, ""^\d+:\d+\.\d+$""),
            VALUE(REGEXEXTRACT(C6:F6, ""^\d+"")) * 60 + VALUE(REGEXEXTRACT(C6:F6, "":(\d+\.\d+)$"")),
    "&amp;"        VALUE(C6:F6)
          )
        ),
        C6:F6 &lt;&gt; """"
      )
    ) / 86400,
    ""m:ss.0""
  )
)
"),"")</f>
        <v/>
      </c>
      <c r="H6" s="17" t="str">
        <f>IFERROR(__xludf.DUMMYFUNCTION("IF(OR(A6="""", B6="""", G6=""""), """", 
  IFNA(
    LET(
      currStyle, B6,
      currTimeStr, G6,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FILTER(G$4:G5, B$4:B5=currStyle, ISNUMBER(G$4:G5)+REGEXMATCH(G$4:G5,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6" s="38"/>
    </row>
    <row r="7">
      <c r="A7" s="36"/>
      <c r="B7" s="17"/>
      <c r="C7" s="18"/>
      <c r="D7" s="18"/>
      <c r="E7" s="18"/>
      <c r="F7" s="18"/>
      <c r="G7" s="19" t="str">
        <f>IFERROR(__xludf.DUMMYFUNCTION("IF(COUNTA(C7:F7)=0, """", 
  TEXT(
    AVERAGE(
      FILTER(
        ARRAYFORMULA(
          IF(
            REGEXMATCH(C7:F7, ""^\d+:\d+\.\d+$""),
            VALUE(REGEXEXTRACT(C7:F7, ""^\d+"")) * 60 + VALUE(REGEXEXTRACT(C7:F7, "":(\d+\.\d+)$"")),
    "&amp;"        VALUE(C7:F7)
          )
        ),
        C7:F7 &lt;&gt; """"
      )
    ) / 86400,
    ""m:ss.0""
  )
)
"),"")</f>
        <v/>
      </c>
      <c r="H7" s="17" t="str">
        <f>IFERROR(__xludf.DUMMYFUNCTION("IF(OR(A7="""", B7="""", G7=""""), """", 
  IFNA(
    LET(
      currStyle, B7,
      currTimeStr, G7,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FILTER(G$4:G6, B$4:B6=currStyle, ISNUMBER(G$4:G6)+REGEXMATCH(G$4:G6,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7" s="38"/>
    </row>
    <row r="8">
      <c r="A8" s="36"/>
      <c r="B8" s="17"/>
      <c r="C8" s="18"/>
      <c r="D8" s="18"/>
      <c r="E8" s="18"/>
      <c r="F8" s="18"/>
      <c r="G8" s="19" t="str">
        <f>IFERROR(__xludf.DUMMYFUNCTION("IF(COUNTA(C8:F8)=0, """", 
  TEXT(
    AVERAGE(
      FILTER(
        ARRAYFORMULA(
          IF(
            REGEXMATCH(C8:F8, ""^\d+:\d+\.\d+$""),
            VALUE(REGEXEXTRACT(C8:F8, ""^\d+"")) * 60 + VALUE(REGEXEXTRACT(C8:F8, "":(\d+\.\d+)$"")),
    "&amp;"        VALUE(C8:F8)
          )
        ),
        C8:F8 &lt;&gt; """"
      )
    ) / 86400,
    ""m:ss.0""
  )
)
"),"")</f>
        <v/>
      </c>
      <c r="H8" s="17" t="str">
        <f>IFERROR(__xludf.DUMMYFUNCTION("IF(OR(A8="""", B8="""", G8=""""), """", 
  IFNA(
    LET(
      currStyle, B8,
      currTimeStr, G8,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FILTER(G$4:G7, B$4:B7=currStyle, ISNUMBER(G$4:G7)+REGEXMATCH(G$4:G7,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8" s="38"/>
    </row>
    <row r="9">
      <c r="A9" s="36"/>
      <c r="B9" s="17"/>
      <c r="C9" s="18"/>
      <c r="D9" s="18"/>
      <c r="E9" s="18"/>
      <c r="F9" s="18"/>
      <c r="G9" s="19" t="str">
        <f>IFERROR(__xludf.DUMMYFUNCTION("IF(COUNTA(C9:F9)=0, """", 
  TEXT(
    AVERAGE(
      FILTER(
        ARRAYFORMULA(
          IF(
            REGEXMATCH(C9:F9, ""^\d+:\d+\.\d+$""),
            VALUE(REGEXEXTRACT(C9:F9, ""^\d+"")) * 60 + VALUE(REGEXEXTRACT(C9:F9, "":(\d+\.\d+)$"")),
    "&amp;"        VALUE(C9:F9)
          )
        ),
        C9:F9 &lt;&gt; """"
      )
    ) / 86400,
    ""m:ss.0""
  )
)
"),"")</f>
        <v/>
      </c>
      <c r="H9" s="17" t="str">
        <f>IFERROR(__xludf.DUMMYFUNCTION("IF(OR(A9="""", B9="""", G9=""""), """", 
  IFNA(
    LET(
      currStyle, B9,
      currTimeStr, G9,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FILTER(G$4:G8, B$4:B8=currStyle, ISNUMBER(G$4:G8)+REGEXMATCH(G$4:G8,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9" s="38"/>
    </row>
    <row r="10">
      <c r="A10" s="36"/>
      <c r="B10" s="17"/>
      <c r="C10" s="18"/>
      <c r="D10" s="18"/>
      <c r="E10" s="18"/>
      <c r="F10" s="18"/>
      <c r="G10" s="19" t="str">
        <f>IFERROR(__xludf.DUMMYFUNCTION("IF(COUNTA(C10:F10)=0, """", 
  TEXT(
    AVERAGE(
      FILTER(
        ARRAYFORMULA(
          IF(
            REGEXMATCH(C10:F10, ""^\d+:\d+\.\d+$""),
            VALUE(REGEXEXTRACT(C10:F10, ""^\d+"")) * 60 + VALUE(REGEXEXTRACT(C10:F10, "":(\d+\.\d+)$"""&amp;")),
            VALUE(C10:F10)
          )
        ),
        C10:F10 &lt;&gt; """"
      )
    ) / 86400,
    ""m:ss.0""
  )
)
"),"")</f>
        <v/>
      </c>
      <c r="H10" s="17" t="str">
        <f>IFERROR(__xludf.DUMMYFUNCTION("IF(OR(A10="""", B10="""", G10=""""), """", 
  IFNA(
    LET(
      currStyle, B10,
      currTimeStr, G10,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FILTER(G$4:G9, B$4:B9=currStyle, ISNUMBER(G$4:G9)+REGEXMATCH(G$4:G9, ""^\d+:\d+\.\d+$"&amp;""")),
      prevTimeStr, IF(COUNTA(histTimes)=0, """", INDEX(histTimes, COUNTA(histTimes))),
      prevTime, IF(ISNUMBER(prevTimeStr), prevTimeStr,
                   IF(REGEXMATCH(prevTimeStr, ""^\d+:\d+\.\d+$""), 
                      VALUE(LEFT(prevTi"&amp;"meStr,FIND("":"",prevTimeStr)-1))*60 + VALUE(MID(prevTimeStr,FIND("":"",prevTimeStr)+1,10)), 
                      VALUE(prevTimeStr))),
      delta, currTime - prevTime,
      sign, IF(delta&gt;0, ""+"", IF(delta&lt;0, ""–"", """")),
      IF(prevTime="""", "&amp;""""", TEXT(ABS(delta)/86400, sign&amp;""m:ss.0""))
    ),
    """"
  )
)"),"")</f>
        <v/>
      </c>
      <c r="I10" s="38"/>
    </row>
    <row r="11">
      <c r="A11" s="39"/>
      <c r="B11" s="17"/>
      <c r="C11" s="40"/>
      <c r="D11" s="40"/>
      <c r="E11" s="40"/>
      <c r="F11" s="40"/>
      <c r="G11" s="19" t="str">
        <f>IFERROR(__xludf.DUMMYFUNCTION("IF(COUNTA(C11:F11)=0, """", 
  TEXT(
    AVERAGE(
      FILTER(
        ARRAYFORMULA(
          IF(
            REGEXMATCH(C11:F11, ""^\d+:\d+\.\d+$""),
            VALUE(REGEXEXTRACT(C11:F11, ""^\d+"")) * 60 + VALUE(REGEXEXTRACT(C11:F11, "":(\d+\.\d+)$"""&amp;")),
            VALUE(C11:F11)
          )
        ),
        C11:F11 &lt;&gt; """"
      )
    ) / 86400,
    ""m:ss.0""
  )
)
"),"")</f>
        <v/>
      </c>
      <c r="H11" s="17" t="str">
        <f>IFERROR(__xludf.DUMMYFUNCTION("IF(OR(A11="""", B11="""", G11=""""), """", 
  IFNA(
    LET(
      currStyle, B11,
      currTimeStr, G11,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FILTER(G$4:G10, B$4:B10=currStyle, ISNUMBER(G$4:G10)+REGEXMATCH(G$4:G10,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1" s="38"/>
    </row>
    <row r="12">
      <c r="A12" s="39"/>
      <c r="B12" s="41"/>
      <c r="C12" s="40"/>
      <c r="D12" s="40"/>
      <c r="E12" s="40"/>
      <c r="F12" s="40"/>
      <c r="G12" s="19" t="str">
        <f>IFERROR(__xludf.DUMMYFUNCTION("IF(COUNTA(C12:F12)=0, """", 
  TEXT(
    AVERAGE(
      FILTER(
        ARRAYFORMULA(
          IF(
            REGEXMATCH(C12:F12, ""^\d+:\d+\.\d+$""),
            VALUE(REGEXEXTRACT(C12:F12, ""^\d+"")) * 60 + VALUE(REGEXEXTRACT(C12:F12, "":(\d+\.\d+)$"""&amp;")),
            VALUE(C12:F12)
          )
        ),
        C12:F12 &lt;&gt; """"
      )
    ) / 86400,
    ""m:ss.0""
  )
)
"),"")</f>
        <v/>
      </c>
      <c r="H12" s="17" t="str">
        <f>IFERROR(__xludf.DUMMYFUNCTION("IF(OR(A12="""", B12="""", G12=""""), """", 
  IFNA(
    LET(
      currStyle, B12,
      currTimeStr, G12,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FILTER(G$4:G11, B$4:B11=currStyle, ISNUMBER(G$4:G11)+REGEXMATCH(G$4:G11,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2" s="38"/>
    </row>
    <row r="13">
      <c r="A13" s="39"/>
      <c r="B13" s="41"/>
      <c r="C13" s="40"/>
      <c r="D13" s="40"/>
      <c r="E13" s="40"/>
      <c r="F13" s="40"/>
      <c r="G13" s="19" t="str">
        <f>IFERROR(__xludf.DUMMYFUNCTION("IF(COUNTA(C13:F13)=0, """", 
  TEXT(
    AVERAGE(
      FILTER(
        ARRAYFORMULA(
          IF(
            REGEXMATCH(C13:F13, ""^\d+:\d+\.\d+$""),
            VALUE(REGEXEXTRACT(C13:F13, ""^\d+"")) * 60 + VALUE(REGEXEXTRACT(C13:F13, "":(\d+\.\d+)$"""&amp;")),
            VALUE(C13:F13)
          )
        ),
        C13:F13 &lt;&gt; """"
      )
    ) / 86400,
    ""m:ss.0""
  )
)
"),"")</f>
        <v/>
      </c>
      <c r="H13" s="17" t="str">
        <f>IFERROR(__xludf.DUMMYFUNCTION("IF(OR(A13="""", B13="""", G13=""""), """", 
  IFNA(
    LET(
      currStyle, B13,
      currTimeStr, G13,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FILTER(G$4:G12, B$4:B12=currStyle, ISNUMBER(G$4:G12)+REGEXMATCH(G$4:G12,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3" s="38"/>
    </row>
    <row r="14">
      <c r="A14" s="36"/>
      <c r="B14" s="17"/>
      <c r="C14" s="40"/>
      <c r="D14" s="40"/>
      <c r="E14" s="40"/>
      <c r="F14" s="40"/>
      <c r="G14" s="19" t="str">
        <f>IFERROR(__xludf.DUMMYFUNCTION("IF(COUNTA(C14:F14)=0, """", 
  TEXT(
    AVERAGE(
      FILTER(
        ARRAYFORMULA(
          IF(
            REGEXMATCH(C14:F14, ""^\d+:\d+\.\d+$""),
            VALUE(REGEXEXTRACT(C14:F14, ""^\d+"")) * 60 + VALUE(REGEXEXTRACT(C14:F14, "":(\d+\.\d+)$"""&amp;")),
            VALUE(C14:F14)
          )
        ),
        C14:F14 &lt;&gt; """"
      )
    ) / 86400,
    ""m:ss.0""
  )
)
"),"")</f>
        <v/>
      </c>
      <c r="H14" s="17" t="str">
        <f>IFERROR(__xludf.DUMMYFUNCTION("IF(OR(A14="""", B14="""", G14=""""), """", 
  IFNA(
    LET(
      currStyle, B14,
      currTimeStr, G14,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FILTER(G$4:G13, B$4:B13=currStyle, ISNUMBER(G$4:G13)+REGEXMATCH(G$4:G13,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4" s="38"/>
    </row>
    <row r="15">
      <c r="A15" s="39"/>
      <c r="B15" s="41"/>
      <c r="C15" s="40"/>
      <c r="D15" s="40"/>
      <c r="E15" s="40"/>
      <c r="F15" s="40"/>
      <c r="G15" s="19" t="str">
        <f>IFERROR(__xludf.DUMMYFUNCTION("IF(COUNTA(C15:F15)=0, """", 
  TEXT(
    AVERAGE(
      FILTER(
        ARRAYFORMULA(
          IF(
            REGEXMATCH(C15:F15, ""^\d+:\d+\.\d+$""),
            VALUE(REGEXEXTRACT(C15:F15, ""^\d+"")) * 60 + VALUE(REGEXEXTRACT(C15:F15, "":(\d+\.\d+)$"""&amp;")),
            VALUE(C15:F15)
          )
        ),
        C15:F15 &lt;&gt; """"
      )
    ) / 86400,
    ""m:ss.0""
  )
)
"),"")</f>
        <v/>
      </c>
      <c r="H15" s="17" t="str">
        <f>IFERROR(__xludf.DUMMYFUNCTION("IF(OR(A15="""", B15="""", G15=""""), """", 
  IFNA(
    LET(
      currStyle, B15,
      currTimeStr, G15,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FILTER(G$4:G14, B$4:B14=currStyle, ISNUMBER(G$4:G14)+REGEXMATCH(G$4:G14,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5" s="38"/>
    </row>
    <row r="16">
      <c r="A16" s="39"/>
      <c r="B16" s="41"/>
      <c r="C16" s="40"/>
      <c r="D16" s="40"/>
      <c r="E16" s="40"/>
      <c r="F16" s="40"/>
      <c r="G16" s="19" t="str">
        <f>IFERROR(__xludf.DUMMYFUNCTION("IF(COUNTA(C16:F16)=0, """", 
  TEXT(
    AVERAGE(
      FILTER(
        ARRAYFORMULA(
          IF(
            REGEXMATCH(C16:F16, ""^\d+:\d+\.\d+$""),
            VALUE(REGEXEXTRACT(C16:F16, ""^\d+"")) * 60 + VALUE(REGEXEXTRACT(C16:F16, "":(\d+\.\d+)$"""&amp;")),
            VALUE(C16:F16)
          )
        ),
        C16:F16 &lt;&gt; """"
      )
    ) / 86400,
    ""m:ss.0""
  )
)
"),"")</f>
        <v/>
      </c>
      <c r="H16" s="17" t="str">
        <f>IFERROR(__xludf.DUMMYFUNCTION("IF(OR(A16="""", B16="""", G16=""""), """", 
  IFNA(
    LET(
      currStyle, B16,
      currTimeStr, G16,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FILTER(G$4:G15, B$4:B15=currStyle, ISNUMBER(G$4:G15)+REGEXMATCH(G$4:G15,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6" s="38"/>
    </row>
    <row r="17">
      <c r="A17" s="39"/>
      <c r="B17" s="41"/>
      <c r="C17" s="40"/>
      <c r="D17" s="40"/>
      <c r="E17" s="40"/>
      <c r="F17" s="40"/>
      <c r="G17" s="19" t="str">
        <f>IFERROR(__xludf.DUMMYFUNCTION("IF(COUNTA(C17:F17)=0, """", 
  TEXT(
    AVERAGE(
      FILTER(
        ARRAYFORMULA(
          IF(
            REGEXMATCH(C17:F17, ""^\d+:\d+\.\d+$""),
            VALUE(REGEXEXTRACT(C17:F17, ""^\d+"")) * 60 + VALUE(REGEXEXTRACT(C17:F17, "":(\d+\.\d+)$"""&amp;")),
            VALUE(C17:F17)
          )
        ),
        C17:F17 &lt;&gt; """"
      )
    ) / 86400,
    ""m:ss.0""
  )
)
"),"")</f>
        <v/>
      </c>
      <c r="H17" s="17" t="str">
        <f>IFERROR(__xludf.DUMMYFUNCTION("IF(OR(A17="""", B17="""", G17=""""), """", 
  IFNA(
    LET(
      currStyle, B17,
      currTimeStr, G17,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FILTER(G$4:G16, B$4:B16=currStyle, ISNUMBER(G$4:G16)+REGEXMATCH(G$4:G16,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7" s="38"/>
    </row>
    <row r="18">
      <c r="A18" s="39"/>
      <c r="B18" s="41"/>
      <c r="C18" s="40"/>
      <c r="D18" s="40"/>
      <c r="E18" s="40"/>
      <c r="F18" s="40"/>
      <c r="G18" s="19" t="str">
        <f>IFERROR(__xludf.DUMMYFUNCTION("IF(COUNTA(C18:F18)=0, """", 
  TEXT(
    AVERAGE(
      FILTER(
        ARRAYFORMULA(
          IF(
            REGEXMATCH(C18:F18, ""^\d+:\d+\.\d+$""),
            VALUE(REGEXEXTRACT(C18:F18, ""^\d+"")) * 60 + VALUE(REGEXEXTRACT(C18:F18, "":(\d+\.\d+)$"""&amp;")),
            VALUE(C18:F18)
          )
        ),
        C18:F18 &lt;&gt; """"
      )
    ) / 86400,
    ""m:ss.0""
  )
)
"),"")</f>
        <v/>
      </c>
      <c r="H18" s="17" t="str">
        <f>IFERROR(__xludf.DUMMYFUNCTION("IF(OR(A18="""", B18="""", G18=""""), """", 
  IFNA(
    LET(
      currStyle, B18,
      currTimeStr, G18,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FILTER(G$4:G17, B$4:B17=currStyle, ISNUMBER(G$4:G17)+REGEXMATCH(G$4:G17,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8" s="38"/>
    </row>
    <row r="19">
      <c r="A19" s="39"/>
      <c r="B19" s="41"/>
      <c r="C19" s="40"/>
      <c r="D19" s="40"/>
      <c r="E19" s="40"/>
      <c r="F19" s="40"/>
      <c r="G19" s="19" t="str">
        <f>IFERROR(__xludf.DUMMYFUNCTION("IF(COUNTA(C19:F19)=0, """", 
  TEXT(
    AVERAGE(
      FILTER(
        ARRAYFORMULA(
          IF(
            REGEXMATCH(C19:F19, ""^\d+:\d+\.\d+$""),
            VALUE(REGEXEXTRACT(C19:F19, ""^\d+"")) * 60 + VALUE(REGEXEXTRACT(C19:F19, "":(\d+\.\d+)$"""&amp;")),
            VALUE(C19:F19)
          )
        ),
        C19:F19 &lt;&gt; """"
      )
    ) / 86400,
    ""m:ss.0""
  )
)
"),"")</f>
        <v/>
      </c>
      <c r="H19" s="17" t="str">
        <f>IFERROR(__xludf.DUMMYFUNCTION("IF(OR(A19="""", B19="""", G19=""""), """", 
  IFNA(
    LET(
      currStyle, B19,
      currTimeStr, G19,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FILTER(G$4:G18, B$4:B18=currStyle, ISNUMBER(G$4:G18)+REGEXMATCH(G$4:G18,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9" s="38"/>
    </row>
    <row r="20">
      <c r="A20" s="39"/>
      <c r="B20" s="41"/>
      <c r="C20" s="40"/>
      <c r="D20" s="40"/>
      <c r="E20" s="40"/>
      <c r="F20" s="40"/>
      <c r="G20" s="19" t="str">
        <f>IFERROR(__xludf.DUMMYFUNCTION("IF(COUNTA(C20:F20)=0, """", 
  TEXT(
    AVERAGE(
      FILTER(
        ARRAYFORMULA(
          IF(
            REGEXMATCH(C20:F20, ""^\d+:\d+\.\d+$""),
            VALUE(REGEXEXTRACT(C20:F20, ""^\d+"")) * 60 + VALUE(REGEXEXTRACT(C20:F20, "":(\d+\.\d+)$"""&amp;")),
            VALUE(C20:F20)
          )
        ),
        C20:F20 &lt;&gt; """"
      )
    ) / 86400,
    ""m:ss.0""
  )
)
"),"")</f>
        <v/>
      </c>
      <c r="H20" s="17" t="str">
        <f>IFERROR(__xludf.DUMMYFUNCTION("IF(OR(A20="""", B20="""", G20=""""), """", 
  IFNA(
    LET(
      currStyle, B20,
      currTimeStr, G20,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FILTER(G$4:G19, B$4:B19=currStyle, ISNUMBER(G$4:G19)+REGEXMATCH(G$4:G19,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0" s="38"/>
    </row>
    <row r="21">
      <c r="A21" s="39"/>
      <c r="B21" s="41"/>
      <c r="C21" s="40"/>
      <c r="D21" s="40"/>
      <c r="E21" s="40"/>
      <c r="F21" s="40"/>
      <c r="G21" s="19" t="str">
        <f>IFERROR(__xludf.DUMMYFUNCTION("IF(COUNTA(C21:F21)=0, """", 
  TEXT(
    AVERAGE(
      FILTER(
        ARRAYFORMULA(
          IF(
            REGEXMATCH(C21:F21, ""^\d+:\d+\.\d+$""),
            VALUE(REGEXEXTRACT(C21:F21, ""^\d+"")) * 60 + VALUE(REGEXEXTRACT(C21:F21, "":(\d+\.\d+)$"""&amp;")),
            VALUE(C21:F21)
          )
        ),
        C21:F21 &lt;&gt; """"
      )
    ) / 86400,
    ""m:ss.0""
  )
)
"),"")</f>
        <v/>
      </c>
      <c r="H21" s="17" t="str">
        <f>IFERROR(__xludf.DUMMYFUNCTION("IF(OR(A21="""", B21="""", G21=""""), """", 
  IFNA(
    LET(
      currStyle, B21,
      currTimeStr, G21,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FILTER(G$4:G20, B$4:B20=currStyle, ISNUMBER(G$4:G20)+REGEXMATCH(G$4:G20,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1" s="38"/>
    </row>
    <row r="22">
      <c r="A22" s="39"/>
      <c r="B22" s="41"/>
      <c r="C22" s="40"/>
      <c r="D22" s="40"/>
      <c r="E22" s="40"/>
      <c r="F22" s="40"/>
      <c r="G22" s="19" t="str">
        <f>IFERROR(__xludf.DUMMYFUNCTION("IF(COUNTA(C22:F22)=0, """", 
  TEXT(
    AVERAGE(
      FILTER(
        ARRAYFORMULA(
          IF(
            REGEXMATCH(C22:F22, ""^\d+:\d+\.\d+$""),
            VALUE(REGEXEXTRACT(C22:F22, ""^\d+"")) * 60 + VALUE(REGEXEXTRACT(C22:F22, "":(\d+\.\d+)$"""&amp;")),
            VALUE(C22:F22)
          )
        ),
        C22:F22 &lt;&gt; """"
      )
    ) / 86400,
    ""m:ss.0""
  )
)
"),"")</f>
        <v/>
      </c>
      <c r="H22" s="17" t="str">
        <f>IFERROR(__xludf.DUMMYFUNCTION("IF(OR(A22="""", B22="""", G22=""""), """", 
  IFNA(
    LET(
      currStyle, B22,
      currTimeStr, G22,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FILTER(G$4:G21, B$4:B21=currStyle, ISNUMBER(G$4:G21)+REGEXMATCH(G$4:G21,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2" s="38"/>
    </row>
    <row r="23">
      <c r="A23" s="39"/>
      <c r="B23" s="41"/>
      <c r="C23" s="40"/>
      <c r="D23" s="40"/>
      <c r="E23" s="40"/>
      <c r="F23" s="40"/>
      <c r="G23" s="19" t="str">
        <f>IFERROR(__xludf.DUMMYFUNCTION("IF(COUNTA(C23:F23)=0, """", 
  TEXT(
    AVERAGE(
      FILTER(
        ARRAYFORMULA(
          IF(
            REGEXMATCH(C23:F23, ""^\d+:\d+\.\d+$""),
            VALUE(REGEXEXTRACT(C23:F23, ""^\d+"")) * 60 + VALUE(REGEXEXTRACT(C23:F23, "":(\d+\.\d+)$"""&amp;")),
            VALUE(C23:F23)
          )
        ),
        C23:F23 &lt;&gt; """"
      )
    ) / 86400,
    ""m:ss.0""
  )
)
"),"")</f>
        <v/>
      </c>
      <c r="H23" s="17" t="str">
        <f>IFERROR(__xludf.DUMMYFUNCTION("IF(OR(A23="""", B23="""", G23=""""), """", 
  IFNA(
    LET(
      currStyle, B23,
      currTimeStr, G23,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FILTER(G$4:G22, B$4:B22=currStyle, ISNUMBER(G$4:G22)+REGEXMATCH(G$4:G22,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3" s="38"/>
    </row>
    <row r="24">
      <c r="A24" s="39"/>
      <c r="B24" s="41"/>
      <c r="C24" s="40"/>
      <c r="D24" s="40"/>
      <c r="E24" s="40"/>
      <c r="F24" s="40"/>
      <c r="G24" s="19" t="str">
        <f>IFERROR(__xludf.DUMMYFUNCTION("IF(COUNTA(C24:F24)=0, """", 
  TEXT(
    AVERAGE(
      FILTER(
        ARRAYFORMULA(
          IF(
            REGEXMATCH(C24:F24, ""^\d+:\d+\.\d+$""),
            VALUE(REGEXEXTRACT(C24:F24, ""^\d+"")) * 60 + VALUE(REGEXEXTRACT(C24:F24, "":(\d+\.\d+)$"""&amp;")),
            VALUE(C24:F24)
          )
        ),
        C24:F24 &lt;&gt; """"
      )
    ) / 86400,
    ""m:ss.0""
  )
)
"),"")</f>
        <v/>
      </c>
      <c r="H24" s="17" t="str">
        <f>IFERROR(__xludf.DUMMYFUNCTION("IF(OR(A24="""", B24="""", G24=""""), """", 
  IFNA(
    LET(
      currStyle, B24,
      currTimeStr, G24,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FILTER(G$4:G23, B$4:B23=currStyle, ISNUMBER(G$4:G23)+REGEXMATCH(G$4:G23,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4" s="38"/>
    </row>
    <row r="25">
      <c r="A25" s="39"/>
      <c r="B25" s="41"/>
      <c r="C25" s="40"/>
      <c r="D25" s="40"/>
      <c r="E25" s="40"/>
      <c r="F25" s="40"/>
      <c r="G25" s="19" t="str">
        <f>IFERROR(__xludf.DUMMYFUNCTION("IF(COUNTA(C25:F25)=0, """", 
  TEXT(
    AVERAGE(
      FILTER(
        ARRAYFORMULA(
          IF(
            REGEXMATCH(C25:F25, ""^\d+:\d+\.\d+$""),
            VALUE(REGEXEXTRACT(C25:F25, ""^\d+"")) * 60 + VALUE(REGEXEXTRACT(C25:F25, "":(\d+\.\d+)$"""&amp;")),
            VALUE(C25:F25)
          )
        ),
        C25:F25 &lt;&gt; """"
      )
    ) / 86400,
    ""m:ss.0""
  )
)
"),"")</f>
        <v/>
      </c>
      <c r="H25" s="17" t="str">
        <f>IFERROR(__xludf.DUMMYFUNCTION("IF(OR(A25="""", B25="""", G25=""""), """", 
  IFNA(
    LET(
      currStyle, B25,
      currTimeStr, G25,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FILTER(G$4:G24, B$4:B24=currStyle, ISNUMBER(G$4:G24)+REGEXMATCH(G$4:G24,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5" s="38"/>
    </row>
    <row r="26">
      <c r="A26" s="39"/>
      <c r="B26" s="41"/>
      <c r="C26" s="40"/>
      <c r="D26" s="40"/>
      <c r="E26" s="40"/>
      <c r="F26" s="40"/>
      <c r="G26" s="19" t="str">
        <f>IFERROR(__xludf.DUMMYFUNCTION("IF(COUNTA(C26:F26)=0, """", 
  TEXT(
    AVERAGE(
      FILTER(
        ARRAYFORMULA(
          IF(
            REGEXMATCH(C26:F26, ""^\d+:\d+\.\d+$""),
            VALUE(REGEXEXTRACT(C26:F26, ""^\d+"")) * 60 + VALUE(REGEXEXTRACT(C26:F26, "":(\d+\.\d+)$"""&amp;")),
            VALUE(C26:F26)
          )
        ),
        C26:F26 &lt;&gt; """"
      )
    ) / 86400,
    ""m:ss.0""
  )
)
"),"")</f>
        <v/>
      </c>
      <c r="H26" s="17" t="str">
        <f>IFERROR(__xludf.DUMMYFUNCTION("IF(OR(A26="""", B26="""", G26=""""), """", 
  IFNA(
    LET(
      currStyle, B26,
      currTimeStr, G26,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FILTER(G$4:G25, B$4:B25=currStyle, ISNUMBER(G$4:G25)+REGEXMATCH(G$4:G25,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6" s="38"/>
    </row>
    <row r="27">
      <c r="A27" s="39"/>
      <c r="B27" s="41"/>
      <c r="C27" s="40"/>
      <c r="D27" s="40"/>
      <c r="E27" s="40"/>
      <c r="F27" s="40"/>
      <c r="G27" s="19" t="str">
        <f>IFERROR(__xludf.DUMMYFUNCTION("IF(COUNTA(C27:F27)=0, """", 
  TEXT(
    AVERAGE(
      FILTER(
        ARRAYFORMULA(
          IF(
            REGEXMATCH(C27:F27, ""^\d+:\d+\.\d+$""),
            VALUE(REGEXEXTRACT(C27:F27, ""^\d+"")) * 60 + VALUE(REGEXEXTRACT(C27:F27, "":(\d+\.\d+)$"""&amp;")),
            VALUE(C27:F27)
          )
        ),
        C27:F27 &lt;&gt; """"
      )
    ) / 86400,
    ""m:ss.0""
  )
)
"),"")</f>
        <v/>
      </c>
      <c r="H27" s="17" t="str">
        <f>IFERROR(__xludf.DUMMYFUNCTION("IF(OR(A27="""", B27="""", G27=""""), """", 
  IFNA(
    LET(
      currStyle, B27,
      currTimeStr, G27,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FILTER(G$4:G26, B$4:B26=currStyle, ISNUMBER(G$4:G26)+REGEXMATCH(G$4:G26,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7" s="38"/>
    </row>
    <row r="28">
      <c r="A28" s="39"/>
      <c r="B28" s="41"/>
      <c r="C28" s="40"/>
      <c r="D28" s="40"/>
      <c r="E28" s="40"/>
      <c r="F28" s="40"/>
      <c r="G28" s="19" t="str">
        <f>IFERROR(__xludf.DUMMYFUNCTION("IF(COUNTA(C28:F28)=0, """", 
  TEXT(
    AVERAGE(
      FILTER(
        ARRAYFORMULA(
          IF(
            REGEXMATCH(C28:F28, ""^\d+:\d+\.\d+$""),
            VALUE(REGEXEXTRACT(C28:F28, ""^\d+"")) * 60 + VALUE(REGEXEXTRACT(C28:F28, "":(\d+\.\d+)$"""&amp;")),
            VALUE(C28:F28)
          )
        ),
        C28:F28 &lt;&gt; """"
      )
    ) / 86400,
    ""m:ss.0""
  )
)
"),"")</f>
        <v/>
      </c>
      <c r="H28" s="17" t="str">
        <f>IFERROR(__xludf.DUMMYFUNCTION("IF(OR(A28="""", B28="""", G28=""""), """", 
  IFNA(
    LET(
      currStyle, B28,
      currTimeStr, G28,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FILTER(G$4:G27, B$4:B27=currStyle, ISNUMBER(G$4:G27)+REGEXMATCH(G$4:G27,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8" s="38"/>
    </row>
    <row r="29">
      <c r="A29" s="39"/>
      <c r="B29" s="41"/>
      <c r="C29" s="40"/>
      <c r="D29" s="40"/>
      <c r="E29" s="40"/>
      <c r="F29" s="40"/>
      <c r="G29" s="19" t="str">
        <f>IFERROR(__xludf.DUMMYFUNCTION("IF(COUNTA(C29:F29)=0, """", 
  TEXT(
    AVERAGE(
      FILTER(
        ARRAYFORMULA(
          IF(
            REGEXMATCH(C29:F29, ""^\d+:\d+\.\d+$""),
            VALUE(REGEXEXTRACT(C29:F29, ""^\d+"")) * 60 + VALUE(REGEXEXTRACT(C29:F29, "":(\d+\.\d+)$"""&amp;")),
            VALUE(C29:F29)
          )
        ),
        C29:F29 &lt;&gt; """"
      )
    ) / 86400,
    ""m:ss.0""
  )
)
"),"")</f>
        <v/>
      </c>
      <c r="H29" s="17" t="str">
        <f>IFERROR(__xludf.DUMMYFUNCTION("IF(OR(A29="""", B29="""", G29=""""), """", 
  IFNA(
    LET(
      currStyle, B29,
      currTimeStr, G29,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FILTER(G$4:G28, B$4:B28=currStyle, ISNUMBER(G$4:G28)+REGEXMATCH(G$4:G28,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9" s="38"/>
    </row>
    <row r="30">
      <c r="A30" s="39"/>
      <c r="B30" s="41"/>
      <c r="C30" s="40"/>
      <c r="D30" s="40"/>
      <c r="E30" s="40"/>
      <c r="F30" s="40"/>
      <c r="G30" s="19" t="str">
        <f>IFERROR(__xludf.DUMMYFUNCTION("IF(COUNTA(C30:F30)=0, """", 
  TEXT(
    AVERAGE(
      FILTER(
        ARRAYFORMULA(
          IF(
            REGEXMATCH(C30:F30, ""^\d+:\d+\.\d+$""),
            VALUE(REGEXEXTRACT(C30:F30, ""^\d+"")) * 60 + VALUE(REGEXEXTRACT(C30:F30, "":(\d+\.\d+)$"""&amp;")),
            VALUE(C30:F30)
          )
        ),
        C30:F30 &lt;&gt; """"
      )
    ) / 86400,
    ""m:ss.0""
  )
)
"),"")</f>
        <v/>
      </c>
      <c r="H30" s="17" t="str">
        <f>IFERROR(__xludf.DUMMYFUNCTION("IF(OR(A30="""", B30="""", G30=""""), """", 
  IFNA(
    LET(
      currStyle, B30,
      currTimeStr, G30,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FILTER(G$4:G29, B$4:B29=currStyle, ISNUMBER(G$4:G29)+REGEXMATCH(G$4:G29,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0" s="38"/>
    </row>
    <row r="31">
      <c r="A31" s="39"/>
      <c r="B31" s="41"/>
      <c r="C31" s="40"/>
      <c r="D31" s="40"/>
      <c r="E31" s="40"/>
      <c r="F31" s="40"/>
      <c r="G31" s="19" t="str">
        <f>IFERROR(__xludf.DUMMYFUNCTION("IF(COUNTA(C31:F31)=0, """", 
  TEXT(
    AVERAGE(
      FILTER(
        ARRAYFORMULA(
          IF(
            REGEXMATCH(C31:F31, ""^\d+:\d+\.\d+$""),
            VALUE(REGEXEXTRACT(C31:F31, ""^\d+"")) * 60 + VALUE(REGEXEXTRACT(C31:F31, "":(\d+\.\d+)$"""&amp;")),
            VALUE(C31:F31)
          )
        ),
        C31:F31 &lt;&gt; """"
      )
    ) / 86400,
    ""m:ss.0""
  )
)
"),"")</f>
        <v/>
      </c>
      <c r="H31" s="17" t="str">
        <f>IFERROR(__xludf.DUMMYFUNCTION("IF(OR(A31="""", B31="""", G31=""""), """", 
  IFNA(
    LET(
      currStyle, B31,
      currTimeStr, G31,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FILTER(G$4:G30, B$4:B30=currStyle, ISNUMBER(G$4:G30)+REGEXMATCH(G$4:G30,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1" s="38"/>
    </row>
    <row r="32">
      <c r="A32" s="39"/>
      <c r="B32" s="41"/>
      <c r="C32" s="40"/>
      <c r="D32" s="40"/>
      <c r="E32" s="40"/>
      <c r="F32" s="40"/>
      <c r="G32" s="19" t="str">
        <f>IFERROR(__xludf.DUMMYFUNCTION("IF(COUNTA(C32:F32)=0, """", 
  TEXT(
    AVERAGE(
      FILTER(
        ARRAYFORMULA(
          IF(
            REGEXMATCH(C32:F32, ""^\d+:\d+\.\d+$""),
            VALUE(REGEXEXTRACT(C32:F32, ""^\d+"")) * 60 + VALUE(REGEXEXTRACT(C32:F32, "":(\d+\.\d+)$"""&amp;")),
            VALUE(C32:F32)
          )
        ),
        C32:F32 &lt;&gt; """"
      )
    ) / 86400,
    ""m:ss.0""
  )
)
"),"")</f>
        <v/>
      </c>
      <c r="H32" s="17" t="str">
        <f>IFERROR(__xludf.DUMMYFUNCTION("IF(OR(A32="""", B32="""", G32=""""), """", 
  IFNA(
    LET(
      currStyle, B32,
      currTimeStr, G32,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FILTER(G$4:G31, B$4:B31=currStyle, ISNUMBER(G$4:G31)+REGEXMATCH(G$4:G31,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2" s="38"/>
    </row>
    <row r="33">
      <c r="A33" s="39"/>
      <c r="B33" s="41"/>
      <c r="C33" s="40"/>
      <c r="D33" s="40"/>
      <c r="E33" s="40"/>
      <c r="F33" s="40"/>
      <c r="G33" s="19" t="str">
        <f>IFERROR(__xludf.DUMMYFUNCTION("IF(COUNTA(C33:F33)=0, """", 
  TEXT(
    AVERAGE(
      FILTER(
        ARRAYFORMULA(
          IF(
            REGEXMATCH(C33:F33, ""^\d+:\d+\.\d+$""),
            VALUE(REGEXEXTRACT(C33:F33, ""^\d+"")) * 60 + VALUE(REGEXEXTRACT(C33:F33, "":(\d+\.\d+)$"""&amp;")),
            VALUE(C33:F33)
          )
        ),
        C33:F33 &lt;&gt; """"
      )
    ) / 86400,
    ""m:ss.0""
  )
)
"),"")</f>
        <v/>
      </c>
      <c r="H33" s="17" t="str">
        <f>IFERROR(__xludf.DUMMYFUNCTION("IF(OR(A33="""", B33="""", G33=""""), """", 
  IFNA(
    LET(
      currStyle, B33,
      currTimeStr, G33,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FILTER(G$4:G32, B$4:B32=currStyle, ISNUMBER(G$4:G32)+REGEXMATCH(G$4:G32,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3" s="38"/>
    </row>
    <row r="34">
      <c r="A34" s="39"/>
      <c r="B34" s="41"/>
      <c r="C34" s="40"/>
      <c r="D34" s="40"/>
      <c r="E34" s="40"/>
      <c r="F34" s="40"/>
      <c r="G34" s="19" t="str">
        <f>IFERROR(__xludf.DUMMYFUNCTION("IF(COUNTA(C34:F34)=0, """", 
  TEXT(
    AVERAGE(
      FILTER(
        ARRAYFORMULA(
          IF(
            REGEXMATCH(C34:F34, ""^\d+:\d+\.\d+$""),
            VALUE(REGEXEXTRACT(C34:F34, ""^\d+"")) * 60 + VALUE(REGEXEXTRACT(C34:F34, "":(\d+\.\d+)$"""&amp;")),
            VALUE(C34:F34)
          )
        ),
        C34:F34 &lt;&gt; """"
      )
    ) / 86400,
    ""m:ss.0""
  )
)
"),"")</f>
        <v/>
      </c>
      <c r="H34" s="17" t="str">
        <f>IFERROR(__xludf.DUMMYFUNCTION("IF(OR(A34="""", B34="""", G34=""""), """", 
  IFNA(
    LET(
      currStyle, B34,
      currTimeStr, G34,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FILTER(G$4:G33, B$4:B33=currStyle, ISNUMBER(G$4:G33)+REGEXMATCH(G$4:G33,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4" s="38"/>
    </row>
    <row r="35">
      <c r="A35" s="39"/>
      <c r="B35" s="41"/>
      <c r="C35" s="40"/>
      <c r="D35" s="40"/>
      <c r="E35" s="40"/>
      <c r="F35" s="40"/>
      <c r="G35" s="19" t="str">
        <f>IFERROR(__xludf.DUMMYFUNCTION("IF(COUNTA(C35:F35)=0, """", 
  TEXT(
    AVERAGE(
      FILTER(
        ARRAYFORMULA(
          IF(
            REGEXMATCH(C35:F35, ""^\d+:\d+\.\d+$""),
            VALUE(REGEXEXTRACT(C35:F35, ""^\d+"")) * 60 + VALUE(REGEXEXTRACT(C35:F35, "":(\d+\.\d+)$"""&amp;")),
            VALUE(C35:F35)
          )
        ),
        C35:F35 &lt;&gt; """"
      )
    ) / 86400,
    ""m:ss.0""
  )
)
"),"")</f>
        <v/>
      </c>
      <c r="H35" s="17" t="str">
        <f>IFERROR(__xludf.DUMMYFUNCTION("IF(OR(A35="""", B35="""", G35=""""), """", 
  IFNA(
    LET(
      currStyle, B35,
      currTimeStr, G35,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FILTER(G$4:G34, B$4:B34=currStyle, ISNUMBER(G$4:G34)+REGEXMATCH(G$4:G34,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5" s="38"/>
    </row>
    <row r="36">
      <c r="A36" s="39"/>
      <c r="B36" s="41"/>
      <c r="C36" s="40"/>
      <c r="D36" s="40"/>
      <c r="E36" s="40"/>
      <c r="F36" s="40"/>
      <c r="G36" s="19" t="str">
        <f>IFERROR(__xludf.DUMMYFUNCTION("IF(COUNTA(C36:F36)=0, """", 
  TEXT(
    AVERAGE(
      FILTER(
        ARRAYFORMULA(
          IF(
            REGEXMATCH(C36:F36, ""^\d+:\d+\.\d+$""),
            VALUE(REGEXEXTRACT(C36:F36, ""^\d+"")) * 60 + VALUE(REGEXEXTRACT(C36:F36, "":(\d+\.\d+)$"""&amp;")),
            VALUE(C36:F36)
          )
        ),
        C36:F36 &lt;&gt; """"
      )
    ) / 86400,
    ""m:ss.0""
  )
)
"),"")</f>
        <v/>
      </c>
      <c r="H36" s="17" t="str">
        <f>IFERROR(__xludf.DUMMYFUNCTION("IF(OR(A36="""", B36="""", G36=""""), """", 
  IFNA(
    LET(
      currStyle, B36,
      currTimeStr, G36,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FILTER(G$4:G35, B$4:B35=currStyle, ISNUMBER(G$4:G35)+REGEXMATCH(G$4:G35,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6" s="38"/>
    </row>
    <row r="37">
      <c r="A37" s="39"/>
      <c r="B37" s="41"/>
      <c r="C37" s="40"/>
      <c r="D37" s="40"/>
      <c r="E37" s="40"/>
      <c r="F37" s="40"/>
      <c r="G37" s="19" t="str">
        <f>IFERROR(__xludf.DUMMYFUNCTION("IF(COUNTA(C37:F37)=0, """", 
  TEXT(
    AVERAGE(
      FILTER(
        ARRAYFORMULA(
          IF(
            REGEXMATCH(C37:F37, ""^\d+:\d+\.\d+$""),
            VALUE(REGEXEXTRACT(C37:F37, ""^\d+"")) * 60 + VALUE(REGEXEXTRACT(C37:F37, "":(\d+\.\d+)$"""&amp;")),
            VALUE(C37:F37)
          )
        ),
        C37:F37 &lt;&gt; """"
      )
    ) / 86400,
    ""m:ss.0""
  )
)
"),"")</f>
        <v/>
      </c>
      <c r="H37" s="17" t="str">
        <f>IFERROR(__xludf.DUMMYFUNCTION("IF(OR(A37="""", B37="""", G37=""""), """", 
  IFNA(
    LET(
      currStyle, B37,
      currTimeStr, G37,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FILTER(G$4:G36, B$4:B36=currStyle, ISNUMBER(G$4:G36)+REGEXMATCH(G$4:G36,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7" s="38"/>
    </row>
    <row r="38">
      <c r="A38" s="39"/>
      <c r="B38" s="41"/>
      <c r="C38" s="40"/>
      <c r="D38" s="40"/>
      <c r="E38" s="40"/>
      <c r="F38" s="40"/>
      <c r="G38" s="19" t="str">
        <f>IFERROR(__xludf.DUMMYFUNCTION("IF(COUNTA(C38:F38)=0, """", 
  TEXT(
    AVERAGE(
      FILTER(
        ARRAYFORMULA(
          IF(
            REGEXMATCH(C38:F38, ""^\d+:\d+\.\d+$""),
            VALUE(REGEXEXTRACT(C38:F38, ""^\d+"")) * 60 + VALUE(REGEXEXTRACT(C38:F38, "":(\d+\.\d+)$"""&amp;")),
            VALUE(C38:F38)
          )
        ),
        C38:F38 &lt;&gt; """"
      )
    ) / 86400,
    ""m:ss.0""
  )
)
"),"")</f>
        <v/>
      </c>
      <c r="H38" s="17" t="str">
        <f>IFERROR(__xludf.DUMMYFUNCTION("IF(OR(A38="""", B38="""", G38=""""), """", 
  IFNA(
    LET(
      currStyle, B38,
      currTimeStr, G38,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FILTER(G$4:G37, B$4:B37=currStyle, ISNUMBER(G$4:G37)+REGEXMATCH(G$4:G37,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8" s="38"/>
    </row>
    <row r="39">
      <c r="A39" s="39"/>
      <c r="B39" s="41"/>
      <c r="C39" s="40"/>
      <c r="D39" s="40"/>
      <c r="E39" s="40"/>
      <c r="F39" s="40"/>
      <c r="G39" s="19" t="str">
        <f>IFERROR(__xludf.DUMMYFUNCTION("IF(COUNTA(C39:F39)=0, """", 
  TEXT(
    AVERAGE(
      FILTER(
        ARRAYFORMULA(
          IF(
            REGEXMATCH(C39:F39, ""^\d+:\d+\.\d+$""),
            VALUE(REGEXEXTRACT(C39:F39, ""^\d+"")) * 60 + VALUE(REGEXEXTRACT(C39:F39, "":(\d+\.\d+)$"""&amp;")),
            VALUE(C39:F39)
          )
        ),
        C39:F39 &lt;&gt; """"
      )
    ) / 86400,
    ""m:ss.0""
  )
)
"),"")</f>
        <v/>
      </c>
      <c r="H39" s="17" t="str">
        <f>IFERROR(__xludf.DUMMYFUNCTION("IF(OR(A39="""", B39="""", G39=""""), """", 
  IFNA(
    LET(
      currStyle, B39,
      currTimeStr, G39,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FILTER(G$4:G38, B$4:B38=currStyle, ISNUMBER(G$4:G38)+REGEXMATCH(G$4:G38,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9" s="38"/>
    </row>
    <row r="40">
      <c r="A40" s="39"/>
      <c r="B40" s="41"/>
      <c r="C40" s="40"/>
      <c r="D40" s="40"/>
      <c r="E40" s="40"/>
      <c r="F40" s="40"/>
      <c r="G40" s="19" t="str">
        <f>IFERROR(__xludf.DUMMYFUNCTION("IF(COUNTA(C40:F40)=0, """", 
  TEXT(
    AVERAGE(
      FILTER(
        ARRAYFORMULA(
          IF(
            REGEXMATCH(C40:F40, ""^\d+:\d+\.\d+$""),
            VALUE(REGEXEXTRACT(C40:F40, ""^\d+"")) * 60 + VALUE(REGEXEXTRACT(C40:F40, "":(\d+\.\d+)$"""&amp;")),
            VALUE(C40:F40)
          )
        ),
        C40:F40 &lt;&gt; """"
      )
    ) / 86400,
    ""m:ss.0""
  )
)
"),"")</f>
        <v/>
      </c>
      <c r="H40" s="17" t="str">
        <f>IFERROR(__xludf.DUMMYFUNCTION("IF(OR(A40="""", B40="""", G40=""""), """", 
  IFNA(
    LET(
      currStyle, B40,
      currTimeStr, G40,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FILTER(G$4:G39, B$4:B39=currStyle, ISNUMBER(G$4:G39)+REGEXMATCH(G$4:G39,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0" s="38"/>
    </row>
    <row r="41">
      <c r="A41" s="39"/>
      <c r="B41" s="41"/>
      <c r="C41" s="40"/>
      <c r="D41" s="40"/>
      <c r="E41" s="40"/>
      <c r="F41" s="40"/>
      <c r="G41" s="19" t="str">
        <f>IFERROR(__xludf.DUMMYFUNCTION("IF(COUNTA(C41:F41)=0, """", 
  TEXT(
    AVERAGE(
      FILTER(
        ARRAYFORMULA(
          IF(
            REGEXMATCH(C41:F41, ""^\d+:\d+\.\d+$""),
            VALUE(REGEXEXTRACT(C41:F41, ""^\d+"")) * 60 + VALUE(REGEXEXTRACT(C41:F41, "":(\d+\.\d+)$"""&amp;")),
            VALUE(C41:F41)
          )
        ),
        C41:F41 &lt;&gt; """"
      )
    ) / 86400,
    ""m:ss.0""
  )
)
"),"")</f>
        <v/>
      </c>
      <c r="H41" s="17" t="str">
        <f>IFERROR(__xludf.DUMMYFUNCTION("IF(OR(A41="""", B41="""", G41=""""), """", 
  IFNA(
    LET(
      currStyle, B41,
      currTimeStr, G41,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FILTER(G$4:G40, B$4:B40=currStyle, ISNUMBER(G$4:G40)+REGEXMATCH(G$4:G40,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1" s="38"/>
    </row>
    <row r="42">
      <c r="A42" s="39"/>
      <c r="B42" s="41"/>
      <c r="C42" s="40"/>
      <c r="D42" s="40"/>
      <c r="E42" s="40"/>
      <c r="F42" s="40"/>
      <c r="G42" s="19" t="str">
        <f>IFERROR(__xludf.DUMMYFUNCTION("IF(COUNTA(C42:F42)=0, """", 
  TEXT(
    AVERAGE(
      FILTER(
        ARRAYFORMULA(
          IF(
            REGEXMATCH(C42:F42, ""^\d+:\d+\.\d+$""),
            VALUE(REGEXEXTRACT(C42:F42, ""^\d+"")) * 60 + VALUE(REGEXEXTRACT(C42:F42, "":(\d+\.\d+)$"""&amp;")),
            VALUE(C42:F42)
          )
        ),
        C42:F42 &lt;&gt; """"
      )
    ) / 86400,
    ""m:ss.0""
  )
)
"),"")</f>
        <v/>
      </c>
      <c r="H42" s="17" t="str">
        <f>IFERROR(__xludf.DUMMYFUNCTION("IF(OR(A42="""", B42="""", G42=""""), """", 
  IFNA(
    LET(
      currStyle, B42,
      currTimeStr, G42,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FILTER(G$4:G41, B$4:B41=currStyle, ISNUMBER(G$4:G41)+REGEXMATCH(G$4:G41,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2" s="38"/>
    </row>
    <row r="43">
      <c r="A43" s="39"/>
      <c r="B43" s="41"/>
      <c r="C43" s="40"/>
      <c r="D43" s="40"/>
      <c r="E43" s="40"/>
      <c r="F43" s="40"/>
      <c r="G43" s="19" t="str">
        <f>IFERROR(__xludf.DUMMYFUNCTION("IF(COUNTA(C43:F43)=0, """", 
  TEXT(
    AVERAGE(
      FILTER(
        ARRAYFORMULA(
          IF(
            REGEXMATCH(C43:F43, ""^\d+:\d+\.\d+$""),
            VALUE(REGEXEXTRACT(C43:F43, ""^\d+"")) * 60 + VALUE(REGEXEXTRACT(C43:F43, "":(\d+\.\d+)$"""&amp;")),
            VALUE(C43:F43)
          )
        ),
        C43:F43 &lt;&gt; """"
      )
    ) / 86400,
    ""m:ss.0""
  )
)
"),"")</f>
        <v/>
      </c>
      <c r="H43" s="17" t="str">
        <f>IFERROR(__xludf.DUMMYFUNCTION("IF(OR(A43="""", B43="""", G43=""""), """", 
  IFNA(
    LET(
      currStyle, B43,
      currTimeStr, G43,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FILTER(G$4:G42, B$4:B42=currStyle, ISNUMBER(G$4:G42)+REGEXMATCH(G$4:G42,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3" s="38"/>
    </row>
    <row r="44">
      <c r="A44" s="39"/>
      <c r="B44" s="41"/>
      <c r="C44" s="40"/>
      <c r="D44" s="40"/>
      <c r="E44" s="40"/>
      <c r="F44" s="40"/>
      <c r="G44" s="19" t="str">
        <f>IFERROR(__xludf.DUMMYFUNCTION("IF(COUNTA(C44:F44)=0, """", 
  TEXT(
    AVERAGE(
      FILTER(
        ARRAYFORMULA(
          IF(
            REGEXMATCH(C44:F44, ""^\d+:\d+\.\d+$""),
            VALUE(REGEXEXTRACT(C44:F44, ""^\d+"")) * 60 + VALUE(REGEXEXTRACT(C44:F44, "":(\d+\.\d+)$"""&amp;")),
            VALUE(C44:F44)
          )
        ),
        C44:F44 &lt;&gt; """"
      )
    ) / 86400,
    ""m:ss.0""
  )
)
"),"")</f>
        <v/>
      </c>
      <c r="H44" s="17" t="str">
        <f>IFERROR(__xludf.DUMMYFUNCTION("IF(OR(A44="""", B44="""", G44=""""), """", 
  IFNA(
    LET(
      currStyle, B44,
      currTimeStr, G44,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FILTER(G$4:G43, B$4:B43=currStyle, ISNUMBER(G$4:G43)+REGEXMATCH(G$4:G43,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4" s="38"/>
    </row>
    <row r="45">
      <c r="A45" s="39"/>
      <c r="B45" s="41"/>
      <c r="C45" s="40"/>
      <c r="D45" s="40"/>
      <c r="E45" s="40"/>
      <c r="F45" s="40"/>
      <c r="G45" s="19" t="str">
        <f>IFERROR(__xludf.DUMMYFUNCTION("IF(COUNTA(C45:F45)=0, """", 
  TEXT(
    AVERAGE(
      FILTER(
        ARRAYFORMULA(
          IF(
            REGEXMATCH(C45:F45, ""^\d+:\d+\.\d+$""),
            VALUE(REGEXEXTRACT(C45:F45, ""^\d+"")) * 60 + VALUE(REGEXEXTRACT(C45:F45, "":(\d+\.\d+)$"""&amp;")),
            VALUE(C45:F45)
          )
        ),
        C45:F45 &lt;&gt; """"
      )
    ) / 86400,
    ""m:ss.0""
  )
)
"),"")</f>
        <v/>
      </c>
      <c r="H45" s="17" t="str">
        <f>IFERROR(__xludf.DUMMYFUNCTION("IF(OR(A45="""", B45="""", G45=""""), """", 
  IFNA(
    LET(
      currStyle, B45,
      currTimeStr, G45,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FILTER(G$4:G44, B$4:B44=currStyle, ISNUMBER(G$4:G44)+REGEXMATCH(G$4:G44,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5" s="38"/>
    </row>
    <row r="46">
      <c r="A46" s="39"/>
      <c r="B46" s="41"/>
      <c r="C46" s="40"/>
      <c r="D46" s="40"/>
      <c r="E46" s="40"/>
      <c r="F46" s="40"/>
      <c r="G46" s="19" t="str">
        <f>IFERROR(__xludf.DUMMYFUNCTION("IF(COUNTA(C46:F46)=0, """", 
  TEXT(
    AVERAGE(
      FILTER(
        ARRAYFORMULA(
          IF(
            REGEXMATCH(C46:F46, ""^\d+:\d+\.\d+$""),
            VALUE(REGEXEXTRACT(C46:F46, ""^\d+"")) * 60 + VALUE(REGEXEXTRACT(C46:F46, "":(\d+\.\d+)$"""&amp;")),
            VALUE(C46:F46)
          )
        ),
        C46:F46 &lt;&gt; """"
      )
    ) / 86400,
    ""m:ss.0""
  )
)
"),"")</f>
        <v/>
      </c>
      <c r="H46" s="17" t="str">
        <f>IFERROR(__xludf.DUMMYFUNCTION("IF(OR(A46="""", B46="""", G46=""""), """", 
  IFNA(
    LET(
      currStyle, B46,
      currTimeStr, G46,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FILTER(G$4:G45, B$4:B45=currStyle, ISNUMBER(G$4:G45)+REGEXMATCH(G$4:G45,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6" s="38"/>
    </row>
    <row r="47">
      <c r="A47" s="39"/>
      <c r="B47" s="41"/>
      <c r="C47" s="40"/>
      <c r="D47" s="40"/>
      <c r="E47" s="40"/>
      <c r="F47" s="40"/>
      <c r="G47" s="19" t="str">
        <f>IFERROR(__xludf.DUMMYFUNCTION("IF(COUNTA(C47:F47)=0, """", 
  TEXT(
    AVERAGE(
      FILTER(
        ARRAYFORMULA(
          IF(
            REGEXMATCH(C47:F47, ""^\d+:\d+\.\d+$""),
            VALUE(REGEXEXTRACT(C47:F47, ""^\d+"")) * 60 + VALUE(REGEXEXTRACT(C47:F47, "":(\d+\.\d+)$"""&amp;")),
            VALUE(C47:F47)
          )
        ),
        C47:F47 &lt;&gt; """"
      )
    ) / 86400,
    ""m:ss.0""
  )
)
"),"")</f>
        <v/>
      </c>
      <c r="H47" s="17" t="str">
        <f>IFERROR(__xludf.DUMMYFUNCTION("IF(OR(A47="""", B47="""", G47=""""), """", 
  IFNA(
    LET(
      currStyle, B47,
      currTimeStr, G47,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FILTER(G$4:G46, B$4:B46=currStyle, ISNUMBER(G$4:G46)+REGEXMATCH(G$4:G46,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7" s="38"/>
    </row>
    <row r="48">
      <c r="A48" s="39"/>
      <c r="B48" s="41"/>
      <c r="C48" s="40"/>
      <c r="D48" s="40"/>
      <c r="E48" s="40"/>
      <c r="F48" s="40"/>
      <c r="G48" s="19" t="str">
        <f>IFERROR(__xludf.DUMMYFUNCTION("IF(COUNTA(C48:F48)=0, """", 
  TEXT(
    AVERAGE(
      FILTER(
        ARRAYFORMULA(
          IF(
            REGEXMATCH(C48:F48, ""^\d+:\d+\.\d+$""),
            VALUE(REGEXEXTRACT(C48:F48, ""^\d+"")) * 60 + VALUE(REGEXEXTRACT(C48:F48, "":(\d+\.\d+)$"""&amp;")),
            VALUE(C48:F48)
          )
        ),
        C48:F48 &lt;&gt; """"
      )
    ) / 86400,
    ""m:ss.0""
  )
)
"),"")</f>
        <v/>
      </c>
      <c r="H48" s="17" t="str">
        <f>IFERROR(__xludf.DUMMYFUNCTION("IF(OR(A48="""", B48="""", G48=""""), """", 
  IFNA(
    LET(
      currStyle, B48,
      currTimeStr, G48,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FILTER(G$4:G47, B$4:B47=currStyle, ISNUMBER(G$4:G47)+REGEXMATCH(G$4:G47,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8" s="38"/>
    </row>
    <row r="49">
      <c r="A49" s="39"/>
      <c r="B49" s="41"/>
      <c r="C49" s="40"/>
      <c r="D49" s="40"/>
      <c r="E49" s="40"/>
      <c r="F49" s="40"/>
      <c r="G49" s="19" t="str">
        <f>IFERROR(__xludf.DUMMYFUNCTION("IF(COUNTA(C49:F49)=0, """", 
  TEXT(
    AVERAGE(
      FILTER(
        ARRAYFORMULA(
          IF(
            REGEXMATCH(C49:F49, ""^\d+:\d+\.\d+$""),
            VALUE(REGEXEXTRACT(C49:F49, ""^\d+"")) * 60 + VALUE(REGEXEXTRACT(C49:F49, "":(\d+\.\d+)$"""&amp;")),
            VALUE(C49:F49)
          )
        ),
        C49:F49 &lt;&gt; """"
      )
    ) / 86400,
    ""m:ss.0""
  )
)
"),"")</f>
        <v/>
      </c>
      <c r="H49" s="17" t="str">
        <f>IFERROR(__xludf.DUMMYFUNCTION("IF(OR(A49="""", B49="""", G49=""""), """", 
  IFNA(
    LET(
      currStyle, B49,
      currTimeStr, G49,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FILTER(G$4:G48, B$4:B48=currStyle, ISNUMBER(G$4:G48)+REGEXMATCH(G$4:G48,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9" s="38"/>
    </row>
    <row r="50">
      <c r="A50" s="39"/>
      <c r="B50" s="41"/>
      <c r="C50" s="40"/>
      <c r="D50" s="40"/>
      <c r="E50" s="40"/>
      <c r="F50" s="40"/>
      <c r="G50" s="19" t="str">
        <f>IFERROR(__xludf.DUMMYFUNCTION("IF(COUNTA(C50:F50)=0, """", 
  TEXT(
    AVERAGE(
      FILTER(
        ARRAYFORMULA(
          IF(
            REGEXMATCH(C50:F50, ""^\d+:\d+\.\d+$""),
            VALUE(REGEXEXTRACT(C50:F50, ""^\d+"")) * 60 + VALUE(REGEXEXTRACT(C50:F50, "":(\d+\.\d+)$"""&amp;")),
            VALUE(C50:F50)
          )
        ),
        C50:F50 &lt;&gt; """"
      )
    ) / 86400,
    ""m:ss.0""
  )
)
"),"")</f>
        <v/>
      </c>
      <c r="H50" s="17" t="str">
        <f>IFERROR(__xludf.DUMMYFUNCTION("IF(OR(A50="""", B50="""", G50=""""), """", 
  IFNA(
    LET(
      currStyle, B50,
      currTimeStr, G50,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FILTER(G$4:G49, B$4:B49=currStyle, ISNUMBER(G$4:G49)+REGEXMATCH(G$4:G49,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0" s="38"/>
    </row>
    <row r="51">
      <c r="A51" s="39"/>
      <c r="B51" s="41"/>
      <c r="C51" s="40"/>
      <c r="D51" s="40"/>
      <c r="E51" s="40"/>
      <c r="F51" s="40"/>
      <c r="G51" s="19" t="str">
        <f>IFERROR(__xludf.DUMMYFUNCTION("IF(COUNTA(C51:F51)=0, """", 
  TEXT(
    AVERAGE(
      FILTER(
        ARRAYFORMULA(
          IF(
            REGEXMATCH(C51:F51, ""^\d+:\d+\.\d+$""),
            VALUE(REGEXEXTRACT(C51:F51, ""^\d+"")) * 60 + VALUE(REGEXEXTRACT(C51:F51, "":(\d+\.\d+)$"""&amp;")),
            VALUE(C51:F51)
          )
        ),
        C51:F51 &lt;&gt; """"
      )
    ) / 86400,
    ""m:ss.0""
  )
)
"),"")</f>
        <v/>
      </c>
      <c r="H51" s="17" t="str">
        <f>IFERROR(__xludf.DUMMYFUNCTION("IF(OR(A51="""", B51="""", G51=""""), """", 
  IFNA(
    LET(
      currStyle, B51,
      currTimeStr, G51,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FILTER(G$4:G50, B$4:B50=currStyle, ISNUMBER(G$4:G50)+REGEXMATCH(G$4:G50,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1" s="38"/>
    </row>
    <row r="52">
      <c r="A52" s="39"/>
      <c r="B52" s="41"/>
      <c r="C52" s="40"/>
      <c r="D52" s="40"/>
      <c r="E52" s="40"/>
      <c r="F52" s="40"/>
      <c r="G52" s="19" t="str">
        <f>IFERROR(__xludf.DUMMYFUNCTION("IF(COUNTA(C52:F52)=0, """", 
  TEXT(
    AVERAGE(
      FILTER(
        ARRAYFORMULA(
          IF(
            REGEXMATCH(C52:F52, ""^\d+:\d+\.\d+$""),
            VALUE(REGEXEXTRACT(C52:F52, ""^\d+"")) * 60 + VALUE(REGEXEXTRACT(C52:F52, "":(\d+\.\d+)$"""&amp;")),
            VALUE(C52:F52)
          )
        ),
        C52:F52 &lt;&gt; """"
      )
    ) / 86400,
    ""m:ss.0""
  )
)
"),"")</f>
        <v/>
      </c>
      <c r="H52" s="17" t="str">
        <f>IFERROR(__xludf.DUMMYFUNCTION("IF(OR(A52="""", B52="""", G52=""""), """", 
  IFNA(
    LET(
      currStyle, B52,
      currTimeStr, G52,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FILTER(G$4:G51, B$4:B51=currStyle, ISNUMBER(G$4:G51)+REGEXMATCH(G$4:G51,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2" s="38"/>
    </row>
    <row r="53">
      <c r="A53" s="39"/>
      <c r="B53" s="41"/>
      <c r="C53" s="40"/>
      <c r="D53" s="40"/>
      <c r="E53" s="40"/>
      <c r="F53" s="40"/>
      <c r="G53" s="19" t="str">
        <f>IFERROR(__xludf.DUMMYFUNCTION("IF(COUNTA(C53:F53)=0, """", 
  TEXT(
    AVERAGE(
      FILTER(
        ARRAYFORMULA(
          IF(
            REGEXMATCH(C53:F53, ""^\d+:\d+\.\d+$""),
            VALUE(REGEXEXTRACT(C53:F53, ""^\d+"")) * 60 + VALUE(REGEXEXTRACT(C53:F53, "":(\d+\.\d+)$"""&amp;")),
            VALUE(C53:F53)
          )
        ),
        C53:F53 &lt;&gt; """"
      )
    ) / 86400,
    ""m:ss.0""
  )
)
"),"")</f>
        <v/>
      </c>
      <c r="H53" s="17" t="str">
        <f>IFERROR(__xludf.DUMMYFUNCTION("IF(OR(A53="""", B53="""", G53=""""), """", 
  IFNA(
    LET(
      currStyle, B53,
      currTimeStr, G53,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FILTER(G$4:G52, B$4:B52=currStyle, ISNUMBER(G$4:G52)+REGEXMATCH(G$4:G52,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3" s="38"/>
    </row>
    <row r="54">
      <c r="A54" s="39"/>
      <c r="B54" s="41"/>
      <c r="C54" s="40"/>
      <c r="D54" s="40"/>
      <c r="E54" s="40"/>
      <c r="F54" s="40"/>
      <c r="G54" s="19" t="str">
        <f>IFERROR(__xludf.DUMMYFUNCTION("IF(COUNTA(C54:F54)=0, """", 
  TEXT(
    AVERAGE(
      FILTER(
        ARRAYFORMULA(
          IF(
            REGEXMATCH(C54:F54, ""^\d+:\d+\.\d+$""),
            VALUE(REGEXEXTRACT(C54:F54, ""^\d+"")) * 60 + VALUE(REGEXEXTRACT(C54:F54, "":(\d+\.\d+)$"""&amp;")),
            VALUE(C54:F54)
          )
        ),
        C54:F54 &lt;&gt; """"
      )
    ) / 86400,
    ""m:ss.0""
  )
)
"),"")</f>
        <v/>
      </c>
      <c r="H54" s="17" t="str">
        <f>IFERROR(__xludf.DUMMYFUNCTION("IF(OR(A54="""", B54="""", G54=""""), """", 
  IFNA(
    LET(
      currStyle, B54,
      currTimeStr, G54,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FILTER(G$4:G53, B$4:B53=currStyle, ISNUMBER(G$4:G53)+REGEXMATCH(G$4:G53,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4" s="38"/>
    </row>
    <row r="55">
      <c r="A55" s="39"/>
      <c r="B55" s="41"/>
      <c r="C55" s="40"/>
      <c r="D55" s="40"/>
      <c r="E55" s="40"/>
      <c r="F55" s="40"/>
      <c r="G55" s="19" t="str">
        <f>IFERROR(__xludf.DUMMYFUNCTION("IF(COUNTA(C55:F55)=0, """", 
  TEXT(
    AVERAGE(
      FILTER(
        ARRAYFORMULA(
          IF(
            REGEXMATCH(C55:F55, ""^\d+:\d+\.\d+$""),
            VALUE(REGEXEXTRACT(C55:F55, ""^\d+"")) * 60 + VALUE(REGEXEXTRACT(C55:F55, "":(\d+\.\d+)$"""&amp;")),
            VALUE(C55:F55)
          )
        ),
        C55:F55 &lt;&gt; """"
      )
    ) / 86400,
    ""m:ss.0""
  )
)
"),"")</f>
        <v/>
      </c>
      <c r="H55" s="17" t="str">
        <f>IFERROR(__xludf.DUMMYFUNCTION("IF(OR(A55="""", B55="""", G55=""""), """", 
  IFNA(
    LET(
      currStyle, B55,
      currTimeStr, G55,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FILTER(G$4:G54, B$4:B54=currStyle, ISNUMBER(G$4:G54)+REGEXMATCH(G$4:G54,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5" s="38"/>
    </row>
    <row r="56">
      <c r="A56" s="39"/>
      <c r="B56" s="41"/>
      <c r="C56" s="40"/>
      <c r="D56" s="40"/>
      <c r="E56" s="40"/>
      <c r="F56" s="40"/>
      <c r="G56" s="19" t="str">
        <f>IFERROR(__xludf.DUMMYFUNCTION("IF(COUNTA(C56:F56)=0, """", 
  TEXT(
    AVERAGE(
      FILTER(
        ARRAYFORMULA(
          IF(
            REGEXMATCH(C56:F56, ""^\d+:\d+\.\d+$""),
            VALUE(REGEXEXTRACT(C56:F56, ""^\d+"")) * 60 + VALUE(REGEXEXTRACT(C56:F56, "":(\d+\.\d+)$"""&amp;")),
            VALUE(C56:F56)
          )
        ),
        C56:F56 &lt;&gt; """"
      )
    ) / 86400,
    ""m:ss.0""
  )
)
"),"")</f>
        <v/>
      </c>
      <c r="H56" s="17" t="str">
        <f>IFERROR(__xludf.DUMMYFUNCTION("IF(OR(A56="""", B56="""", G56=""""), """", 
  IFNA(
    LET(
      currStyle, B56,
      currTimeStr, G56,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FILTER(G$4:G55, B$4:B55=currStyle, ISNUMBER(G$4:G55)+REGEXMATCH(G$4:G55,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6" s="38"/>
    </row>
    <row r="57">
      <c r="A57" s="39"/>
      <c r="B57" s="41"/>
      <c r="C57" s="40"/>
      <c r="D57" s="40"/>
      <c r="E57" s="40"/>
      <c r="F57" s="40"/>
      <c r="G57" s="19" t="str">
        <f>IFERROR(__xludf.DUMMYFUNCTION("IF(COUNTA(C57:F57)=0, """", 
  TEXT(
    AVERAGE(
      FILTER(
        ARRAYFORMULA(
          IF(
            REGEXMATCH(C57:F57, ""^\d+:\d+\.\d+$""),
            VALUE(REGEXEXTRACT(C57:F57, ""^\d+"")) * 60 + VALUE(REGEXEXTRACT(C57:F57, "":(\d+\.\d+)$"""&amp;")),
            VALUE(C57:F57)
          )
        ),
        C57:F57 &lt;&gt; """"
      )
    ) / 86400,
    ""m:ss.0""
  )
)
"),"")</f>
        <v/>
      </c>
      <c r="H57" s="17" t="str">
        <f>IFERROR(__xludf.DUMMYFUNCTION("IF(OR(A57="""", B57="""", G57=""""), """", 
  IFNA(
    LET(
      currStyle, B57,
      currTimeStr, G57,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FILTER(G$4:G56, B$4:B56=currStyle, ISNUMBER(G$4:G56)+REGEXMATCH(G$4:G56,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7" s="38"/>
    </row>
    <row r="58">
      <c r="A58" s="39"/>
      <c r="B58" s="41"/>
      <c r="C58" s="40"/>
      <c r="D58" s="40"/>
      <c r="E58" s="40"/>
      <c r="F58" s="40"/>
      <c r="G58" s="19" t="str">
        <f>IFERROR(__xludf.DUMMYFUNCTION("IF(COUNTA(C58:F58)=0, """", 
  TEXT(
    AVERAGE(
      FILTER(
        ARRAYFORMULA(
          IF(
            REGEXMATCH(C58:F58, ""^\d+:\d+\.\d+$""),
            VALUE(REGEXEXTRACT(C58:F58, ""^\d+"")) * 60 + VALUE(REGEXEXTRACT(C58:F58, "":(\d+\.\d+)$"""&amp;")),
            VALUE(C58:F58)
          )
        ),
        C58:F58 &lt;&gt; """"
      )
    ) / 86400,
    ""m:ss.0""
  )
)
"),"")</f>
        <v/>
      </c>
      <c r="H58" s="17" t="str">
        <f>IFERROR(__xludf.DUMMYFUNCTION("IF(OR(A58="""", B58="""", G58=""""), """", 
  IFNA(
    LET(
      currStyle, B58,
      currTimeStr, G58,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FILTER(G$4:G57, B$4:B57=currStyle, ISNUMBER(G$4:G57)+REGEXMATCH(G$4:G57,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8" s="38"/>
    </row>
    <row r="59">
      <c r="A59" s="39"/>
      <c r="B59" s="41"/>
      <c r="C59" s="40"/>
      <c r="D59" s="40"/>
      <c r="E59" s="40"/>
      <c r="F59" s="40"/>
      <c r="G59" s="19" t="str">
        <f>IFERROR(__xludf.DUMMYFUNCTION("IF(COUNTA(C59:F59)=0, """", 
  TEXT(
    AVERAGE(
      FILTER(
        ARRAYFORMULA(
          IF(
            REGEXMATCH(C59:F59, ""^\d+:\d+\.\d+$""),
            VALUE(REGEXEXTRACT(C59:F59, ""^\d+"")) * 60 + VALUE(REGEXEXTRACT(C59:F59, "":(\d+\.\d+)$"""&amp;")),
            VALUE(C59:F59)
          )
        ),
        C59:F59 &lt;&gt; """"
      )
    ) / 86400,
    ""m:ss.0""
  )
)
"),"")</f>
        <v/>
      </c>
      <c r="H59" s="17" t="str">
        <f>IFERROR(__xludf.DUMMYFUNCTION("IF(OR(A59="""", B59="""", G59=""""), """", 
  IFNA(
    LET(
      currStyle, B59,
      currTimeStr, G59,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FILTER(G$4:G58, B$4:B58=currStyle, ISNUMBER(G$4:G58)+REGEXMATCH(G$4:G58,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9" s="38"/>
    </row>
    <row r="60">
      <c r="A60" s="39"/>
      <c r="B60" s="41"/>
      <c r="C60" s="40"/>
      <c r="D60" s="40"/>
      <c r="E60" s="40"/>
      <c r="F60" s="40"/>
      <c r="G60" s="19" t="str">
        <f>IFERROR(__xludf.DUMMYFUNCTION("IF(COUNTA(C60:F60)=0, """", 
  TEXT(
    AVERAGE(
      FILTER(
        ARRAYFORMULA(
          IF(
            REGEXMATCH(C60:F60, ""^\d+:\d+\.\d+$""),
            VALUE(REGEXEXTRACT(C60:F60, ""^\d+"")) * 60 + VALUE(REGEXEXTRACT(C60:F60, "":(\d+\.\d+)$"""&amp;")),
            VALUE(C60:F60)
          )
        ),
        C60:F60 &lt;&gt; """"
      )
    ) / 86400,
    ""m:ss.0""
  )
)
"),"")</f>
        <v/>
      </c>
      <c r="H60" s="17" t="str">
        <f>IFERROR(__xludf.DUMMYFUNCTION("IF(OR(A60="""", B60="""", G60=""""), """", 
  IFNA(
    LET(
      currStyle, B60,
      currTimeStr, G60,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FILTER(G$4:G59, B$4:B59=currStyle, ISNUMBER(G$4:G59)+REGEXMATCH(G$4:G59,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0" s="38"/>
    </row>
    <row r="61">
      <c r="A61" s="39"/>
      <c r="B61" s="41"/>
      <c r="C61" s="40"/>
      <c r="D61" s="40"/>
      <c r="E61" s="40"/>
      <c r="F61" s="40"/>
      <c r="G61" s="19" t="str">
        <f>IFERROR(__xludf.DUMMYFUNCTION("IF(COUNTA(C61:F61)=0, """", 
  TEXT(
    AVERAGE(
      FILTER(
        ARRAYFORMULA(
          IF(
            REGEXMATCH(C61:F61, ""^\d+:\d+\.\d+$""),
            VALUE(REGEXEXTRACT(C61:F61, ""^\d+"")) * 60 + VALUE(REGEXEXTRACT(C61:F61, "":(\d+\.\d+)$"""&amp;")),
            VALUE(C61:F61)
          )
        ),
        C61:F61 &lt;&gt; """"
      )
    ) / 86400,
    ""m:ss.0""
  )
)
"),"")</f>
        <v/>
      </c>
      <c r="H61" s="17" t="str">
        <f>IFERROR(__xludf.DUMMYFUNCTION("IF(OR(A61="""", B61="""", G61=""""), """", 
  IFNA(
    LET(
      currStyle, B61,
      currTimeStr, G61,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FILTER(G$4:G60, B$4:B60=currStyle, ISNUMBER(G$4:G60)+REGEXMATCH(G$4:G60,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1" s="38"/>
    </row>
    <row r="62">
      <c r="A62" s="39"/>
      <c r="B62" s="41"/>
      <c r="C62" s="40"/>
      <c r="D62" s="40"/>
      <c r="E62" s="40"/>
      <c r="F62" s="40"/>
      <c r="G62" s="19" t="str">
        <f>IFERROR(__xludf.DUMMYFUNCTION("IF(COUNTA(C62:F62)=0, """", 
  TEXT(
    AVERAGE(
      FILTER(
        ARRAYFORMULA(
          IF(
            REGEXMATCH(C62:F62, ""^\d+:\d+\.\d+$""),
            VALUE(REGEXEXTRACT(C62:F62, ""^\d+"")) * 60 + VALUE(REGEXEXTRACT(C62:F62, "":(\d+\.\d+)$"""&amp;")),
            VALUE(C62:F62)
          )
        ),
        C62:F62 &lt;&gt; """"
      )
    ) / 86400,
    ""m:ss.0""
  )
)
"),"")</f>
        <v/>
      </c>
      <c r="H62" s="17" t="str">
        <f>IFERROR(__xludf.DUMMYFUNCTION("IF(OR(A62="""", B62="""", G62=""""), """", 
  IFNA(
    LET(
      currStyle, B62,
      currTimeStr, G62,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FILTER(G$4:G61, B$4:B61=currStyle, ISNUMBER(G$4:G61)+REGEXMATCH(G$4:G61,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2" s="38"/>
    </row>
    <row r="63">
      <c r="A63" s="39"/>
      <c r="B63" s="41"/>
      <c r="C63" s="40"/>
      <c r="D63" s="40"/>
      <c r="E63" s="40"/>
      <c r="F63" s="40"/>
      <c r="G63" s="19" t="str">
        <f>IFERROR(__xludf.DUMMYFUNCTION("IF(COUNTA(C63:F63)=0, """", 
  TEXT(
    AVERAGE(
      FILTER(
        ARRAYFORMULA(
          IF(
            REGEXMATCH(C63:F63, ""^\d+:\d+\.\d+$""),
            VALUE(REGEXEXTRACT(C63:F63, ""^\d+"")) * 60 + VALUE(REGEXEXTRACT(C63:F63, "":(\d+\.\d+)$"""&amp;")),
            VALUE(C63:F63)
          )
        ),
        C63:F63 &lt;&gt; """"
      )
    ) / 86400,
    ""m:ss.0""
  )
)
"),"")</f>
        <v/>
      </c>
      <c r="H63" s="17" t="str">
        <f>IFERROR(__xludf.DUMMYFUNCTION("IF(OR(A63="""", B63="""", G63=""""), """", 
  IFNA(
    LET(
      currStyle, B63,
      currTimeStr, G63,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FILTER(G$4:G62, B$4:B62=currStyle, ISNUMBER(G$4:G62)+REGEXMATCH(G$4:G62,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3" s="38"/>
    </row>
    <row r="64">
      <c r="A64" s="39"/>
      <c r="B64" s="41"/>
      <c r="C64" s="40"/>
      <c r="D64" s="40"/>
      <c r="E64" s="40"/>
      <c r="F64" s="40"/>
      <c r="G64" s="19" t="str">
        <f>IFERROR(__xludf.DUMMYFUNCTION("IF(COUNTA(C64:F64)=0, """", 
  TEXT(
    AVERAGE(
      FILTER(
        ARRAYFORMULA(
          IF(
            REGEXMATCH(C64:F64, ""^\d+:\d+\.\d+$""),
            VALUE(REGEXEXTRACT(C64:F64, ""^\d+"")) * 60 + VALUE(REGEXEXTRACT(C64:F64, "":(\d+\.\d+)$"""&amp;")),
            VALUE(C64:F64)
          )
        ),
        C64:F64 &lt;&gt; """"
      )
    ) / 86400,
    ""m:ss.0""
  )
)
"),"")</f>
        <v/>
      </c>
      <c r="H64" s="17" t="str">
        <f>IFERROR(__xludf.DUMMYFUNCTION("IF(OR(A64="""", B64="""", G64=""""), """", 
  IFNA(
    LET(
      currStyle, B64,
      currTimeStr, G64,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FILTER(G$4:G63, B$4:B63=currStyle, ISNUMBER(G$4:G63)+REGEXMATCH(G$4:G63,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4" s="38"/>
    </row>
    <row r="65">
      <c r="A65" s="39"/>
      <c r="B65" s="41"/>
      <c r="C65" s="40"/>
      <c r="D65" s="40"/>
      <c r="E65" s="40"/>
      <c r="F65" s="40"/>
      <c r="G65" s="19" t="str">
        <f>IFERROR(__xludf.DUMMYFUNCTION("IF(COUNTA(C65:F65)=0, """", 
  TEXT(
    AVERAGE(
      FILTER(
        ARRAYFORMULA(
          IF(
            REGEXMATCH(C65:F65, ""^\d+:\d+\.\d+$""),
            VALUE(REGEXEXTRACT(C65:F65, ""^\d+"")) * 60 + VALUE(REGEXEXTRACT(C65:F65, "":(\d+\.\d+)$"""&amp;")),
            VALUE(C65:F65)
          )
        ),
        C65:F65 &lt;&gt; """"
      )
    ) / 86400,
    ""m:ss.0""
  )
)
"),"")</f>
        <v/>
      </c>
      <c r="H65" s="17" t="str">
        <f>IFERROR(__xludf.DUMMYFUNCTION("IF(OR(A65="""", B65="""", G65=""""), """", 
  IFNA(
    LET(
      currStyle, B65,
      currTimeStr, G65,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FILTER(G$4:G64, B$4:B64=currStyle, ISNUMBER(G$4:G64)+REGEXMATCH(G$4:G64,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5" s="38"/>
    </row>
    <row r="66">
      <c r="A66" s="39"/>
      <c r="B66" s="41"/>
      <c r="C66" s="40"/>
      <c r="D66" s="40"/>
      <c r="E66" s="40"/>
      <c r="F66" s="40"/>
      <c r="G66" s="19" t="str">
        <f>IFERROR(__xludf.DUMMYFUNCTION("IF(COUNTA(C66:F66)=0, """", 
  TEXT(
    AVERAGE(
      FILTER(
        ARRAYFORMULA(
          IF(
            REGEXMATCH(C66:F66, ""^\d+:\d+\.\d+$""),
            VALUE(REGEXEXTRACT(C66:F66, ""^\d+"")) * 60 + VALUE(REGEXEXTRACT(C66:F66, "":(\d+\.\d+)$"""&amp;")),
            VALUE(C66:F66)
          )
        ),
        C66:F66 &lt;&gt; """"
      )
    ) / 86400,
    ""m:ss.0""
  )
)
"),"")</f>
        <v/>
      </c>
      <c r="H66" s="17" t="str">
        <f>IFERROR(__xludf.DUMMYFUNCTION("IF(OR(A66="""", B66="""", G66=""""), """", 
  IFNA(
    LET(
      currStyle, B66,
      currTimeStr, G66,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FILTER(G$4:G65, B$4:B65=currStyle, ISNUMBER(G$4:G65)+REGEXMATCH(G$4:G65,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6" s="38"/>
    </row>
    <row r="67">
      <c r="A67" s="39"/>
      <c r="B67" s="41"/>
      <c r="C67" s="40"/>
      <c r="D67" s="40"/>
      <c r="E67" s="40"/>
      <c r="F67" s="40"/>
      <c r="G67" s="19" t="str">
        <f>IFERROR(__xludf.DUMMYFUNCTION("IF(COUNTA(C67:F67)=0, """", 
  TEXT(
    AVERAGE(
      FILTER(
        ARRAYFORMULA(
          IF(
            REGEXMATCH(C67:F67, ""^\d+:\d+\.\d+$""),
            VALUE(REGEXEXTRACT(C67:F67, ""^\d+"")) * 60 + VALUE(REGEXEXTRACT(C67:F67, "":(\d+\.\d+)$"""&amp;")),
            VALUE(C67:F67)
          )
        ),
        C67:F67 &lt;&gt; """"
      )
    ) / 86400,
    ""m:ss.0""
  )
)
"),"")</f>
        <v/>
      </c>
      <c r="H67" s="17" t="str">
        <f>IFERROR(__xludf.DUMMYFUNCTION("IF(OR(A67="""", B67="""", G67=""""), """", 
  IFNA(
    LET(
      currStyle, B67,
      currTimeStr, G67,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FILTER(G$4:G66, B$4:B66=currStyle, ISNUMBER(G$4:G66)+REGEXMATCH(G$4:G66,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7" s="38"/>
    </row>
    <row r="68">
      <c r="A68" s="39"/>
      <c r="B68" s="41"/>
      <c r="C68" s="40"/>
      <c r="D68" s="40"/>
      <c r="E68" s="40"/>
      <c r="F68" s="40"/>
      <c r="G68" s="19" t="str">
        <f>IFERROR(__xludf.DUMMYFUNCTION("IF(COUNTA(C68:F68)=0, """", 
  TEXT(
    AVERAGE(
      FILTER(
        ARRAYFORMULA(
          IF(
            REGEXMATCH(C68:F68, ""^\d+:\d+\.\d+$""),
            VALUE(REGEXEXTRACT(C68:F68, ""^\d+"")) * 60 + VALUE(REGEXEXTRACT(C68:F68, "":(\d+\.\d+)$"""&amp;")),
            VALUE(C68:F68)
          )
        ),
        C68:F68 &lt;&gt; """"
      )
    ) / 86400,
    ""m:ss.0""
  )
)
"),"")</f>
        <v/>
      </c>
      <c r="H68" s="17" t="str">
        <f>IFERROR(__xludf.DUMMYFUNCTION("IF(OR(A68="""", B68="""", G68=""""), """", 
  IFNA(
    LET(
      currStyle, B68,
      currTimeStr, G68,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FILTER(G$4:G67, B$4:B67=currStyle, ISNUMBER(G$4:G67)+REGEXMATCH(G$4:G67,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8" s="38"/>
    </row>
    <row r="69">
      <c r="A69" s="39"/>
      <c r="B69" s="41"/>
      <c r="C69" s="40"/>
      <c r="D69" s="40"/>
      <c r="E69" s="40"/>
      <c r="F69" s="40"/>
      <c r="G69" s="19" t="str">
        <f>IFERROR(__xludf.DUMMYFUNCTION("IF(COUNTA(C69:F69)=0, """", 
  TEXT(
    AVERAGE(
      FILTER(
        ARRAYFORMULA(
          IF(
            REGEXMATCH(C69:F69, ""^\d+:\d+\.\d+$""),
            VALUE(REGEXEXTRACT(C69:F69, ""^\d+"")) * 60 + VALUE(REGEXEXTRACT(C69:F69, "":(\d+\.\d+)$"""&amp;")),
            VALUE(C69:F69)
          )
        ),
        C69:F69 &lt;&gt; """"
      )
    ) / 86400,
    ""m:ss.0""
  )
)
"),"")</f>
        <v/>
      </c>
      <c r="H69" s="17" t="str">
        <f>IFERROR(__xludf.DUMMYFUNCTION("IF(OR(A69="""", B69="""", G69=""""), """", 
  IFNA(
    LET(
      currStyle, B69,
      currTimeStr, G69,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FILTER(G$4:G68, B$4:B68=currStyle, ISNUMBER(G$4:G68)+REGEXMATCH(G$4:G68,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9" s="38"/>
    </row>
    <row r="70">
      <c r="A70" s="39"/>
      <c r="B70" s="41"/>
      <c r="C70" s="40"/>
      <c r="D70" s="40"/>
      <c r="E70" s="40"/>
      <c r="F70" s="40"/>
      <c r="G70" s="19" t="str">
        <f>IFERROR(__xludf.DUMMYFUNCTION("IF(COUNTA(C70:F70)=0, """", 
  TEXT(
    AVERAGE(
      FILTER(
        ARRAYFORMULA(
          IF(
            REGEXMATCH(C70:F70, ""^\d+:\d+\.\d+$""),
            VALUE(REGEXEXTRACT(C70:F70, ""^\d+"")) * 60 + VALUE(REGEXEXTRACT(C70:F70, "":(\d+\.\d+)$"""&amp;")),
            VALUE(C70:F70)
          )
        ),
        C70:F70 &lt;&gt; """"
      )
    ) / 86400,
    ""m:ss.0""
  )
)
"),"")</f>
        <v/>
      </c>
      <c r="H70" s="17" t="str">
        <f>IFERROR(__xludf.DUMMYFUNCTION("IF(OR(A70="""", B70="""", G70=""""), """", 
  IFNA(
    LET(
      currStyle, B70,
      currTimeStr, G70,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FILTER(G$4:G69, B$4:B69=currStyle, ISNUMBER(G$4:G69)+REGEXMATCH(G$4:G69,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0" s="38"/>
    </row>
    <row r="71">
      <c r="A71" s="39"/>
      <c r="B71" s="41"/>
      <c r="C71" s="40"/>
      <c r="D71" s="40"/>
      <c r="E71" s="40"/>
      <c r="F71" s="40"/>
      <c r="G71" s="19" t="str">
        <f>IFERROR(__xludf.DUMMYFUNCTION("IF(COUNTA(C71:F71)=0, """", 
  TEXT(
    AVERAGE(
      FILTER(
        ARRAYFORMULA(
          IF(
            REGEXMATCH(C71:F71, ""^\d+:\d+\.\d+$""),
            VALUE(REGEXEXTRACT(C71:F71, ""^\d+"")) * 60 + VALUE(REGEXEXTRACT(C71:F71, "":(\d+\.\d+)$"""&amp;")),
            VALUE(C71:F71)
          )
        ),
        C71:F71 &lt;&gt; """"
      )
    ) / 86400,
    ""m:ss.0""
  )
)
"),"")</f>
        <v/>
      </c>
      <c r="H71" s="17" t="str">
        <f>IFERROR(__xludf.DUMMYFUNCTION("IF(OR(A71="""", B71="""", G71=""""), """", 
  IFNA(
    LET(
      currStyle, B71,
      currTimeStr, G71,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FILTER(G$4:G70, B$4:B70=currStyle, ISNUMBER(G$4:G70)+REGEXMATCH(G$4:G70,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1" s="38"/>
    </row>
    <row r="72">
      <c r="A72" s="39"/>
      <c r="B72" s="41"/>
      <c r="C72" s="40"/>
      <c r="D72" s="40"/>
      <c r="E72" s="40"/>
      <c r="F72" s="40"/>
      <c r="G72" s="19" t="str">
        <f>IFERROR(__xludf.DUMMYFUNCTION("IF(COUNTA(C72:F72)=0, """", 
  TEXT(
    AVERAGE(
      FILTER(
        ARRAYFORMULA(
          IF(
            REGEXMATCH(C72:F72, ""^\d+:\d+\.\d+$""),
            VALUE(REGEXEXTRACT(C72:F72, ""^\d+"")) * 60 + VALUE(REGEXEXTRACT(C72:F72, "":(\d+\.\d+)$"""&amp;")),
            VALUE(C72:F72)
          )
        ),
        C72:F72 &lt;&gt; """"
      )
    ) / 86400,
    ""m:ss.0""
  )
)
"),"")</f>
        <v/>
      </c>
      <c r="H72" s="17" t="str">
        <f>IFERROR(__xludf.DUMMYFUNCTION("IF(OR(A72="""", B72="""", G72=""""), """", 
  IFNA(
    LET(
      currStyle, B72,
      currTimeStr, G72,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FILTER(G$4:G71, B$4:B71=currStyle, ISNUMBER(G$4:G71)+REGEXMATCH(G$4:G71,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2" s="38"/>
    </row>
    <row r="73">
      <c r="A73" s="39"/>
      <c r="B73" s="41"/>
      <c r="C73" s="40"/>
      <c r="D73" s="40"/>
      <c r="E73" s="40"/>
      <c r="F73" s="40"/>
      <c r="G73" s="19" t="str">
        <f>IFERROR(__xludf.DUMMYFUNCTION("IF(COUNTA(C73:F73)=0, """", 
  TEXT(
    AVERAGE(
      FILTER(
        ARRAYFORMULA(
          IF(
            REGEXMATCH(C73:F73, ""^\d+:\d+\.\d+$""),
            VALUE(REGEXEXTRACT(C73:F73, ""^\d+"")) * 60 + VALUE(REGEXEXTRACT(C73:F73, "":(\d+\.\d+)$"""&amp;")),
            VALUE(C73:F73)
          )
        ),
        C73:F73 &lt;&gt; """"
      )
    ) / 86400,
    ""m:ss.0""
  )
)
"),"")</f>
        <v/>
      </c>
      <c r="H73" s="17" t="str">
        <f>IFERROR(__xludf.DUMMYFUNCTION("IF(OR(A73="""", B73="""", G73=""""), """", 
  IFNA(
    LET(
      currStyle, B73,
      currTimeStr, G73,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FILTER(G$4:G72, B$4:B72=currStyle, ISNUMBER(G$4:G72)+REGEXMATCH(G$4:G72,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3" s="38"/>
    </row>
    <row r="74">
      <c r="A74" s="39"/>
      <c r="B74" s="41"/>
      <c r="C74" s="40"/>
      <c r="D74" s="40"/>
      <c r="E74" s="40"/>
      <c r="F74" s="40"/>
      <c r="G74" s="19" t="str">
        <f>IFERROR(__xludf.DUMMYFUNCTION("IF(COUNTA(C74:F74)=0, """", 
  TEXT(
    AVERAGE(
      FILTER(
        ARRAYFORMULA(
          IF(
            REGEXMATCH(C74:F74, ""^\d+:\d+\.\d+$""),
            VALUE(REGEXEXTRACT(C74:F74, ""^\d+"")) * 60 + VALUE(REGEXEXTRACT(C74:F74, "":(\d+\.\d+)$"""&amp;")),
            VALUE(C74:F74)
          )
        ),
        C74:F74 &lt;&gt; """"
      )
    ) / 86400,
    ""m:ss.0""
  )
)
"),"")</f>
        <v/>
      </c>
      <c r="H74" s="17" t="str">
        <f>IFERROR(__xludf.DUMMYFUNCTION("IF(OR(A74="""", B74="""", G74=""""), """", 
  IFNA(
    LET(
      currStyle, B74,
      currTimeStr, G74,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FILTER(G$4:G73, B$4:B73=currStyle, ISNUMBER(G$4:G73)+REGEXMATCH(G$4:G73,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4" s="38"/>
    </row>
    <row r="75">
      <c r="A75" s="39"/>
      <c r="B75" s="41"/>
      <c r="C75" s="40"/>
      <c r="D75" s="40"/>
      <c r="E75" s="40"/>
      <c r="F75" s="40"/>
      <c r="G75" s="19" t="str">
        <f>IFERROR(__xludf.DUMMYFUNCTION("IF(COUNTA(C75:F75)=0, """", 
  TEXT(
    AVERAGE(
      FILTER(
        ARRAYFORMULA(
          IF(
            REGEXMATCH(C75:F75, ""^\d+:\d+\.\d+$""),
            VALUE(REGEXEXTRACT(C75:F75, ""^\d+"")) * 60 + VALUE(REGEXEXTRACT(C75:F75, "":(\d+\.\d+)$"""&amp;")),
            VALUE(C75:F75)
          )
        ),
        C75:F75 &lt;&gt; """"
      )
    ) / 86400,
    ""m:ss.0""
  )
)
"),"")</f>
        <v/>
      </c>
      <c r="H75" s="17" t="str">
        <f>IFERROR(__xludf.DUMMYFUNCTION("IF(OR(A75="""", B75="""", G75=""""), """", 
  IFNA(
    LET(
      currStyle, B75,
      currTimeStr, G75,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FILTER(G$4:G74, B$4:B74=currStyle, ISNUMBER(G$4:G74)+REGEXMATCH(G$4:G74,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5" s="38"/>
    </row>
    <row r="76">
      <c r="A76" s="39"/>
      <c r="B76" s="41"/>
      <c r="C76" s="40"/>
      <c r="D76" s="40"/>
      <c r="E76" s="40"/>
      <c r="F76" s="40"/>
      <c r="G76" s="19" t="str">
        <f>IFERROR(__xludf.DUMMYFUNCTION("IF(COUNTA(C76:F76)=0, """", 
  TEXT(
    AVERAGE(
      FILTER(
        ARRAYFORMULA(
          IF(
            REGEXMATCH(C76:F76, ""^\d+:\d+\.\d+$""),
            VALUE(REGEXEXTRACT(C76:F76, ""^\d+"")) * 60 + VALUE(REGEXEXTRACT(C76:F76, "":(\d+\.\d+)$"""&amp;")),
            VALUE(C76:F76)
          )
        ),
        C76:F76 &lt;&gt; """"
      )
    ) / 86400,
    ""m:ss.0""
  )
)
"),"")</f>
        <v/>
      </c>
      <c r="H76" s="17" t="str">
        <f>IFERROR(__xludf.DUMMYFUNCTION("IF(OR(A76="""", B76="""", G76=""""), """", 
  IFNA(
    LET(
      currStyle, B76,
      currTimeStr, G76,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FILTER(G$4:G75, B$4:B75=currStyle, ISNUMBER(G$4:G75)+REGEXMATCH(G$4:G75,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6" s="38"/>
    </row>
    <row r="77">
      <c r="A77" s="39"/>
      <c r="B77" s="41"/>
      <c r="C77" s="40"/>
      <c r="D77" s="40"/>
      <c r="E77" s="40"/>
      <c r="F77" s="40"/>
      <c r="G77" s="19" t="str">
        <f>IFERROR(__xludf.DUMMYFUNCTION("IF(COUNTA(C77:F77)=0, """", 
  TEXT(
    AVERAGE(
      FILTER(
        ARRAYFORMULA(
          IF(
            REGEXMATCH(C77:F77, ""^\d+:\d+\.\d+$""),
            VALUE(REGEXEXTRACT(C77:F77, ""^\d+"")) * 60 + VALUE(REGEXEXTRACT(C77:F77, "":(\d+\.\d+)$"""&amp;")),
            VALUE(C77:F77)
          )
        ),
        C77:F77 &lt;&gt; """"
      )
    ) / 86400,
    ""m:ss.0""
  )
)
"),"")</f>
        <v/>
      </c>
      <c r="H77" s="17" t="str">
        <f>IFERROR(__xludf.DUMMYFUNCTION("IF(OR(A77="""", B77="""", G77=""""), """", 
  IFNA(
    LET(
      currStyle, B77,
      currTimeStr, G77,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FILTER(G$4:G76, B$4:B76=currStyle, ISNUMBER(G$4:G76)+REGEXMATCH(G$4:G76,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7" s="38"/>
    </row>
    <row r="78">
      <c r="A78" s="39"/>
      <c r="B78" s="41"/>
      <c r="C78" s="40"/>
      <c r="D78" s="40"/>
      <c r="E78" s="40"/>
      <c r="F78" s="40"/>
      <c r="G78" s="19" t="str">
        <f>IFERROR(__xludf.DUMMYFUNCTION("IF(COUNTA(C78:F78)=0, """", 
  TEXT(
    AVERAGE(
      FILTER(
        ARRAYFORMULA(
          IF(
            REGEXMATCH(C78:F78, ""^\d+:\d+\.\d+$""),
            VALUE(REGEXEXTRACT(C78:F78, ""^\d+"")) * 60 + VALUE(REGEXEXTRACT(C78:F78, "":(\d+\.\d+)$"""&amp;")),
            VALUE(C78:F78)
          )
        ),
        C78:F78 &lt;&gt; """"
      )
    ) / 86400,
    ""m:ss.0""
  )
)
"),"")</f>
        <v/>
      </c>
      <c r="H78" s="17" t="str">
        <f>IFERROR(__xludf.DUMMYFUNCTION("IF(OR(A78="""", B78="""", G78=""""), """", 
  IFNA(
    LET(
      currStyle, B78,
      currTimeStr, G78,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FILTER(G$4:G77, B$4:B77=currStyle, ISNUMBER(G$4:G77)+REGEXMATCH(G$4:G77,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8" s="38"/>
    </row>
    <row r="79">
      <c r="A79" s="39"/>
      <c r="B79" s="41"/>
      <c r="C79" s="40"/>
      <c r="D79" s="40"/>
      <c r="E79" s="40"/>
      <c r="F79" s="40"/>
      <c r="G79" s="19" t="str">
        <f>IFERROR(__xludf.DUMMYFUNCTION("IF(COUNTA(C79:F79)=0, """", 
  TEXT(
    AVERAGE(
      FILTER(
        ARRAYFORMULA(
          IF(
            REGEXMATCH(C79:F79, ""^\d+:\d+\.\d+$""),
            VALUE(REGEXEXTRACT(C79:F79, ""^\d+"")) * 60 + VALUE(REGEXEXTRACT(C79:F79, "":(\d+\.\d+)$"""&amp;")),
            VALUE(C79:F79)
          )
        ),
        C79:F79 &lt;&gt; """"
      )
    ) / 86400,
    ""m:ss.0""
  )
)
"),"")</f>
        <v/>
      </c>
      <c r="H79" s="17" t="str">
        <f>IFERROR(__xludf.DUMMYFUNCTION("IF(OR(A79="""", B79="""", G79=""""), """", 
  IFNA(
    LET(
      currStyle, B79,
      currTimeStr, G79,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FILTER(G$4:G78, B$4:B78=currStyle, ISNUMBER(G$4:G78)+REGEXMATCH(G$4:G78,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9" s="38"/>
    </row>
    <row r="80">
      <c r="A80" s="39"/>
      <c r="B80" s="41"/>
      <c r="C80" s="40"/>
      <c r="D80" s="40"/>
      <c r="E80" s="40"/>
      <c r="F80" s="40"/>
      <c r="G80" s="19" t="str">
        <f>IFERROR(__xludf.DUMMYFUNCTION("IF(COUNTA(C80:F80)=0, """", 
  TEXT(
    AVERAGE(
      FILTER(
        ARRAYFORMULA(
          IF(
            REGEXMATCH(C80:F80, ""^\d+:\d+\.\d+$""),
            VALUE(REGEXEXTRACT(C80:F80, ""^\d+"")) * 60 + VALUE(REGEXEXTRACT(C80:F80, "":(\d+\.\d+)$"""&amp;")),
            VALUE(C80:F80)
          )
        ),
        C80:F80 &lt;&gt; """"
      )
    ) / 86400,
    ""m:ss.0""
  )
)
"),"")</f>
        <v/>
      </c>
      <c r="H80" s="17" t="str">
        <f>IFERROR(__xludf.DUMMYFUNCTION("IF(OR(A80="""", B80="""", G80=""""), """", 
  IFNA(
    LET(
      currStyle, B80,
      currTimeStr, G80,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FILTER(G$4:G79, B$4:B79=currStyle, ISNUMBER(G$4:G79)+REGEXMATCH(G$4:G79,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0" s="38"/>
    </row>
    <row r="81">
      <c r="A81" s="39"/>
      <c r="B81" s="41"/>
      <c r="C81" s="40"/>
      <c r="D81" s="40"/>
      <c r="E81" s="40"/>
      <c r="F81" s="40"/>
      <c r="G81" s="19" t="str">
        <f>IFERROR(__xludf.DUMMYFUNCTION("IF(COUNTA(C81:F81)=0, """", 
  TEXT(
    AVERAGE(
      FILTER(
        ARRAYFORMULA(
          IF(
            REGEXMATCH(C81:F81, ""^\d+:\d+\.\d+$""),
            VALUE(REGEXEXTRACT(C81:F81, ""^\d+"")) * 60 + VALUE(REGEXEXTRACT(C81:F81, "":(\d+\.\d+)$"""&amp;")),
            VALUE(C81:F81)
          )
        ),
        C81:F81 &lt;&gt; """"
      )
    ) / 86400,
    ""m:ss.0""
  )
)
"),"")</f>
        <v/>
      </c>
      <c r="H81" s="17" t="str">
        <f>IFERROR(__xludf.DUMMYFUNCTION("IF(OR(A81="""", B81="""", G81=""""), """", 
  IFNA(
    LET(
      currStyle, B81,
      currTimeStr, G81,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FILTER(G$4:G80, B$4:B80=currStyle, ISNUMBER(G$4:G80)+REGEXMATCH(G$4:G80,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1" s="38"/>
    </row>
    <row r="82">
      <c r="A82" s="39"/>
      <c r="B82" s="41"/>
      <c r="C82" s="40"/>
      <c r="D82" s="40"/>
      <c r="E82" s="40"/>
      <c r="F82" s="40"/>
      <c r="G82" s="19" t="str">
        <f>IFERROR(__xludf.DUMMYFUNCTION("IF(COUNTA(C82:F82)=0, """", 
  TEXT(
    AVERAGE(
      FILTER(
        ARRAYFORMULA(
          IF(
            REGEXMATCH(C82:F82, ""^\d+:\d+\.\d+$""),
            VALUE(REGEXEXTRACT(C82:F82, ""^\d+"")) * 60 + VALUE(REGEXEXTRACT(C82:F82, "":(\d+\.\d+)$"""&amp;")),
            VALUE(C82:F82)
          )
        ),
        C82:F82 &lt;&gt; """"
      )
    ) / 86400,
    ""m:ss.0""
  )
)
"),"")</f>
        <v/>
      </c>
      <c r="H82" s="17" t="str">
        <f>IFERROR(__xludf.DUMMYFUNCTION("IF(OR(A82="""", B82="""", G82=""""), """", 
  IFNA(
    LET(
      currStyle, B82,
      currTimeStr, G82,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FILTER(G$4:G81, B$4:B81=currStyle, ISNUMBER(G$4:G81)+REGEXMATCH(G$4:G81,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2" s="38"/>
    </row>
    <row r="83">
      <c r="A83" s="39"/>
      <c r="B83" s="41"/>
      <c r="C83" s="40"/>
      <c r="D83" s="40"/>
      <c r="E83" s="40"/>
      <c r="F83" s="40"/>
      <c r="G83" s="19" t="str">
        <f>IFERROR(__xludf.DUMMYFUNCTION("IF(COUNTA(C83:F83)=0, """", 
  TEXT(
    AVERAGE(
      FILTER(
        ARRAYFORMULA(
          IF(
            REGEXMATCH(C83:F83, ""^\d+:\d+\.\d+$""),
            VALUE(REGEXEXTRACT(C83:F83, ""^\d+"")) * 60 + VALUE(REGEXEXTRACT(C83:F83, "":(\d+\.\d+)$"""&amp;")),
            VALUE(C83:F83)
          )
        ),
        C83:F83 &lt;&gt; """"
      )
    ) / 86400,
    ""m:ss.0""
  )
)
"),"")</f>
        <v/>
      </c>
      <c r="H83" s="17" t="str">
        <f>IFERROR(__xludf.DUMMYFUNCTION("IF(OR(A83="""", B83="""", G83=""""), """", 
  IFNA(
    LET(
      currStyle, B83,
      currTimeStr, G83,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FILTER(G$4:G82, B$4:B82=currStyle, ISNUMBER(G$4:G82)+REGEXMATCH(G$4:G82,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3" s="38"/>
    </row>
    <row r="84">
      <c r="A84" s="39"/>
      <c r="B84" s="41"/>
      <c r="C84" s="40"/>
      <c r="D84" s="40"/>
      <c r="E84" s="40"/>
      <c r="F84" s="40"/>
      <c r="G84" s="19" t="str">
        <f>IFERROR(__xludf.DUMMYFUNCTION("IF(COUNTA(C84:F84)=0, """", 
  TEXT(
    AVERAGE(
      FILTER(
        ARRAYFORMULA(
          IF(
            REGEXMATCH(C84:F84, ""^\d+:\d+\.\d+$""),
            VALUE(REGEXEXTRACT(C84:F84, ""^\d+"")) * 60 + VALUE(REGEXEXTRACT(C84:F84, "":(\d+\.\d+)$"""&amp;")),
            VALUE(C84:F84)
          )
        ),
        C84:F84 &lt;&gt; """"
      )
    ) / 86400,
    ""m:ss.0""
  )
)
"),"")</f>
        <v/>
      </c>
      <c r="H84" s="17" t="str">
        <f>IFERROR(__xludf.DUMMYFUNCTION("IF(OR(A84="""", B84="""", G84=""""), """", 
  IFNA(
    LET(
      currStyle, B84,
      currTimeStr, G84,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FILTER(G$4:G83, B$4:B83=currStyle, ISNUMBER(G$4:G83)+REGEXMATCH(G$4:G83,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4" s="38"/>
    </row>
    <row r="85">
      <c r="A85" s="39"/>
      <c r="B85" s="41"/>
      <c r="C85" s="40"/>
      <c r="D85" s="40"/>
      <c r="E85" s="40"/>
      <c r="F85" s="40"/>
      <c r="G85" s="19" t="str">
        <f>IFERROR(__xludf.DUMMYFUNCTION("IF(COUNTA(C85:F85)=0, """", 
  TEXT(
    AVERAGE(
      FILTER(
        ARRAYFORMULA(
          IF(
            REGEXMATCH(C85:F85, ""^\d+:\d+\.\d+$""),
            VALUE(REGEXEXTRACT(C85:F85, ""^\d+"")) * 60 + VALUE(REGEXEXTRACT(C85:F85, "":(\d+\.\d+)$"""&amp;")),
            VALUE(C85:F85)
          )
        ),
        C85:F85 &lt;&gt; """"
      )
    ) / 86400,
    ""m:ss.0""
  )
)
"),"")</f>
        <v/>
      </c>
      <c r="H85" s="17" t="str">
        <f>IFERROR(__xludf.DUMMYFUNCTION("IF(OR(A85="""", B85="""", G85=""""), """", 
  IFNA(
    LET(
      currStyle, B85,
      currTimeStr, G85,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FILTER(G$4:G84, B$4:B84=currStyle, ISNUMBER(G$4:G84)+REGEXMATCH(G$4:G84,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5" s="38"/>
    </row>
    <row r="86">
      <c r="A86" s="39"/>
      <c r="B86" s="41"/>
      <c r="C86" s="40"/>
      <c r="D86" s="40"/>
      <c r="E86" s="40"/>
      <c r="F86" s="40"/>
      <c r="G86" s="19" t="str">
        <f>IFERROR(__xludf.DUMMYFUNCTION("IF(COUNTA(C86:F86)=0, """", 
  TEXT(
    AVERAGE(
      FILTER(
        ARRAYFORMULA(
          IF(
            REGEXMATCH(C86:F86, ""^\d+:\d+\.\d+$""),
            VALUE(REGEXEXTRACT(C86:F86, ""^\d+"")) * 60 + VALUE(REGEXEXTRACT(C86:F86, "":(\d+\.\d+)$"""&amp;")),
            VALUE(C86:F86)
          )
        ),
        C86:F86 &lt;&gt; """"
      )
    ) / 86400,
    ""m:ss.0""
  )
)
"),"")</f>
        <v/>
      </c>
      <c r="H86" s="17" t="str">
        <f>IFERROR(__xludf.DUMMYFUNCTION("IF(OR(A86="""", B86="""", G86=""""), """", 
  IFNA(
    LET(
      currStyle, B86,
      currTimeStr, G86,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FILTER(G$4:G85, B$4:B85=currStyle, ISNUMBER(G$4:G85)+REGEXMATCH(G$4:G85,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6" s="38"/>
    </row>
    <row r="87">
      <c r="A87" s="39"/>
      <c r="B87" s="41"/>
      <c r="C87" s="40"/>
      <c r="D87" s="40"/>
      <c r="E87" s="40"/>
      <c r="F87" s="40"/>
      <c r="G87" s="19" t="str">
        <f>IFERROR(__xludf.DUMMYFUNCTION("IF(COUNTA(C87:F87)=0, """", 
  TEXT(
    AVERAGE(
      FILTER(
        ARRAYFORMULA(
          IF(
            REGEXMATCH(C87:F87, ""^\d+:\d+\.\d+$""),
            VALUE(REGEXEXTRACT(C87:F87, ""^\d+"")) * 60 + VALUE(REGEXEXTRACT(C87:F87, "":(\d+\.\d+)$"""&amp;")),
            VALUE(C87:F87)
          )
        ),
        C87:F87 &lt;&gt; """"
      )
    ) / 86400,
    ""m:ss.0""
  )
)
"),"")</f>
        <v/>
      </c>
      <c r="H87" s="17" t="str">
        <f>IFERROR(__xludf.DUMMYFUNCTION("IF(OR(A87="""", B87="""", G87=""""), """", 
  IFNA(
    LET(
      currStyle, B87,
      currTimeStr, G87,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FILTER(G$4:G86, B$4:B86=currStyle, ISNUMBER(G$4:G86)+REGEXMATCH(G$4:G86,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7" s="38"/>
    </row>
    <row r="88">
      <c r="A88" s="39"/>
      <c r="B88" s="41"/>
      <c r="C88" s="40"/>
      <c r="D88" s="40"/>
      <c r="E88" s="40"/>
      <c r="F88" s="40"/>
      <c r="G88" s="19" t="str">
        <f>IFERROR(__xludf.DUMMYFUNCTION("IF(COUNTA(C88:F88)=0, """", 
  TEXT(
    AVERAGE(
      FILTER(
        ARRAYFORMULA(
          IF(
            REGEXMATCH(C88:F88, ""^\d+:\d+\.\d+$""),
            VALUE(REGEXEXTRACT(C88:F88, ""^\d+"")) * 60 + VALUE(REGEXEXTRACT(C88:F88, "":(\d+\.\d+)$"""&amp;")),
            VALUE(C88:F88)
          )
        ),
        C88:F88 &lt;&gt; """"
      )
    ) / 86400,
    ""m:ss.0""
  )
)
"),"")</f>
        <v/>
      </c>
      <c r="H88" s="17" t="str">
        <f>IFERROR(__xludf.DUMMYFUNCTION("IF(OR(A88="""", B88="""", G88=""""), """", 
  IFNA(
    LET(
      currStyle, B88,
      currTimeStr, G88,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FILTER(G$4:G87, B$4:B87=currStyle, ISNUMBER(G$4:G87)+REGEXMATCH(G$4:G87,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8" s="38"/>
    </row>
    <row r="89">
      <c r="A89" s="39"/>
      <c r="B89" s="41"/>
      <c r="C89" s="40"/>
      <c r="D89" s="40"/>
      <c r="E89" s="40"/>
      <c r="F89" s="40"/>
      <c r="G89" s="19" t="str">
        <f>IFERROR(__xludf.DUMMYFUNCTION("IF(COUNTA(C89:F89)=0, """", 
  TEXT(
    AVERAGE(
      FILTER(
        ARRAYFORMULA(
          IF(
            REGEXMATCH(C89:F89, ""^\d+:\d+\.\d+$""),
            VALUE(REGEXEXTRACT(C89:F89, ""^\d+"")) * 60 + VALUE(REGEXEXTRACT(C89:F89, "":(\d+\.\d+)$"""&amp;")),
            VALUE(C89:F89)
          )
        ),
        C89:F89 &lt;&gt; """"
      )
    ) / 86400,
    ""m:ss.0""
  )
)
"),"")</f>
        <v/>
      </c>
      <c r="H89" s="17" t="str">
        <f>IFERROR(__xludf.DUMMYFUNCTION("IF(OR(A89="""", B89="""", G89=""""), """", 
  IFNA(
    LET(
      currStyle, B89,
      currTimeStr, G89,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FILTER(G$4:G88, B$4:B88=currStyle, ISNUMBER(G$4:G88)+REGEXMATCH(G$4:G88,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9" s="38"/>
    </row>
    <row r="90">
      <c r="A90" s="39"/>
      <c r="B90" s="41"/>
      <c r="C90" s="40"/>
      <c r="D90" s="40"/>
      <c r="E90" s="40"/>
      <c r="F90" s="40"/>
      <c r="G90" s="19" t="str">
        <f>IFERROR(__xludf.DUMMYFUNCTION("IF(COUNTA(C90:F90)=0, """", 
  TEXT(
    AVERAGE(
      FILTER(
        ARRAYFORMULA(
          IF(
            REGEXMATCH(C90:F90, ""^\d+:\d+\.\d+$""),
            VALUE(REGEXEXTRACT(C90:F90, ""^\d+"")) * 60 + VALUE(REGEXEXTRACT(C90:F90, "":(\d+\.\d+)$"""&amp;")),
            VALUE(C90:F90)
          )
        ),
        C90:F90 &lt;&gt; """"
      )
    ) / 86400,
    ""m:ss.0""
  )
)
"),"")</f>
        <v/>
      </c>
      <c r="H90" s="17" t="str">
        <f>IFERROR(__xludf.DUMMYFUNCTION("IF(OR(A90="""", B90="""", G90=""""), """", 
  IFNA(
    LET(
      currStyle, B90,
      currTimeStr, G90,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FILTER(G$4:G89, B$4:B89=currStyle, ISNUMBER(G$4:G89)+REGEXMATCH(G$4:G89,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0" s="38"/>
    </row>
    <row r="91">
      <c r="A91" s="39"/>
      <c r="B91" s="41"/>
      <c r="C91" s="40"/>
      <c r="D91" s="40"/>
      <c r="E91" s="40"/>
      <c r="F91" s="40"/>
      <c r="G91" s="19" t="str">
        <f>IFERROR(__xludf.DUMMYFUNCTION("IF(COUNTA(C91:F91)=0, """", 
  TEXT(
    AVERAGE(
      FILTER(
        ARRAYFORMULA(
          IF(
            REGEXMATCH(C91:F91, ""^\d+:\d+\.\d+$""),
            VALUE(REGEXEXTRACT(C91:F91, ""^\d+"")) * 60 + VALUE(REGEXEXTRACT(C91:F91, "":(\d+\.\d+)$"""&amp;")),
            VALUE(C91:F91)
          )
        ),
        C91:F91 &lt;&gt; """"
      )
    ) / 86400,
    ""m:ss.0""
  )
)
"),"")</f>
        <v/>
      </c>
      <c r="H91" s="17" t="str">
        <f>IFERROR(__xludf.DUMMYFUNCTION("IF(OR(A91="""", B91="""", G91=""""), """", 
  IFNA(
    LET(
      currStyle, B91,
      currTimeStr, G91,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FILTER(G$4:G90, B$4:B90=currStyle, ISNUMBER(G$4:G90)+REGEXMATCH(G$4:G90,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1" s="38"/>
    </row>
    <row r="92">
      <c r="A92" s="39"/>
      <c r="B92" s="41"/>
      <c r="C92" s="40"/>
      <c r="D92" s="40"/>
      <c r="E92" s="40"/>
      <c r="F92" s="40"/>
      <c r="G92" s="19" t="str">
        <f>IFERROR(__xludf.DUMMYFUNCTION("IF(COUNTA(C92:F92)=0, """", 
  TEXT(
    AVERAGE(
      FILTER(
        ARRAYFORMULA(
          IF(
            REGEXMATCH(C92:F92, ""^\d+:\d+\.\d+$""),
            VALUE(REGEXEXTRACT(C92:F92, ""^\d+"")) * 60 + VALUE(REGEXEXTRACT(C92:F92, "":(\d+\.\d+)$"""&amp;")),
            VALUE(C92:F92)
          )
        ),
        C92:F92 &lt;&gt; """"
      )
    ) / 86400,
    ""m:ss.0""
  )
)
"),"")</f>
        <v/>
      </c>
      <c r="H92" s="17" t="str">
        <f>IFERROR(__xludf.DUMMYFUNCTION("IF(OR(A92="""", B92="""", G92=""""), """", 
  IFNA(
    LET(
      currStyle, B92,
      currTimeStr, G92,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FILTER(G$4:G91, B$4:B91=currStyle, ISNUMBER(G$4:G91)+REGEXMATCH(G$4:G91,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2" s="38"/>
    </row>
    <row r="93">
      <c r="A93" s="39"/>
      <c r="B93" s="41"/>
      <c r="C93" s="40"/>
      <c r="D93" s="40"/>
      <c r="E93" s="40"/>
      <c r="F93" s="40"/>
      <c r="G93" s="19" t="str">
        <f>IFERROR(__xludf.DUMMYFUNCTION("IF(COUNTA(C93:F93)=0, """", 
  TEXT(
    AVERAGE(
      FILTER(
        ARRAYFORMULA(
          IF(
            REGEXMATCH(C93:F93, ""^\d+:\d+\.\d+$""),
            VALUE(REGEXEXTRACT(C93:F93, ""^\d+"")) * 60 + VALUE(REGEXEXTRACT(C93:F93, "":(\d+\.\d+)$"""&amp;")),
            VALUE(C93:F93)
          )
        ),
        C93:F93 &lt;&gt; """"
      )
    ) / 86400,
    ""m:ss.0""
  )
)
"),"")</f>
        <v/>
      </c>
      <c r="H93" s="17" t="str">
        <f>IFERROR(__xludf.DUMMYFUNCTION("IF(OR(A93="""", B93="""", G93=""""), """", 
  IFNA(
    LET(
      currStyle, B93,
      currTimeStr, G93,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FILTER(G$4:G92, B$4:B92=currStyle, ISNUMBER(G$4:G92)+REGEXMATCH(G$4:G92,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3" s="38"/>
    </row>
    <row r="94">
      <c r="A94" s="39"/>
      <c r="B94" s="41"/>
      <c r="C94" s="40"/>
      <c r="D94" s="40"/>
      <c r="E94" s="40"/>
      <c r="F94" s="40"/>
      <c r="G94" s="19" t="str">
        <f>IFERROR(__xludf.DUMMYFUNCTION("IF(COUNTA(C94:F94)=0, """", 
  TEXT(
    AVERAGE(
      FILTER(
        ARRAYFORMULA(
          IF(
            REGEXMATCH(C94:F94, ""^\d+:\d+\.\d+$""),
            VALUE(REGEXEXTRACT(C94:F94, ""^\d+"")) * 60 + VALUE(REGEXEXTRACT(C94:F94, "":(\d+\.\d+)$"""&amp;")),
            VALUE(C94:F94)
          )
        ),
        C94:F94 &lt;&gt; """"
      )
    ) / 86400,
    ""m:ss.0""
  )
)
"),"")</f>
        <v/>
      </c>
      <c r="H94" s="17" t="str">
        <f>IFERROR(__xludf.DUMMYFUNCTION("IF(OR(A94="""", B94="""", G94=""""), """", 
  IFNA(
    LET(
      currStyle, B94,
      currTimeStr, G94,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FILTER(G$4:G93, B$4:B93=currStyle, ISNUMBER(G$4:G93)+REGEXMATCH(G$4:G93,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4" s="38"/>
    </row>
    <row r="95">
      <c r="A95" s="39"/>
      <c r="B95" s="41"/>
      <c r="C95" s="40"/>
      <c r="D95" s="40"/>
      <c r="E95" s="40"/>
      <c r="F95" s="40"/>
      <c r="G95" s="19" t="str">
        <f>IFERROR(__xludf.DUMMYFUNCTION("IF(COUNTA(C95:F95)=0, """", 
  TEXT(
    AVERAGE(
      FILTER(
        ARRAYFORMULA(
          IF(
            REGEXMATCH(C95:F95, ""^\d+:\d+\.\d+$""),
            VALUE(REGEXEXTRACT(C95:F95, ""^\d+"")) * 60 + VALUE(REGEXEXTRACT(C95:F95, "":(\d+\.\d+)$"""&amp;")),
            VALUE(C95:F95)
          )
        ),
        C95:F95 &lt;&gt; """"
      )
    ) / 86400,
    ""m:ss.0""
  )
)
"),"")</f>
        <v/>
      </c>
      <c r="H95" s="17" t="str">
        <f>IFERROR(__xludf.DUMMYFUNCTION("IF(OR(A95="""", B95="""", G95=""""), """", 
  IFNA(
    LET(
      currStyle, B95,
      currTimeStr, G95,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FILTER(G$4:G94, B$4:B94=currStyle, ISNUMBER(G$4:G94)+REGEXMATCH(G$4:G94,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5" s="38"/>
    </row>
    <row r="96">
      <c r="A96" s="39"/>
      <c r="B96" s="41"/>
      <c r="C96" s="40"/>
      <c r="D96" s="40"/>
      <c r="E96" s="40"/>
      <c r="F96" s="40"/>
      <c r="G96" s="19" t="str">
        <f>IFERROR(__xludf.DUMMYFUNCTION("IF(COUNTA(C96:F96)=0, """", 
  TEXT(
    AVERAGE(
      FILTER(
        ARRAYFORMULA(
          IF(
            REGEXMATCH(C96:F96, ""^\d+:\d+\.\d+$""),
            VALUE(REGEXEXTRACT(C96:F96, ""^\d+"")) * 60 + VALUE(REGEXEXTRACT(C96:F96, "":(\d+\.\d+)$"""&amp;")),
            VALUE(C96:F96)
          )
        ),
        C96:F96 &lt;&gt; """"
      )
    ) / 86400,
    ""m:ss.0""
  )
)
"),"")</f>
        <v/>
      </c>
      <c r="H96" s="17" t="str">
        <f>IFERROR(__xludf.DUMMYFUNCTION("IF(OR(A96="""", B96="""", G96=""""), """", 
  IFNA(
    LET(
      currStyle, B96,
      currTimeStr, G96,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FILTER(G$4:G95, B$4:B95=currStyle, ISNUMBER(G$4:G95)+REGEXMATCH(G$4:G95,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6" s="38"/>
    </row>
    <row r="97">
      <c r="A97" s="39"/>
      <c r="B97" s="41"/>
      <c r="C97" s="40"/>
      <c r="D97" s="40"/>
      <c r="E97" s="40"/>
      <c r="F97" s="40"/>
      <c r="G97" s="19" t="str">
        <f>IFERROR(__xludf.DUMMYFUNCTION("IF(COUNTA(C97:F97)=0, """", 
  TEXT(
    AVERAGE(
      FILTER(
        ARRAYFORMULA(
          IF(
            REGEXMATCH(C97:F97, ""^\d+:\d+\.\d+$""),
            VALUE(REGEXEXTRACT(C97:F97, ""^\d+"")) * 60 + VALUE(REGEXEXTRACT(C97:F97, "":(\d+\.\d+)$"""&amp;")),
            VALUE(C97:F97)
          )
        ),
        C97:F97 &lt;&gt; """"
      )
    ) / 86400,
    ""m:ss.0""
  )
)
"),"")</f>
        <v/>
      </c>
      <c r="H97" s="17" t="str">
        <f>IFERROR(__xludf.DUMMYFUNCTION("IF(OR(A97="""", B97="""", G97=""""), """", 
  IFNA(
    LET(
      currStyle, B97,
      currTimeStr, G97,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FILTER(G$4:G96, B$4:B96=currStyle, ISNUMBER(G$4:G96)+REGEXMATCH(G$4:G96,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7" s="38"/>
    </row>
    <row r="98">
      <c r="A98" s="39"/>
      <c r="B98" s="41"/>
      <c r="C98" s="40"/>
      <c r="D98" s="40"/>
      <c r="E98" s="40"/>
      <c r="F98" s="40"/>
      <c r="G98" s="19" t="str">
        <f>IFERROR(__xludf.DUMMYFUNCTION("IF(COUNTA(C98:F98)=0, """", 
  TEXT(
    AVERAGE(
      FILTER(
        ARRAYFORMULA(
          IF(
            REGEXMATCH(C98:F98, ""^\d+:\d+\.\d+$""),
            VALUE(REGEXEXTRACT(C98:F98, ""^\d+"")) * 60 + VALUE(REGEXEXTRACT(C98:F98, "":(\d+\.\d+)$"""&amp;")),
            VALUE(C98:F98)
          )
        ),
        C98:F98 &lt;&gt; """"
      )
    ) / 86400,
    ""m:ss.0""
  )
)
"),"")</f>
        <v/>
      </c>
      <c r="H98" s="17" t="str">
        <f>IFERROR(__xludf.DUMMYFUNCTION("IF(OR(A98="""", B98="""", G98=""""), """", 
  IFNA(
    LET(
      currStyle, B98,
      currTimeStr, G98,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FILTER(G$4:G97, B$4:B97=currStyle, ISNUMBER(G$4:G97)+REGEXMATCH(G$4:G97,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8" s="38"/>
    </row>
    <row r="99">
      <c r="A99" s="39"/>
      <c r="B99" s="41"/>
      <c r="C99" s="40"/>
      <c r="D99" s="40"/>
      <c r="E99" s="40"/>
      <c r="F99" s="40"/>
      <c r="G99" s="19" t="str">
        <f>IFERROR(__xludf.DUMMYFUNCTION("IF(COUNTA(C99:F99)=0, """", 
  TEXT(
    AVERAGE(
      FILTER(
        ARRAYFORMULA(
          IF(
            REGEXMATCH(C99:F99, ""^\d+:\d+\.\d+$""),
            VALUE(REGEXEXTRACT(C99:F99, ""^\d+"")) * 60 + VALUE(REGEXEXTRACT(C99:F99, "":(\d+\.\d+)$"""&amp;")),
            VALUE(C99:F99)
          )
        ),
        C99:F99 &lt;&gt; """"
      )
    ) / 86400,
    ""m:ss.0""
  )
)
"),"")</f>
        <v/>
      </c>
      <c r="H99" s="17" t="str">
        <f>IFERROR(__xludf.DUMMYFUNCTION("IF(OR(A99="""", B99="""", G99=""""), """", 
  IFNA(
    LET(
      currStyle, B99,
      currTimeStr, G99,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FILTER(G$4:G98, B$4:B98=currStyle, ISNUMBER(G$4:G98)+REGEXMATCH(G$4:G98,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9" s="38"/>
    </row>
    <row r="100">
      <c r="A100" s="39"/>
      <c r="B100" s="41"/>
      <c r="C100" s="40"/>
      <c r="D100" s="40"/>
      <c r="E100" s="40"/>
      <c r="F100" s="40"/>
      <c r="G100" s="19" t="str">
        <f>IFERROR(__xludf.DUMMYFUNCTION("IF(COUNTA(C100:F100)=0, """", 
  TEXT(
    AVERAGE(
      FILTER(
        ARRAYFORMULA(
          IF(
            REGEXMATCH(C100:F100, ""^\d+:\d+\.\d+$""),
            VALUE(REGEXEXTRACT(C100:F100, ""^\d+"")) * 60 + VALUE(REGEXEXTRACT(C100:F100, "":(\d+\"&amp;".\d+)$"")),
            VALUE(C100:F100)
          )
        ),
        C100:F100 &lt;&gt; """"
      )
    ) / 86400,
    ""m:ss.0""
  )
)
"),"")</f>
        <v/>
      </c>
      <c r="H100" s="17" t="str">
        <f>IFERROR(__xludf.DUMMYFUNCTION("IF(OR(A100="""", B100="""", G100=""""), """", 
  IFNA(
    LET(
      currStyle, B100,
      currTimeStr, G100,
      currTime, IF(ISNUMBER(currTimeStr), currTimeStr,
                   IF(REGEXMATCH(currTimeStr, ""^\d+:\d+\.\d+$""), 
                    "&amp;"  VALUE(LEFT(currTimeStr,FIND("":"",currTimeStr)-1))*60 + VALUE(MID(currTimeStr,FIND("":"",currTimeStr)+1,10)), 
                      VALUE(currTimeStr))),
      histTimes, FILTER(G$4:G99, B$4:B99=currStyle, ISNUMBER(G$4:G99)+REGEXMATCH(G$4:G99, ""^\d+:\"&amp;"d+\.\d+$"")),
      prevTimeStr, IF(COUNTA(histTimes)=0, """", INDEX(histTimes, COUNTA(histTimes))),
      prevTime, IF(ISNUMBER(prevTimeStr), prevTimeStr,
                   IF(REGEXMATCH(prevTimeStr, ""^\d+:\d+\.\d+$""), 
                      VALUE(LEF"&amp;"T(prevTimeStr,FIND("":"",prevTimeStr)-1))*60 + VALUE(MID(prevTimeStr,FIND("":"",prevTimeStr)+1,10)), 
                      VALUE(prevTimeStr))),
      delta, currTime - prevTime,
      sign, IF(delta&gt;0, ""+"", IF(delta&lt;0, ""–"", """")),
      IF(prevTime"&amp;"="""", """", TEXT(ABS(delta)/86400, sign&amp;""m:ss.0""))
    ),
    """"
  )
)"),"")</f>
        <v/>
      </c>
      <c r="I100" s="38"/>
    </row>
  </sheetData>
  <mergeCells count="2">
    <mergeCell ref="A1:B1"/>
    <mergeCell ref="C1:H1"/>
  </mergeCells>
  <conditionalFormatting sqref="H4:H100">
    <cfRule type="containsText" dxfId="0" priority="1" operator="containsText" text="–">
      <formula>NOT(ISERROR(SEARCH(("–"),(H4))))</formula>
    </cfRule>
  </conditionalFormatting>
  <conditionalFormatting sqref="H4:H100">
    <cfRule type="containsText" dxfId="1" priority="2" operator="containsText" text="+">
      <formula>NOT(ISERROR(SEARCH(("+"),(H4))))</formula>
    </cfRule>
  </conditionalFormatting>
  <dataValidations>
    <dataValidation type="list" allowBlank="1" showErrorMessage="1" sqref="B4:B100">
      <formula1>"Кроль,Батерфляй,На спині,Брас"</formula1>
    </dataValidation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