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ondationcmanyon.sharepoint.com/sites/Commun/Documents partages/FCMA/CMA/Musique +/2026/Documentation en ligne M+26/"/>
    </mc:Choice>
  </mc:AlternateContent>
  <xr:revisionPtr revIDLastSave="3174" documentId="8_{02F4E3BC-7484-44FD-8234-9DD980902769}" xr6:coauthVersionLast="47" xr6:coauthVersionMax="47" xr10:uidLastSave="{7A38C526-97D2-476E-B01C-52633BF4CC1B}"/>
  <bookViews>
    <workbookView xWindow="-120" yWindow="-120" windowWidth="29040" windowHeight="17520" xr2:uid="{00000000-000D-0000-FFFF-FFFF00000000}"/>
  </bookViews>
  <sheets>
    <sheet name="BUDGET NOTICE" sheetId="10" r:id="rId1"/>
    <sheet name="0 VOTRE STRUCTURE" sheetId="11" r:id="rId2"/>
    <sheet name="1 CRÉA - compo,recherche" sheetId="2" r:id="rId3"/>
    <sheet name="2 CRÉA - résidence" sheetId="3" r:id="rId4"/>
    <sheet name="3 CRÉA - enregistrement" sheetId="4" r:id="rId5"/>
    <sheet name="4 PROMOTION" sheetId="9" r:id="rId6"/>
    <sheet name="5 RÉCAP BUDGET GLOBAL" sheetId="8" r:id="rId7"/>
  </sheets>
  <definedNames>
    <definedName name="_xlnm.Print_Area" localSheetId="1">'0 VOTRE STRUCTURE'!$A$1:$D$9</definedName>
    <definedName name="_xlnm.Print_Area" localSheetId="2">'1 CRÉA - compo,recherche'!$A$1:$E$31</definedName>
    <definedName name="_xlnm.Print_Area" localSheetId="3">'2 CRÉA - résidence'!$A$1:$E$55</definedName>
    <definedName name="_xlnm.Print_Area" localSheetId="4">'3 CRÉA - enregistrement'!$A$1:$E$54</definedName>
    <definedName name="_xlnm.Print_Area" localSheetId="5">'4 PROMOTION'!$A$1:$E$48</definedName>
    <definedName name="_xlnm.Print_Area" localSheetId="6">'5 RÉCAP BUDGET GLOBAL'!$A$1:$D$50</definedName>
    <definedName name="_xlnm.Print_Area" localSheetId="0">'BUDGET NOTICE'!$A$1:$A$40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8" l="1"/>
  <c r="D23" i="8"/>
  <c r="D16" i="8"/>
  <c r="E46" i="9"/>
  <c r="E41" i="9"/>
  <c r="E32" i="9"/>
  <c r="E22" i="9"/>
  <c r="E17" i="9"/>
  <c r="E12" i="9"/>
  <c r="E27" i="4"/>
  <c r="E35" i="4"/>
  <c r="E41" i="4"/>
  <c r="E47" i="4"/>
  <c r="E52" i="4"/>
  <c r="E15" i="4"/>
  <c r="E31" i="2"/>
  <c r="E55" i="3"/>
  <c r="E53" i="3"/>
  <c r="E48" i="3"/>
  <c r="E40" i="3"/>
  <c r="E33" i="3"/>
  <c r="E27" i="3"/>
  <c r="E25" i="3"/>
  <c r="E20" i="3"/>
  <c r="E15" i="3"/>
  <c r="E25" i="4"/>
  <c r="E29" i="2"/>
  <c r="E24" i="2"/>
  <c r="E22" i="2"/>
  <c r="E17" i="2"/>
  <c r="E12" i="2"/>
  <c r="E21" i="9"/>
  <c r="E20" i="9"/>
  <c r="E36" i="9"/>
  <c r="A46" i="8"/>
  <c r="C30" i="8"/>
  <c r="A4" i="4"/>
  <c r="A3" i="4"/>
  <c r="C48" i="8"/>
  <c r="A4" i="2"/>
  <c r="A3" i="2"/>
  <c r="A4" i="3"/>
  <c r="A3" i="3"/>
  <c r="A4" i="9"/>
  <c r="A3" i="9"/>
  <c r="A3" i="8"/>
  <c r="A2" i="8"/>
  <c r="E14" i="3"/>
  <c r="E54" i="4" l="1"/>
  <c r="C45" i="8"/>
  <c r="E39" i="9"/>
  <c r="E24" i="3"/>
  <c r="E24" i="4" l="1"/>
  <c r="E23" i="4"/>
  <c r="E23" i="3"/>
  <c r="E21" i="2"/>
  <c r="E20" i="2"/>
  <c r="E37" i="9" l="1"/>
  <c r="E38" i="9"/>
  <c r="E35" i="9"/>
  <c r="E11" i="4" l="1"/>
  <c r="E10" i="9"/>
  <c r="E44" i="9" l="1"/>
  <c r="E30" i="9"/>
  <c r="E29" i="9"/>
  <c r="E28" i="9"/>
  <c r="E27" i="9"/>
  <c r="E11" i="9"/>
  <c r="E14" i="9" l="1"/>
  <c r="E15" i="9"/>
  <c r="E16" i="9"/>
  <c r="E10" i="4"/>
  <c r="E13" i="4"/>
  <c r="E14" i="4" l="1"/>
  <c r="E45" i="4"/>
  <c r="E39" i="4"/>
  <c r="E13" i="3"/>
  <c r="E12" i="3"/>
  <c r="E11" i="3"/>
  <c r="E32" i="4"/>
  <c r="E33" i="4"/>
  <c r="E44" i="4"/>
  <c r="E12" i="4"/>
  <c r="E38" i="4"/>
  <c r="E11" i="2"/>
  <c r="E50" i="4"/>
  <c r="E31" i="4"/>
  <c r="E30" i="4"/>
  <c r="E51" i="3"/>
  <c r="E46" i="3"/>
  <c r="E45" i="3"/>
  <c r="E44" i="3"/>
  <c r="E38" i="3"/>
  <c r="E37" i="3"/>
  <c r="E36" i="3"/>
  <c r="E31" i="3"/>
  <c r="E30" i="3"/>
  <c r="E10" i="3"/>
  <c r="E10" i="2"/>
  <c r="E27" i="2"/>
  <c r="E24" i="9" l="1"/>
  <c r="E48" i="9" s="1"/>
  <c r="D10" i="8" s="1"/>
  <c r="E18" i="3"/>
  <c r="E17" i="3"/>
  <c r="E19" i="3"/>
  <c r="E19" i="4"/>
  <c r="E18" i="4"/>
  <c r="E17" i="4"/>
  <c r="E20" i="4" s="1"/>
  <c r="E15" i="2"/>
  <c r="E16" i="2"/>
  <c r="E14" i="2"/>
  <c r="C46" i="8" l="1"/>
  <c r="D8" i="8" l="1"/>
  <c r="D9" i="8" l="1"/>
  <c r="D7" i="8"/>
  <c r="D12" i="8" s="1"/>
  <c r="D34" i="8" s="1"/>
  <c r="A49" i="8" l="1"/>
  <c r="E30" i="8" l="1"/>
  <c r="C47" i="8"/>
</calcChain>
</file>

<file path=xl/sharedStrings.xml><?xml version="1.0" encoding="utf-8"?>
<sst xmlns="http://schemas.openxmlformats.org/spreadsheetml/2006/main" count="276" uniqueCount="147">
  <si>
    <t>LE BUDGET TYPE FCMA MUSIQUE +</t>
  </si>
  <si>
    <t>Le budget Type Musique +  se décline en 4 onglets de charges distinctes qui correspondent au développement souhaité de votre projet artistique</t>
  </si>
  <si>
    <t>Le 5ème onglet constitue le récapitulatif de vos charges et vous permet de les équilibrer avec vos produits/revenus attendus - il s'agit de votre plan de financement</t>
  </si>
  <si>
    <r>
      <t xml:space="preserve">Onglet 0 : </t>
    </r>
    <r>
      <rPr>
        <b/>
        <sz val="11"/>
        <color theme="1"/>
        <rFont val="Aptos Display"/>
        <family val="2"/>
      </rPr>
      <t>VOTRE STRUCTURE</t>
    </r>
  </si>
  <si>
    <r>
      <t xml:space="preserve">Onglet 1 : </t>
    </r>
    <r>
      <rPr>
        <b/>
        <sz val="11"/>
        <color theme="9"/>
        <rFont val="Aptos Display"/>
        <family val="2"/>
      </rPr>
      <t>CRÉATION</t>
    </r>
    <r>
      <rPr>
        <sz val="11"/>
        <color theme="1"/>
        <rFont val="Aptos Display"/>
        <family val="2"/>
      </rPr>
      <t xml:space="preserve"> &gt; composition/recherche</t>
    </r>
  </si>
  <si>
    <r>
      <t xml:space="preserve">Onglet 2 : </t>
    </r>
    <r>
      <rPr>
        <b/>
        <sz val="11"/>
        <color theme="9"/>
        <rFont val="Aptos Display"/>
        <family val="2"/>
      </rPr>
      <t>CRÉATION</t>
    </r>
    <r>
      <rPr>
        <sz val="11"/>
        <color theme="1"/>
        <rFont val="Aptos Display"/>
        <family val="2"/>
      </rPr>
      <t xml:space="preserve"> &gt; résidence</t>
    </r>
  </si>
  <si>
    <r>
      <t xml:space="preserve">Onglet 3 : </t>
    </r>
    <r>
      <rPr>
        <b/>
        <sz val="11"/>
        <color theme="9"/>
        <rFont val="Aptos Display"/>
        <family val="2"/>
      </rPr>
      <t>CRÉATION</t>
    </r>
    <r>
      <rPr>
        <sz val="11"/>
        <color theme="1"/>
        <rFont val="Aptos Display"/>
        <family val="2"/>
      </rPr>
      <t xml:space="preserve"> &gt; enregistrement phono</t>
    </r>
  </si>
  <si>
    <r>
      <t xml:space="preserve">Onglet 4 : </t>
    </r>
    <r>
      <rPr>
        <b/>
        <sz val="11"/>
        <color rgb="FFFF00FF"/>
        <rFont val="Aptos Display"/>
        <family val="2"/>
      </rPr>
      <t>PROMOTION</t>
    </r>
  </si>
  <si>
    <t>Si votre projet ne comporte qu'un ou deux onglets de charges selon ce que vous ciblez comme demande spécifique à FCMA Musique+, merci de laisser vides les onglets inutilisés (ne pas les supprimer)</t>
  </si>
  <si>
    <t>Veuillez consulter les conditions cadres d'engagement et les recommandations tarifaires ci-dessous :</t>
  </si>
  <si>
    <t>Avant chaque engagement, vous devez définir la situation et le statut de la personne afin de pouvoir la rémunérer correctement :</t>
  </si>
  <si>
    <t xml:space="preserve">Si vous demandez des horaires définis et précis à une personne sans possibilité d'être indépendante dans son travail, vous êtes alors obligé-es de la salarier. </t>
  </si>
  <si>
    <t>À mettre sous "Salaires"</t>
  </si>
  <si>
    <t>2. La personne a un statut d'indépendant, elle doit vous donner son attestation AVS qui le prouve avant de l'engager, vous effectuez alors un contrat de mandat pour définir le montant et la prestation. La personne émet une facture en son nom propre.</t>
  </si>
  <si>
    <t>À mettre sous "Honoraires"</t>
  </si>
  <si>
    <t>3. La personne a une entreprise, vous passez également un contrat de mandat avec l'entreprise ou l'association. Celle-ci est l'employeur de la personne avec les responsabilités liées. L'association ou l'entreprise émet alors une facture selon les conditions et prestations définies en amont.</t>
  </si>
  <si>
    <t xml:space="preserve">Recommandations tarifaires du Syndicat Suisse Romand du Spectacle : </t>
  </si>
  <si>
    <t xml:space="preserve">https://ssrs.ch/vos-droits/le-salaire-recommande/ </t>
  </si>
  <si>
    <t>MUSIQUE + 
VOTRE STRUCTURE</t>
  </si>
  <si>
    <t>Onglet précédent</t>
  </si>
  <si>
    <t>Onglet suivant</t>
  </si>
  <si>
    <t>STRUCTURE REQUÉRANTE</t>
  </si>
  <si>
    <t>NOM</t>
  </si>
  <si>
    <t>ARTISTE / GROUPE</t>
  </si>
  <si>
    <t>Affiliation employeur (AVS / LAA) ?</t>
  </si>
  <si>
    <t>LA REQUÊTE CONCERNE</t>
  </si>
  <si>
    <t>MUSIQUE + 
CHARGES TYPES  
PROMOTION</t>
  </si>
  <si>
    <t>FCMA/2026</t>
  </si>
  <si>
    <t>CHARGES</t>
  </si>
  <si>
    <t>FRAIS D'ENGAGEMENT PERSONNEL</t>
  </si>
  <si>
    <t xml:space="preserve">tarif unitaire </t>
  </si>
  <si>
    <t xml:space="preserve">nombre de personnes </t>
  </si>
  <si>
    <t>nombre d'unités</t>
  </si>
  <si>
    <t>TOTAL CHF</t>
  </si>
  <si>
    <t>Salaires bruts (vacances comprises)</t>
  </si>
  <si>
    <t xml:space="preserve"> </t>
  </si>
  <si>
    <t>Ecriture des textes et composition</t>
  </si>
  <si>
    <t>Arrangements avec les musicien-nes</t>
  </si>
  <si>
    <t>Sous-total salaires brut</t>
  </si>
  <si>
    <t>CHARGES SOCIALES (AVS-AC-AI ~6,5%)</t>
  </si>
  <si>
    <t>Assurance Accident (LAA ~1%)</t>
  </si>
  <si>
    <t>Assurances AMPG et LPP (opt~8%, facultatives recommandées)</t>
  </si>
  <si>
    <t>Sous-total charges sociales patronales</t>
  </si>
  <si>
    <t>Honoraires (avec statut d'indépendant ou société)</t>
  </si>
  <si>
    <t>Sous-total honoraires</t>
  </si>
  <si>
    <t>TOTAL FRAIS D'ENGAGEMENT PERSONNEL</t>
  </si>
  <si>
    <t>FRAIS ANNEXES</t>
  </si>
  <si>
    <t>tarif unitaire</t>
  </si>
  <si>
    <t>nombre</t>
  </si>
  <si>
    <t>Frais administratifs</t>
  </si>
  <si>
    <t>TOTAL FRAIS ANNEXES</t>
  </si>
  <si>
    <t>TOTAL CHARGES Composition, recherche</t>
  </si>
  <si>
    <t>Notes pour remplissage :</t>
  </si>
  <si>
    <t xml:space="preserve">Le tarif unitaire peut être articulé en jour, en semaine, en mois, à l'heure, au forfait... </t>
  </si>
  <si>
    <t>Attention aux formules! Surtout quand vous ajoutez/supprimez une ligne.</t>
  </si>
  <si>
    <t>Les frais annexes permettent aussi de lister les éléments particuliers à votre projet</t>
  </si>
  <si>
    <t>nombre de personnes</t>
  </si>
  <si>
    <t>Musicien-nes</t>
  </si>
  <si>
    <t>Coach</t>
  </si>
  <si>
    <t xml:space="preserve">Ingé son </t>
  </si>
  <si>
    <t xml:space="preserve">Ingé lumière </t>
  </si>
  <si>
    <t>Production, coordination, administration</t>
  </si>
  <si>
    <t>FRAIS DE PRODUCTION</t>
  </si>
  <si>
    <t xml:space="preserve">Restauration </t>
  </si>
  <si>
    <t>Frais de déplacement</t>
  </si>
  <si>
    <t>TOTAL FRAIS DE PRODUCTION</t>
  </si>
  <si>
    <t>FRAIS D'ACCUEIL</t>
  </si>
  <si>
    <t>Location salle</t>
  </si>
  <si>
    <t>Technique salle</t>
  </si>
  <si>
    <t>Autres (frais de ménage)</t>
  </si>
  <si>
    <t>TOTAL FRAIS D'ACCUEIL</t>
  </si>
  <si>
    <t>FRAIS COACHING</t>
  </si>
  <si>
    <t xml:space="preserve">Salaire / Honoraires </t>
  </si>
  <si>
    <t>(voir frais d'engagement)</t>
  </si>
  <si>
    <t>Hébergement (hôtel par ex.)</t>
  </si>
  <si>
    <t xml:space="preserve">Transport </t>
  </si>
  <si>
    <t>TOTAL FRAIS COACHING</t>
  </si>
  <si>
    <t>Forfait divers</t>
  </si>
  <si>
    <t>TOTAL CHARGES Résidence</t>
  </si>
  <si>
    <t>durée</t>
  </si>
  <si>
    <t xml:space="preserve">Musicien-nes pré-production </t>
  </si>
  <si>
    <t xml:space="preserve">Musicien-nes en studio </t>
  </si>
  <si>
    <t>Assistant-e</t>
  </si>
  <si>
    <t>Backline (forfait)</t>
  </si>
  <si>
    <t>Consommables (baguettes, cordes,...)</t>
  </si>
  <si>
    <t>FRAIS STUDIO</t>
  </si>
  <si>
    <t xml:space="preserve">Location studio (enregistrement) </t>
  </si>
  <si>
    <t>Mastering</t>
  </si>
  <si>
    <t>FRAIS PRESSAGE et ARTWORK</t>
  </si>
  <si>
    <t>Vinyles/CD</t>
  </si>
  <si>
    <t xml:space="preserve">Graphisme </t>
  </si>
  <si>
    <t>TOTAL FRAIS PRESSAGE et ARTWORK</t>
  </si>
  <si>
    <t>Forfait divers (back up par ex.)</t>
  </si>
  <si>
    <t>TOTAL CHARGES Enregistrement</t>
  </si>
  <si>
    <t>Salaires bruts</t>
  </si>
  <si>
    <t xml:space="preserve">Musicien-nes (par ex. tournage, shooting) </t>
  </si>
  <si>
    <t xml:space="preserve">Production, coordination, admin </t>
  </si>
  <si>
    <t>FRAIS DE RÉALISATION DE CONTENUS</t>
  </si>
  <si>
    <t>Graphisme (par ex. forfait /devis)</t>
  </si>
  <si>
    <t>Vidéos pour réseaux (par ex. forfait /devis)</t>
  </si>
  <si>
    <t>Clip (par ex. forfait /devis)</t>
  </si>
  <si>
    <t>Photos (par ex. forfait /devis)</t>
  </si>
  <si>
    <t>TOTAL FRAIS DE RÉALISATION DE CONTENUS</t>
  </si>
  <si>
    <t>FRAIS PROMOTION</t>
  </si>
  <si>
    <t>Campagne digitale CH</t>
  </si>
  <si>
    <t>Promotion CH</t>
  </si>
  <si>
    <t>Promotion étranger</t>
  </si>
  <si>
    <t>Événement de lancement (par ex. showcases, interviews)</t>
  </si>
  <si>
    <t>Frais de prospection (par ex. forfait /devis)</t>
  </si>
  <si>
    <t>TOTAL FRAIS PROMOTION</t>
  </si>
  <si>
    <t>TOTAL CHARGES Promotion</t>
  </si>
  <si>
    <t xml:space="preserve"> BUDGET DE RÉALISATION MUSIQUE + 2026</t>
  </si>
  <si>
    <t>Composition, recherche</t>
  </si>
  <si>
    <t>Résidence</t>
  </si>
  <si>
    <t>Enregistrement et pressage</t>
  </si>
  <si>
    <t>Promotion</t>
  </si>
  <si>
    <t xml:space="preserve">GRAND TOTAL DES CHARGES </t>
  </si>
  <si>
    <t>PRODUITS</t>
  </si>
  <si>
    <t>État des demandes</t>
  </si>
  <si>
    <t>FCMA Musique + 2026</t>
  </si>
  <si>
    <t xml:space="preserve">GRAND TOTAL DES PRODUITS </t>
  </si>
  <si>
    <t>Différence éventuelle</t>
  </si>
  <si>
    <t>MODALITÉS ET MONTANTS MAXIMAUX</t>
  </si>
  <si>
    <t>Selon la nature de votre demande, le montant demandé à Musique+ ne doit pas dépasser :</t>
  </si>
  <si>
    <r>
      <t xml:space="preserve">Volet </t>
    </r>
    <r>
      <rPr>
        <b/>
        <sz val="10"/>
        <color rgb="FF00B050"/>
        <rFont val="Aptos Display"/>
        <family val="2"/>
      </rPr>
      <t>CRÉATION</t>
    </r>
    <r>
      <rPr>
        <sz val="10"/>
        <color theme="1"/>
        <rFont val="Aptos Display"/>
        <family val="2"/>
      </rPr>
      <t xml:space="preserve"> : maximum </t>
    </r>
    <r>
      <rPr>
        <u/>
        <sz val="10"/>
        <color theme="1"/>
        <rFont val="Aptos Display"/>
        <family val="2"/>
      </rPr>
      <t>40'000.- CHF</t>
    </r>
    <r>
      <rPr>
        <sz val="10"/>
        <color theme="1"/>
        <rFont val="Aptos Display"/>
        <family val="2"/>
      </rPr>
      <t xml:space="preserve">, dans la limite de </t>
    </r>
    <r>
      <rPr>
        <u/>
        <sz val="10"/>
        <color theme="1"/>
        <rFont val="Aptos Display"/>
        <family val="2"/>
      </rPr>
      <t>70%</t>
    </r>
    <r>
      <rPr>
        <sz val="10"/>
        <color theme="1"/>
        <rFont val="Aptos Display"/>
        <family val="2"/>
      </rPr>
      <t xml:space="preserve"> du coût total du projet.</t>
    </r>
  </si>
  <si>
    <r>
      <t xml:space="preserve">Volet </t>
    </r>
    <r>
      <rPr>
        <b/>
        <sz val="10"/>
        <color rgb="FFFF00FF"/>
        <rFont val="Aptos Display"/>
        <family val="2"/>
      </rPr>
      <t>PROMOTION</t>
    </r>
    <r>
      <rPr>
        <sz val="10"/>
        <color theme="1"/>
        <rFont val="Aptos Display"/>
        <family val="2"/>
      </rPr>
      <t xml:space="preserve"> : maximum </t>
    </r>
    <r>
      <rPr>
        <u/>
        <sz val="10"/>
        <color theme="1"/>
        <rFont val="Aptos Display"/>
        <family val="2"/>
      </rPr>
      <t>20'000.- CHF</t>
    </r>
  </si>
  <si>
    <r>
      <t xml:space="preserve">Volets </t>
    </r>
    <r>
      <rPr>
        <b/>
        <sz val="10"/>
        <color rgb="FF00B050"/>
        <rFont val="Aptos Display"/>
        <family val="2"/>
      </rPr>
      <t>CRÉATION</t>
    </r>
    <r>
      <rPr>
        <sz val="10"/>
        <color theme="1"/>
        <rFont val="Aptos Display"/>
        <family val="2"/>
      </rPr>
      <t xml:space="preserve"> &amp; </t>
    </r>
    <r>
      <rPr>
        <b/>
        <sz val="10"/>
        <color rgb="FFFF00FF"/>
        <rFont val="Aptos Display"/>
        <family val="2"/>
      </rPr>
      <t>PROMOTION</t>
    </r>
    <r>
      <rPr>
        <sz val="10"/>
        <color theme="1"/>
        <rFont val="Aptos Display"/>
        <family val="2"/>
      </rPr>
      <t xml:space="preserve"> : maximum </t>
    </r>
    <r>
      <rPr>
        <u/>
        <sz val="10"/>
        <color theme="1"/>
        <rFont val="Aptos Display"/>
        <family val="2"/>
      </rPr>
      <t>45'000.- CHF</t>
    </r>
    <r>
      <rPr>
        <sz val="10"/>
        <color theme="1"/>
        <rFont val="Aptos Display"/>
        <family val="2"/>
      </rPr>
      <t xml:space="preserve">, dans la limite de </t>
    </r>
    <r>
      <rPr>
        <u/>
        <sz val="10"/>
        <color theme="1"/>
        <rFont val="Aptos Display"/>
        <family val="2"/>
      </rPr>
      <t>70%</t>
    </r>
    <r>
      <rPr>
        <sz val="10"/>
        <color theme="1"/>
        <rFont val="Aptos Display"/>
        <family val="2"/>
      </rPr>
      <t xml:space="preserve"> du coût total du projet.</t>
    </r>
  </si>
  <si>
    <t>CHECKLIST BUDGET</t>
  </si>
  <si>
    <t>Le montant demandé Musique+ est-il correct ?</t>
  </si>
  <si>
    <t>Le montant que vous demandez à Musique+ ne respecte pas les modalités et montants maximaux du règlement.</t>
  </si>
  <si>
    <t>En postulant pour le volet CRÉATION ou CRÉATION &amp; PROMOTION, vous devez verser des salaires et/ou des honoraires.</t>
  </si>
  <si>
    <t>Budget équilibré</t>
  </si>
  <si>
    <t>Votre budget n'est pas équilibré, la différence éventuelle doit être à zéro. Les GRANDS TOTAUX doivent correspondre.</t>
  </si>
  <si>
    <t>Affiliation AVS / LAA ?</t>
  </si>
  <si>
    <t>MUSIQUE + 
CHARGES TYPES  
CRÉATION</t>
  </si>
  <si>
    <t>1. Vous êtes une association ou avez le statut d'indépendant, vous pouvez salarier des personnes. Votre association ou vous-même devenez employeur-euse de la personne avec les obligations légales que cela comporte. (Contrat, déclaration et paiements des charges sociales, définition des horaires).</t>
  </si>
  <si>
    <t>Rémunération du temps de travail : À travers ce document, la FCMA cherche à faire apparaitre et valoriser des heures de travail pour les différentes tâches accomplies. Dans le volet création, un montant alloué à la rémunération des professionnel·les impliqué·es est obligatoire.</t>
  </si>
  <si>
    <t>Cela ne signifie pas que ces dernières pourront être soutenues en cas de sélection par Musique +, mais ces informations aident à rendre compte de l'étendue du travail artistique nécessaire à la création et au parcours d'une oeuvre.</t>
  </si>
  <si>
    <r>
      <t xml:space="preserve">Onglet 5 : </t>
    </r>
    <r>
      <rPr>
        <b/>
        <sz val="11"/>
        <rFont val="Aptos Display"/>
        <family val="2"/>
      </rPr>
      <t>BUDGET GLOBAL</t>
    </r>
    <r>
      <rPr>
        <sz val="11"/>
        <rFont val="Aptos Display"/>
        <family val="2"/>
      </rPr>
      <t xml:space="preserve"> de réalisation du projet (à équilibrer avec les produits prévus : estimation de recettes et soutiens potentiels) et montant demandé à FCMA Musique +</t>
    </r>
  </si>
  <si>
    <t>CHARGES DE PROMOTION</t>
  </si>
  <si>
    <t>CHARGES D'ENREGISTREMENT</t>
  </si>
  <si>
    <t>CHARGES DE RÉSIDENCE</t>
  </si>
  <si>
    <t>CHARGES DE COMPOSITION, RECHERCHE</t>
  </si>
  <si>
    <r>
      <t>Financement externe</t>
    </r>
    <r>
      <rPr>
        <sz val="12"/>
        <rFont val="Aptos Display"/>
        <family val="2"/>
      </rPr>
      <t xml:space="preserve"> </t>
    </r>
    <r>
      <rPr>
        <sz val="8"/>
        <rFont val="Aptos Display"/>
        <family val="2"/>
      </rPr>
      <t>(subventions, soutiens, partenariats, labels, mécénat, bourses)</t>
    </r>
  </si>
  <si>
    <r>
      <t>Financement propre</t>
    </r>
    <r>
      <rPr>
        <sz val="10"/>
        <rFont val="Aptos Display"/>
        <family val="2"/>
      </rPr>
      <t xml:space="preserve"> </t>
    </r>
    <r>
      <rPr>
        <sz val="8"/>
        <rFont val="Aptos Display"/>
        <family val="2"/>
      </rPr>
      <t>(ventes merch et digitales, droits, cachets, propre apport)</t>
    </r>
  </si>
  <si>
    <t>NOTICE DE LECTURE, COMPRÉHENSION ET ÉTAPES DE REMPLISSAGE</t>
  </si>
  <si>
    <t>Attention : le total des charges des onglets 1 à 4  se reportent automatiquement dans l'onglet 5 RÉCAP. Soyez attentifs-ves lorsque vous ajoutez/supprimez une ligne dans un onglet.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</si>
</sst>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SFr.&quot;\ * #,##0.00_ ;_ &quot;SFr.&quot;\ * \-#,##0.00_ ;_ &quot;SFr.&quot;\ * &quot;-&quot;??_ ;_ @_ "/>
    <numFmt numFmtId="165" formatCode="#,##0.00&quot; €&quot;"/>
    <numFmt numFmtId="166" formatCode="#,##0.00\ [$CHF]"/>
    <numFmt numFmtId="167" formatCode="&quot;La part des salaires / honoraires représente &quot;#,##0.00&quot;% de la requête globale.&quot;"/>
  </numFmts>
  <fonts count="66"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8"/>
      <name val="Aptos Display"/>
      <family val="2"/>
    </font>
    <font>
      <b/>
      <sz val="12"/>
      <name val="Aptos Display"/>
      <family val="2"/>
    </font>
    <font>
      <sz val="11"/>
      <color theme="1"/>
      <name val="Aptos Display"/>
      <family val="2"/>
    </font>
    <font>
      <b/>
      <i/>
      <sz val="15"/>
      <name val="Aptos Display"/>
      <family val="2"/>
    </font>
    <font>
      <b/>
      <sz val="36"/>
      <name val="Aptos Display"/>
      <family val="2"/>
    </font>
    <font>
      <b/>
      <sz val="14"/>
      <name val="Aptos Display"/>
      <family val="2"/>
    </font>
    <font>
      <sz val="14"/>
      <color theme="1"/>
      <name val="Aptos Display"/>
      <family val="2"/>
    </font>
    <font>
      <i/>
      <sz val="12"/>
      <color theme="1"/>
      <name val="Aptos Display"/>
      <family val="2"/>
    </font>
    <font>
      <sz val="10"/>
      <name val="Aptos Display"/>
      <family val="2"/>
    </font>
    <font>
      <i/>
      <sz val="9"/>
      <color theme="1"/>
      <name val="Aptos Display"/>
      <family val="2"/>
    </font>
    <font>
      <i/>
      <sz val="11"/>
      <color theme="1"/>
      <name val="Aptos Display"/>
      <family val="2"/>
    </font>
    <font>
      <b/>
      <sz val="14"/>
      <color theme="1"/>
      <name val="Aptos Display"/>
      <family val="2"/>
    </font>
    <font>
      <b/>
      <sz val="11"/>
      <color theme="1"/>
      <name val="Aptos Display"/>
      <family val="2"/>
    </font>
    <font>
      <sz val="12"/>
      <name val="Aptos Display"/>
      <family val="2"/>
    </font>
    <font>
      <b/>
      <sz val="12"/>
      <color theme="1"/>
      <name val="Aptos Display"/>
      <family val="2"/>
    </font>
    <font>
      <i/>
      <sz val="10"/>
      <color theme="1"/>
      <name val="Aptos Display"/>
      <family val="2"/>
    </font>
    <font>
      <i/>
      <sz val="14"/>
      <color theme="1"/>
      <name val="Aptos Display"/>
      <family val="2"/>
    </font>
    <font>
      <sz val="10"/>
      <color theme="1"/>
      <name val="Aptos Display"/>
      <family val="2"/>
    </font>
    <font>
      <b/>
      <sz val="10"/>
      <color theme="1"/>
      <name val="Aptos Display"/>
      <family val="2"/>
    </font>
    <font>
      <b/>
      <sz val="10"/>
      <color rgb="FFFF00FF"/>
      <name val="Aptos Display"/>
      <family val="2"/>
    </font>
    <font>
      <i/>
      <sz val="10"/>
      <name val="Aptos Display"/>
      <family val="2"/>
    </font>
    <font>
      <b/>
      <sz val="16"/>
      <name val="Aptos Display"/>
      <family val="2"/>
    </font>
    <font>
      <b/>
      <i/>
      <sz val="10"/>
      <name val="Aptos Display"/>
      <family val="2"/>
    </font>
    <font>
      <i/>
      <sz val="9"/>
      <name val="Aptos Display"/>
      <family val="2"/>
    </font>
    <font>
      <b/>
      <sz val="10"/>
      <name val="Aptos Display"/>
      <family val="2"/>
    </font>
    <font>
      <sz val="10"/>
      <color indexed="15"/>
      <name val="Aptos Display"/>
      <family val="2"/>
    </font>
    <font>
      <b/>
      <i/>
      <sz val="10"/>
      <color theme="1"/>
      <name val="Aptos Display"/>
      <family val="2"/>
    </font>
    <font>
      <i/>
      <sz val="16"/>
      <name val="Aptos Display"/>
      <family val="2"/>
    </font>
    <font>
      <sz val="16"/>
      <name val="Aptos Display"/>
      <family val="2"/>
    </font>
    <font>
      <sz val="10"/>
      <color rgb="FFFF0000"/>
      <name val="Aptos Display"/>
      <family val="2"/>
    </font>
    <font>
      <b/>
      <sz val="22"/>
      <color theme="1"/>
      <name val="Aptos Display"/>
      <family val="2"/>
    </font>
    <font>
      <b/>
      <i/>
      <sz val="16"/>
      <color theme="1"/>
      <name val="Aptos Display"/>
      <family val="2"/>
    </font>
    <font>
      <b/>
      <i/>
      <sz val="12"/>
      <color theme="1"/>
      <name val="Aptos Display"/>
      <family val="2"/>
    </font>
    <font>
      <sz val="11"/>
      <color rgb="FFFF0000"/>
      <name val="Aptos Display"/>
      <family val="2"/>
    </font>
    <font>
      <sz val="12"/>
      <color theme="1"/>
      <name val="Aptos Display"/>
      <family val="2"/>
    </font>
    <font>
      <b/>
      <sz val="11"/>
      <color theme="9"/>
      <name val="Aptos Display"/>
      <family val="2"/>
    </font>
    <font>
      <b/>
      <sz val="11"/>
      <color rgb="FFFF00FF"/>
      <name val="Aptos Display"/>
      <family val="2"/>
    </font>
    <font>
      <b/>
      <i/>
      <sz val="11"/>
      <color rgb="FFFF0000"/>
      <name val="Aptos Display"/>
      <family val="2"/>
    </font>
    <font>
      <b/>
      <i/>
      <sz val="12"/>
      <color rgb="FF000000"/>
      <name val="Aptos Display"/>
      <family val="2"/>
    </font>
    <font>
      <b/>
      <i/>
      <sz val="11"/>
      <color theme="1"/>
      <name val="Aptos Display"/>
      <family val="2"/>
    </font>
    <font>
      <sz val="11"/>
      <color rgb="FF000000"/>
      <name val="Aptos Display"/>
      <family val="2"/>
    </font>
    <font>
      <i/>
      <sz val="11"/>
      <color rgb="FF000000"/>
      <name val="Aptos Display"/>
      <family val="2"/>
    </font>
    <font>
      <u/>
      <sz val="11"/>
      <color theme="10"/>
      <name val="Aptos Display"/>
      <family val="2"/>
    </font>
    <font>
      <b/>
      <i/>
      <sz val="9"/>
      <name val="Aptos Display"/>
      <family val="2"/>
    </font>
    <font>
      <b/>
      <sz val="16"/>
      <name val="Aptos Black"/>
      <family val="2"/>
    </font>
    <font>
      <sz val="16"/>
      <name val="Aptos Black"/>
      <family val="2"/>
    </font>
    <font>
      <b/>
      <sz val="14"/>
      <name val="Aptos Black"/>
      <family val="2"/>
    </font>
    <font>
      <b/>
      <sz val="14"/>
      <color theme="1"/>
      <name val="Aptos Black"/>
      <family val="2"/>
    </font>
    <font>
      <sz val="11"/>
      <name val="Aptos Display"/>
      <family val="2"/>
    </font>
    <font>
      <b/>
      <sz val="10"/>
      <color rgb="FF00B050"/>
      <name val="Aptos Display"/>
      <family val="2"/>
    </font>
    <font>
      <b/>
      <i/>
      <sz val="15"/>
      <name val="Aptos Black"/>
      <family val="2"/>
    </font>
    <font>
      <b/>
      <sz val="11"/>
      <color theme="1"/>
      <name val="Aptos Black"/>
      <family val="2"/>
    </font>
    <font>
      <b/>
      <i/>
      <sz val="8"/>
      <color theme="1"/>
      <name val="Aptos Display"/>
      <family val="2"/>
    </font>
    <font>
      <u/>
      <sz val="10"/>
      <color theme="1"/>
      <name val="Aptos Display"/>
      <family val="2"/>
    </font>
    <font>
      <i/>
      <sz val="11"/>
      <color theme="0" tint="-0.499984740745262"/>
      <name val="Aptos Display"/>
      <family val="2"/>
    </font>
    <font>
      <b/>
      <u/>
      <sz val="11"/>
      <color theme="10"/>
      <name val="Aptos Display"/>
      <family val="2"/>
    </font>
    <font>
      <sz val="10"/>
      <color theme="1"/>
      <name val="Aptos Black"/>
      <family val="2"/>
    </font>
    <font>
      <b/>
      <sz val="11"/>
      <color theme="10"/>
      <name val="Aptos Display"/>
      <family val="2"/>
    </font>
    <font>
      <u/>
      <sz val="11"/>
      <color theme="8"/>
      <name val="Aptos Display"/>
      <family val="2"/>
    </font>
    <font>
      <b/>
      <sz val="11"/>
      <name val="Aptos Display"/>
      <family val="2"/>
    </font>
    <font>
      <b/>
      <sz val="11"/>
      <color rgb="FFFF0000"/>
      <name val="Aptos Display"/>
      <family val="2"/>
    </font>
    <font>
      <sz val="8"/>
      <name val="Aptos Display"/>
      <family val="2"/>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8"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bottom style="medium">
        <color indexed="64"/>
      </bottom>
      <diagonal/>
    </border>
    <border>
      <left style="thin">
        <color theme="0" tint="-0.34998626667073579"/>
      </left>
      <right style="medium">
        <color indexed="64"/>
      </right>
      <top style="thin">
        <color theme="0" tint="-0.34998626667073579"/>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theme="0" tint="-0.24994659260841701"/>
      </bottom>
      <diagonal/>
    </border>
    <border>
      <left/>
      <right/>
      <top/>
      <bottom style="thin">
        <color theme="0" tint="-0.24994659260841701"/>
      </bottom>
      <diagonal/>
    </border>
    <border>
      <left/>
      <right style="medium">
        <color indexed="64"/>
      </right>
      <top/>
      <bottom style="thin">
        <color theme="0" tint="-0.24994659260841701"/>
      </bottom>
      <diagonal/>
    </border>
    <border>
      <left style="medium">
        <color indexed="64"/>
      </left>
      <right/>
      <top style="thin">
        <color theme="0" tint="-0.24994659260841701"/>
      </top>
      <bottom/>
      <diagonal/>
    </border>
    <border>
      <left/>
      <right/>
      <top style="thin">
        <color theme="0" tint="-0.24994659260841701"/>
      </top>
      <bottom/>
      <diagonal/>
    </border>
    <border>
      <left/>
      <right style="medium">
        <color indexed="64"/>
      </right>
      <top style="thin">
        <color theme="0" tint="-0.24994659260841701"/>
      </top>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indexed="64"/>
      </top>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auto="1"/>
      </left>
      <right style="medium">
        <color auto="1"/>
      </right>
      <top style="thin">
        <color auto="1"/>
      </top>
      <bottom style="medium">
        <color auto="1"/>
      </bottom>
      <diagonal/>
    </border>
    <border>
      <left style="dashDot">
        <color auto="1"/>
      </left>
      <right style="medium">
        <color indexed="64"/>
      </right>
      <top style="dashDot">
        <color auto="1"/>
      </top>
      <bottom style="dashDot">
        <color auto="1"/>
      </bottom>
      <diagonal/>
    </border>
  </borders>
  <cellStyleXfs count="6">
    <xf numFmtId="0" fontId="0" fillId="0" borderId="0"/>
    <xf numFmtId="164" fontId="1"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9" fontId="1" fillId="0" borderId="0" applyFont="0" applyFill="0" applyBorder="0" applyAlignment="0" applyProtection="0"/>
  </cellStyleXfs>
  <cellXfs count="300">
    <xf numFmtId="0" fontId="0" fillId="0" borderId="0" xfId="0"/>
    <xf numFmtId="0" fontId="5" fillId="0" borderId="0" xfId="0" applyFont="1" applyAlignment="1">
      <alignment horizontal="left"/>
    </xf>
    <xf numFmtId="0" fontId="6" fillId="0" borderId="0" xfId="0" applyFont="1"/>
    <xf numFmtId="0" fontId="8" fillId="0" borderId="0" xfId="0" applyFont="1" applyAlignment="1">
      <alignment horizontal="center"/>
    </xf>
    <xf numFmtId="0" fontId="9" fillId="0" borderId="0" xfId="0" applyFont="1" applyAlignment="1">
      <alignment horizontal="left" vertical="center"/>
    </xf>
    <xf numFmtId="0" fontId="10" fillId="0" borderId="0" xfId="0" applyFont="1" applyAlignment="1">
      <alignment vertical="center"/>
    </xf>
    <xf numFmtId="0" fontId="9" fillId="0" borderId="14" xfId="0" applyFont="1" applyBorder="1" applyAlignment="1">
      <alignment horizontal="left" vertical="top"/>
    </xf>
    <xf numFmtId="0" fontId="11" fillId="0" borderId="0" xfId="0" applyFont="1" applyAlignment="1">
      <alignment horizontal="center" vertical="center"/>
    </xf>
    <xf numFmtId="0" fontId="9" fillId="0" borderId="0" xfId="0" applyFont="1" applyAlignment="1">
      <alignment horizontal="left" vertical="top"/>
    </xf>
    <xf numFmtId="0" fontId="10" fillId="0" borderId="0" xfId="0" applyFont="1" applyAlignment="1">
      <alignment vertical="top"/>
    </xf>
    <xf numFmtId="0" fontId="12" fillId="0" borderId="14" xfId="0" applyFont="1" applyBorder="1"/>
    <xf numFmtId="4" fontId="6" fillId="0" borderId="15" xfId="0" applyNumberFormat="1" applyFont="1" applyBorder="1"/>
    <xf numFmtId="0" fontId="12" fillId="0" borderId="9" xfId="0" applyFont="1" applyBorder="1"/>
    <xf numFmtId="0" fontId="14" fillId="0" borderId="16" xfId="0" applyFont="1" applyBorder="1"/>
    <xf numFmtId="0" fontId="10" fillId="0" borderId="0" xfId="0" applyFont="1"/>
    <xf numFmtId="0" fontId="16" fillId="0" borderId="0" xfId="0" applyFont="1" applyAlignment="1">
      <alignment horizontal="right"/>
    </xf>
    <xf numFmtId="4" fontId="16" fillId="0" borderId="0" xfId="0" applyNumberFormat="1" applyFont="1"/>
    <xf numFmtId="0" fontId="16" fillId="0" borderId="0" xfId="0" applyFont="1" applyAlignment="1">
      <alignment horizontal="left"/>
    </xf>
    <xf numFmtId="0" fontId="5" fillId="4" borderId="14" xfId="0" applyFont="1" applyFill="1" applyBorder="1" applyAlignment="1">
      <alignment horizontal="left" indent="1"/>
    </xf>
    <xf numFmtId="0" fontId="19" fillId="4" borderId="0" xfId="0" applyFont="1" applyFill="1" applyAlignment="1">
      <alignment horizontal="center" vertical="center"/>
    </xf>
    <xf numFmtId="0" fontId="6" fillId="0" borderId="9" xfId="0" applyFont="1" applyBorder="1"/>
    <xf numFmtId="0" fontId="20" fillId="0" borderId="2" xfId="0" applyFont="1" applyBorder="1"/>
    <xf numFmtId="4" fontId="6" fillId="0" borderId="0" xfId="0" applyNumberFormat="1" applyFont="1"/>
    <xf numFmtId="0" fontId="21" fillId="0" borderId="0" xfId="0" applyFont="1"/>
    <xf numFmtId="0" fontId="21" fillId="0" borderId="0" xfId="0" applyFont="1" applyAlignment="1">
      <alignment vertical="center" wrapText="1"/>
    </xf>
    <xf numFmtId="0" fontId="4" fillId="0" borderId="0" xfId="0" applyFont="1" applyAlignment="1">
      <alignment horizontal="center"/>
    </xf>
    <xf numFmtId="0" fontId="25" fillId="0" borderId="0" xfId="0" applyFont="1" applyAlignment="1">
      <alignment horizontal="center"/>
    </xf>
    <xf numFmtId="4" fontId="25" fillId="0" borderId="0" xfId="0" applyNumberFormat="1" applyFont="1" applyAlignment="1">
      <alignment horizontal="center"/>
    </xf>
    <xf numFmtId="0" fontId="12" fillId="0" borderId="0" xfId="0" applyFont="1" applyAlignment="1">
      <alignment horizontal="center"/>
    </xf>
    <xf numFmtId="0" fontId="24" fillId="0" borderId="0" xfId="0" applyFont="1" applyAlignment="1">
      <alignment horizontal="center"/>
    </xf>
    <xf numFmtId="0" fontId="24" fillId="0" borderId="0" xfId="0" applyFont="1" applyAlignment="1">
      <alignment horizontal="left"/>
    </xf>
    <xf numFmtId="165" fontId="12" fillId="0" borderId="0" xfId="0" applyNumberFormat="1" applyFont="1" applyAlignment="1">
      <alignment horizontal="left" vertical="top"/>
    </xf>
    <xf numFmtId="165" fontId="12" fillId="0" borderId="0" xfId="0" applyNumberFormat="1" applyFont="1"/>
    <xf numFmtId="166" fontId="12" fillId="0" borderId="0" xfId="0" applyNumberFormat="1" applyFont="1"/>
    <xf numFmtId="165" fontId="29" fillId="0" borderId="0" xfId="0" applyNumberFormat="1" applyFont="1"/>
    <xf numFmtId="165" fontId="28" fillId="0" borderId="0" xfId="0" applyNumberFormat="1" applyFont="1"/>
    <xf numFmtId="166" fontId="28" fillId="0" borderId="0" xfId="0" applyNumberFormat="1" applyFont="1"/>
    <xf numFmtId="0" fontId="12" fillId="0" borderId="0" xfId="0" applyFont="1"/>
    <xf numFmtId="0" fontId="26" fillId="0" borderId="0" xfId="0" applyFont="1"/>
    <xf numFmtId="4" fontId="28" fillId="0" borderId="0" xfId="0" applyNumberFormat="1" applyFont="1"/>
    <xf numFmtId="0" fontId="28" fillId="0" borderId="0" xfId="0" applyFont="1"/>
    <xf numFmtId="0" fontId="30" fillId="0" borderId="0" xfId="0" applyFont="1"/>
    <xf numFmtId="4" fontId="12" fillId="0" borderId="0" xfId="0" applyNumberFormat="1" applyFont="1"/>
    <xf numFmtId="0" fontId="31" fillId="0" borderId="2" xfId="0" applyFont="1" applyBorder="1"/>
    <xf numFmtId="0" fontId="32" fillId="0" borderId="2" xfId="0" applyFont="1" applyBorder="1"/>
    <xf numFmtId="0" fontId="22" fillId="0" borderId="0" xfId="0" applyFont="1"/>
    <xf numFmtId="4" fontId="21" fillId="0" borderId="0" xfId="0" applyNumberFormat="1" applyFont="1"/>
    <xf numFmtId="0" fontId="19" fillId="0" borderId="0" xfId="0" applyFont="1"/>
    <xf numFmtId="165" fontId="33" fillId="0" borderId="0" xfId="0" applyNumberFormat="1" applyFont="1"/>
    <xf numFmtId="0" fontId="14" fillId="0" borderId="0" xfId="0" applyFont="1"/>
    <xf numFmtId="0" fontId="19" fillId="0" borderId="0" xfId="0" applyFont="1" applyAlignment="1">
      <alignment horizontal="left"/>
    </xf>
    <xf numFmtId="0" fontId="37" fillId="0" borderId="0" xfId="0" applyFont="1"/>
    <xf numFmtId="0" fontId="38" fillId="0" borderId="0" xfId="0" applyFont="1"/>
    <xf numFmtId="0" fontId="6" fillId="0" borderId="19" xfId="0" applyFont="1" applyBorder="1" applyAlignment="1">
      <alignment vertical="center" wrapText="1"/>
    </xf>
    <xf numFmtId="0" fontId="36" fillId="0" borderId="0" xfId="0" applyFont="1"/>
    <xf numFmtId="164" fontId="12" fillId="0" borderId="0" xfId="1" applyFont="1" applyBorder="1"/>
    <xf numFmtId="0" fontId="24" fillId="0" borderId="0" xfId="0" applyFont="1" applyAlignment="1">
      <alignment horizontal="center" vertical="center" wrapText="1"/>
    </xf>
    <xf numFmtId="0" fontId="27" fillId="0" borderId="0" xfId="0" applyFont="1" applyAlignment="1">
      <alignment horizontal="center" vertical="center" wrapText="1"/>
    </xf>
    <xf numFmtId="0" fontId="14" fillId="4" borderId="0" xfId="0" applyFont="1" applyFill="1"/>
    <xf numFmtId="0" fontId="6" fillId="4" borderId="0" xfId="0" applyFont="1" applyFill="1"/>
    <xf numFmtId="0" fontId="12"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Alignment="1">
      <alignment horizontal="right" vertical="center"/>
    </xf>
    <xf numFmtId="0" fontId="28" fillId="0" borderId="14" xfId="0" applyFont="1" applyBorder="1"/>
    <xf numFmtId="4" fontId="24" fillId="0" borderId="15" xfId="0" applyNumberFormat="1" applyFont="1" applyBorder="1" applyAlignment="1">
      <alignment horizontal="center" vertical="center" wrapText="1"/>
    </xf>
    <xf numFmtId="0" fontId="28" fillId="4" borderId="14" xfId="0" applyFont="1" applyFill="1" applyBorder="1"/>
    <xf numFmtId="4" fontId="24" fillId="4" borderId="15" xfId="1" applyNumberFormat="1" applyFont="1" applyFill="1" applyBorder="1"/>
    <xf numFmtId="4" fontId="24" fillId="0" borderId="15" xfId="1" applyNumberFormat="1" applyFont="1" applyBorder="1"/>
    <xf numFmtId="4" fontId="26" fillId="0" borderId="15" xfId="1" applyNumberFormat="1" applyFont="1" applyBorder="1"/>
    <xf numFmtId="0" fontId="24" fillId="0" borderId="14" xfId="0" applyFont="1" applyBorder="1"/>
    <xf numFmtId="0" fontId="6" fillId="0" borderId="14" xfId="0" applyFont="1" applyBorder="1"/>
    <xf numFmtId="0" fontId="26" fillId="0" borderId="1" xfId="0" applyFont="1" applyBorder="1"/>
    <xf numFmtId="0" fontId="12" fillId="0" borderId="14" xfId="0" applyFont="1" applyBorder="1" applyAlignment="1">
      <alignment horizontal="left" indent="1"/>
    </xf>
    <xf numFmtId="0" fontId="12" fillId="0" borderId="27" xfId="0" applyFont="1" applyBorder="1" applyAlignment="1">
      <alignment horizontal="center" vertical="center" wrapText="1"/>
    </xf>
    <xf numFmtId="0" fontId="12" fillId="0" borderId="27" xfId="0" applyFont="1" applyBorder="1" applyAlignment="1">
      <alignment horizontal="center"/>
    </xf>
    <xf numFmtId="4" fontId="24" fillId="0" borderId="28" xfId="1" applyNumberFormat="1" applyFont="1" applyBorder="1"/>
    <xf numFmtId="0" fontId="12" fillId="0" borderId="30" xfId="0" applyFont="1" applyBorder="1" applyAlignment="1">
      <alignment horizontal="center" vertical="center" wrapText="1"/>
    </xf>
    <xf numFmtId="0" fontId="12" fillId="0" borderId="30" xfId="0" applyFont="1" applyBorder="1" applyAlignment="1">
      <alignment horizontal="center"/>
    </xf>
    <xf numFmtId="164" fontId="12" fillId="0" borderId="27" xfId="1" applyFont="1" applyBorder="1"/>
    <xf numFmtId="10" fontId="24" fillId="0" borderId="27" xfId="0" applyNumberFormat="1" applyFont="1" applyBorder="1" applyAlignment="1">
      <alignment horizontal="center" vertical="center"/>
    </xf>
    <xf numFmtId="164" fontId="12" fillId="0" borderId="33" xfId="1" applyFont="1" applyBorder="1"/>
    <xf numFmtId="0" fontId="12" fillId="0" borderId="33" xfId="0" applyFont="1" applyBorder="1" applyAlignment="1">
      <alignment horizontal="center"/>
    </xf>
    <xf numFmtId="9" fontId="24" fillId="0" borderId="33" xfId="0" applyNumberFormat="1" applyFont="1" applyBorder="1" applyAlignment="1">
      <alignment horizontal="center" vertical="center"/>
    </xf>
    <xf numFmtId="4" fontId="24" fillId="0" borderId="34" xfId="1" applyNumberFormat="1" applyFont="1" applyBorder="1"/>
    <xf numFmtId="0" fontId="12" fillId="0" borderId="26" xfId="0" applyFont="1" applyBorder="1" applyAlignment="1">
      <alignment horizontal="left" indent="1"/>
    </xf>
    <xf numFmtId="0" fontId="12" fillId="0" borderId="29" xfId="0" applyFont="1" applyBorder="1" applyAlignment="1">
      <alignment horizontal="left" indent="1"/>
    </xf>
    <xf numFmtId="0" fontId="24" fillId="0" borderId="26" xfId="0" applyFont="1" applyBorder="1" applyAlignment="1">
      <alignment horizontal="left" indent="1"/>
    </xf>
    <xf numFmtId="0" fontId="24" fillId="0" borderId="32" xfId="0" applyFont="1" applyBorder="1" applyAlignment="1">
      <alignment horizontal="left" indent="1"/>
    </xf>
    <xf numFmtId="0" fontId="47" fillId="0" borderId="23" xfId="0" applyFont="1" applyBorder="1" applyAlignment="1">
      <alignment horizontal="center" vertical="center" wrapText="1"/>
    </xf>
    <xf numFmtId="0" fontId="26" fillId="0" borderId="2" xfId="0" applyFont="1" applyBorder="1"/>
    <xf numFmtId="0" fontId="12" fillId="0" borderId="2" xfId="0" applyFont="1" applyBorder="1"/>
    <xf numFmtId="4" fontId="28" fillId="0" borderId="3" xfId="0" applyNumberFormat="1" applyFont="1" applyBorder="1"/>
    <xf numFmtId="0" fontId="12" fillId="0" borderId="2" xfId="0" applyFont="1" applyBorder="1" applyAlignment="1">
      <alignment horizontal="center"/>
    </xf>
    <xf numFmtId="0" fontId="12" fillId="0" borderId="33" xfId="0" applyFont="1" applyBorder="1" applyAlignment="1">
      <alignment horizontal="center" vertical="center" wrapText="1"/>
    </xf>
    <xf numFmtId="0" fontId="12" fillId="0" borderId="32" xfId="0" applyFont="1" applyBorder="1" applyAlignment="1">
      <alignment horizontal="left" indent="1"/>
    </xf>
    <xf numFmtId="4" fontId="12" fillId="0" borderId="15" xfId="0" applyNumberFormat="1" applyFont="1" applyBorder="1"/>
    <xf numFmtId="4" fontId="12" fillId="0" borderId="28" xfId="0" applyNumberFormat="1" applyFont="1" applyBorder="1"/>
    <xf numFmtId="4" fontId="12" fillId="0" borderId="34" xfId="0" applyNumberFormat="1" applyFont="1" applyBorder="1"/>
    <xf numFmtId="4" fontId="12" fillId="0" borderId="31" xfId="0" applyNumberFormat="1" applyFont="1" applyBorder="1"/>
    <xf numFmtId="0" fontId="28" fillId="4" borderId="7" xfId="0" applyFont="1" applyFill="1" applyBorder="1"/>
    <xf numFmtId="0" fontId="12" fillId="0" borderId="0" xfId="0" applyFont="1" applyAlignment="1">
      <alignment horizontal="center" vertical="center"/>
    </xf>
    <xf numFmtId="0" fontId="13" fillId="4" borderId="0" xfId="0" applyFont="1" applyFill="1"/>
    <xf numFmtId="0" fontId="26" fillId="4" borderId="0" xfId="0" applyFont="1" applyFill="1" applyAlignment="1">
      <alignment horizontal="right" vertical="center" wrapText="1"/>
    </xf>
    <xf numFmtId="0" fontId="12" fillId="0" borderId="27" xfId="0" applyFont="1" applyBorder="1" applyAlignment="1">
      <alignment horizontal="center" vertical="center"/>
    </xf>
    <xf numFmtId="0" fontId="12" fillId="0" borderId="33" xfId="0" applyFont="1" applyBorder="1" applyAlignment="1">
      <alignment horizontal="center" vertical="center"/>
    </xf>
    <xf numFmtId="0" fontId="12" fillId="0" borderId="30" xfId="0" applyFont="1" applyBorder="1" applyAlignment="1">
      <alignment horizontal="center" vertical="center"/>
    </xf>
    <xf numFmtId="4" fontId="26" fillId="4" borderId="15" xfId="1" applyNumberFormat="1" applyFont="1" applyFill="1" applyBorder="1"/>
    <xf numFmtId="0" fontId="12" fillId="0" borderId="26" xfId="0" applyFont="1" applyBorder="1" applyAlignment="1">
      <alignment horizontal="left" vertical="center" indent="1"/>
    </xf>
    <xf numFmtId="0" fontId="12" fillId="0" borderId="0" xfId="0" applyFont="1" applyAlignment="1">
      <alignment horizontal="right" vertical="center"/>
    </xf>
    <xf numFmtId="0" fontId="12" fillId="0" borderId="27" xfId="0" applyFont="1" applyBorder="1" applyAlignment="1">
      <alignment horizontal="right" vertical="center"/>
    </xf>
    <xf numFmtId="10" fontId="24" fillId="0" borderId="27" xfId="0" applyNumberFormat="1" applyFont="1" applyBorder="1" applyAlignment="1">
      <alignment horizontal="center"/>
    </xf>
    <xf numFmtId="0" fontId="12" fillId="0" borderId="33" xfId="0" applyFont="1" applyBorder="1" applyAlignment="1">
      <alignment horizontal="right" vertical="center"/>
    </xf>
    <xf numFmtId="9" fontId="24" fillId="0" borderId="33" xfId="0" applyNumberFormat="1" applyFont="1" applyBorder="1" applyAlignment="1">
      <alignment horizontal="center"/>
    </xf>
    <xf numFmtId="0" fontId="12" fillId="0" borderId="32" xfId="0" applyFont="1" applyBorder="1" applyAlignment="1">
      <alignment horizontal="left" vertical="center" indent="1"/>
    </xf>
    <xf numFmtId="0" fontId="26" fillId="0" borderId="0" xfId="0" applyFont="1" applyAlignment="1">
      <alignment horizontal="center" vertical="center"/>
    </xf>
    <xf numFmtId="0" fontId="12" fillId="0" borderId="2" xfId="0" applyFont="1" applyBorder="1" applyAlignment="1">
      <alignment horizontal="center" vertical="center"/>
    </xf>
    <xf numFmtId="0" fontId="26" fillId="0" borderId="2" xfId="0" applyFont="1" applyBorder="1" applyAlignment="1">
      <alignment horizontal="center" vertical="center"/>
    </xf>
    <xf numFmtId="4" fontId="28" fillId="0" borderId="3" xfId="0" applyNumberFormat="1" applyFont="1" applyBorder="1" applyAlignment="1">
      <alignment horizontal="right"/>
    </xf>
    <xf numFmtId="4" fontId="12" fillId="0" borderId="15" xfId="0" applyNumberFormat="1" applyFont="1" applyBorder="1" applyAlignment="1">
      <alignment horizontal="right"/>
    </xf>
    <xf numFmtId="0" fontId="26" fillId="0" borderId="27" xfId="0" applyFont="1" applyBorder="1" applyAlignment="1">
      <alignment horizontal="center" vertical="center"/>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24" fillId="4" borderId="0" xfId="0" applyFont="1" applyFill="1" applyAlignment="1">
      <alignment horizontal="center" vertical="center" wrapText="1"/>
    </xf>
    <xf numFmtId="0" fontId="27" fillId="4" borderId="0" xfId="0" applyFont="1" applyFill="1" applyAlignment="1">
      <alignment horizontal="center" vertical="center" wrapText="1"/>
    </xf>
    <xf numFmtId="0" fontId="48" fillId="0" borderId="1" xfId="0" applyFont="1" applyBorder="1"/>
    <xf numFmtId="4" fontId="48" fillId="0" borderId="3" xfId="0" applyNumberFormat="1" applyFont="1" applyBorder="1"/>
    <xf numFmtId="0" fontId="49" fillId="0" borderId="2" xfId="0" applyFont="1" applyBorder="1"/>
    <xf numFmtId="4" fontId="27" fillId="0" borderId="28" xfId="1" applyNumberFormat="1" applyFont="1" applyBorder="1" applyAlignment="1">
      <alignment horizontal="right"/>
    </xf>
    <xf numFmtId="0" fontId="19" fillId="0" borderId="27" xfId="0" applyFont="1" applyBorder="1" applyAlignment="1">
      <alignment horizontal="center" vertical="center"/>
    </xf>
    <xf numFmtId="0" fontId="19" fillId="0" borderId="33" xfId="0" applyFont="1" applyBorder="1" applyAlignment="1">
      <alignment horizontal="center" vertical="center"/>
    </xf>
    <xf numFmtId="0" fontId="19" fillId="0" borderId="30" xfId="0" applyFont="1" applyBorder="1" applyAlignment="1">
      <alignment horizontal="center" vertical="center"/>
    </xf>
    <xf numFmtId="0" fontId="47" fillId="0" borderId="22" xfId="0" applyFont="1" applyBorder="1" applyAlignment="1">
      <alignment horizontal="center" vertical="center" wrapText="1"/>
    </xf>
    <xf numFmtId="4" fontId="47" fillId="0" borderId="24" xfId="0" applyNumberFormat="1" applyFont="1" applyBorder="1" applyAlignment="1">
      <alignment horizontal="center" vertical="center" wrapText="1"/>
    </xf>
    <xf numFmtId="0" fontId="5" fillId="2" borderId="0" xfId="0" applyFont="1" applyFill="1" applyAlignment="1">
      <alignment horizontal="center" vertical="center"/>
    </xf>
    <xf numFmtId="4" fontId="24" fillId="2" borderId="8" xfId="1" applyNumberFormat="1" applyFont="1" applyFill="1" applyBorder="1" applyAlignment="1">
      <alignment horizontal="right" vertical="center"/>
    </xf>
    <xf numFmtId="0" fontId="5" fillId="0" borderId="0" xfId="0" applyFont="1" applyAlignment="1">
      <alignment horizontal="center" vertical="center"/>
    </xf>
    <xf numFmtId="0" fontId="6" fillId="0" borderId="0" xfId="0" applyFont="1" applyAlignment="1">
      <alignment vertical="center"/>
    </xf>
    <xf numFmtId="0" fontId="8" fillId="2"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4" fontId="24" fillId="2" borderId="10" xfId="1" applyNumberFormat="1" applyFont="1" applyFill="1" applyBorder="1" applyAlignment="1">
      <alignment horizontal="right" vertical="center"/>
    </xf>
    <xf numFmtId="0" fontId="22" fillId="4" borderId="7" xfId="0" applyFont="1" applyFill="1" applyBorder="1"/>
    <xf numFmtId="0" fontId="10" fillId="0" borderId="2" xfId="0" applyFont="1" applyBorder="1"/>
    <xf numFmtId="0" fontId="13" fillId="0" borderId="27" xfId="0" applyFont="1" applyBorder="1"/>
    <xf numFmtId="0" fontId="13" fillId="0" borderId="33" xfId="0" applyFont="1" applyBorder="1"/>
    <xf numFmtId="0" fontId="13" fillId="0" borderId="30" xfId="0" applyFont="1" applyBorder="1"/>
    <xf numFmtId="0" fontId="19" fillId="0" borderId="0" xfId="0" applyFont="1" applyAlignment="1">
      <alignment horizontal="right"/>
    </xf>
    <xf numFmtId="4" fontId="21" fillId="0" borderId="0" xfId="0" applyNumberFormat="1" applyFont="1" applyAlignment="1">
      <alignment horizontal="right"/>
    </xf>
    <xf numFmtId="0" fontId="21" fillId="0" borderId="37" xfId="0" applyFont="1" applyBorder="1" applyAlignment="1">
      <alignment horizontal="left" vertical="center" indent="2"/>
    </xf>
    <xf numFmtId="0" fontId="21" fillId="0" borderId="37" xfId="0" applyFont="1" applyBorder="1" applyAlignment="1">
      <alignment horizontal="left" indent="2"/>
    </xf>
    <xf numFmtId="0" fontId="21" fillId="0" borderId="25" xfId="0" applyFont="1" applyBorder="1" applyAlignment="1">
      <alignment horizontal="left" indent="1"/>
    </xf>
    <xf numFmtId="0" fontId="6" fillId="0" borderId="15" xfId="0" applyFont="1" applyBorder="1" applyAlignment="1">
      <alignment horizontal="left" indent="1"/>
    </xf>
    <xf numFmtId="0" fontId="6" fillId="0" borderId="38" xfId="0" applyFont="1" applyBorder="1" applyAlignment="1">
      <alignment horizontal="left" indent="1"/>
    </xf>
    <xf numFmtId="0" fontId="6" fillId="0" borderId="17" xfId="0" applyFont="1" applyBorder="1" applyAlignment="1">
      <alignment horizontal="left" indent="1"/>
    </xf>
    <xf numFmtId="0" fontId="34" fillId="2" borderId="18"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6" fillId="0" borderId="0" xfId="0" applyFont="1" applyAlignment="1">
      <alignment wrapText="1"/>
    </xf>
    <xf numFmtId="0" fontId="36" fillId="0" borderId="18" xfId="0" applyFont="1" applyBorder="1" applyAlignment="1">
      <alignment wrapText="1"/>
    </xf>
    <xf numFmtId="0" fontId="36" fillId="0" borderId="19" xfId="0" applyFont="1" applyBorder="1" applyAlignment="1">
      <alignment wrapText="1"/>
    </xf>
    <xf numFmtId="0" fontId="6" fillId="0" borderId="19" xfId="0" applyFont="1" applyBorder="1" applyAlignment="1">
      <alignment wrapText="1"/>
    </xf>
    <xf numFmtId="0" fontId="14" fillId="0" borderId="19" xfId="0" applyFont="1" applyBorder="1" applyAlignment="1">
      <alignment wrapText="1"/>
    </xf>
    <xf numFmtId="0" fontId="41" fillId="0" borderId="19" xfId="0" applyFont="1" applyBorder="1" applyAlignment="1">
      <alignment horizontal="left" wrapText="1"/>
    </xf>
    <xf numFmtId="0" fontId="6" fillId="0" borderId="20" xfId="0" applyFont="1" applyBorder="1" applyAlignment="1">
      <alignment wrapText="1"/>
    </xf>
    <xf numFmtId="0" fontId="37" fillId="0" borderId="0" xfId="0" applyFont="1" applyAlignment="1">
      <alignment horizontal="left" wrapText="1"/>
    </xf>
    <xf numFmtId="0" fontId="41" fillId="0" borderId="19" xfId="0" applyFont="1" applyBorder="1" applyAlignment="1">
      <alignment wrapText="1"/>
    </xf>
    <xf numFmtId="0" fontId="43" fillId="0" borderId="19" xfId="0" applyFont="1" applyBorder="1" applyAlignment="1">
      <alignment vertical="center" wrapText="1"/>
    </xf>
    <xf numFmtId="0" fontId="44" fillId="0" borderId="19" xfId="0" applyFont="1" applyBorder="1" applyAlignment="1">
      <alignment vertical="center" wrapText="1"/>
    </xf>
    <xf numFmtId="0" fontId="45" fillId="0" borderId="19" xfId="0" applyFont="1" applyBorder="1" applyAlignment="1">
      <alignment vertical="center" wrapText="1"/>
    </xf>
    <xf numFmtId="0" fontId="14" fillId="0" borderId="19" xfId="0" applyFont="1" applyBorder="1" applyAlignment="1">
      <alignment vertical="center" wrapText="1"/>
    </xf>
    <xf numFmtId="0" fontId="43" fillId="0" borderId="19" xfId="0" applyFont="1" applyBorder="1" applyAlignment="1">
      <alignment wrapText="1"/>
    </xf>
    <xf numFmtId="0" fontId="46" fillId="0" borderId="19" xfId="4" applyFont="1" applyBorder="1" applyAlignment="1">
      <alignment wrapText="1"/>
    </xf>
    <xf numFmtId="0" fontId="21" fillId="0" borderId="0" xfId="0" applyFont="1" applyAlignment="1">
      <alignment wrapText="1"/>
    </xf>
    <xf numFmtId="0" fontId="6" fillId="3" borderId="35" xfId="0" applyFont="1" applyFill="1" applyBorder="1" applyAlignment="1">
      <alignment horizontal="left" vertical="center"/>
    </xf>
    <xf numFmtId="0" fontId="6" fillId="3" borderId="21" xfId="0" applyFont="1" applyFill="1" applyBorder="1" applyAlignment="1">
      <alignment horizontal="left" vertical="center"/>
    </xf>
    <xf numFmtId="0" fontId="16" fillId="3" borderId="21" xfId="0" applyFont="1" applyFill="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16" fillId="0" borderId="14" xfId="0" applyFont="1" applyBorder="1" applyAlignment="1">
      <alignment vertical="center"/>
    </xf>
    <xf numFmtId="0" fontId="6" fillId="0" borderId="0" xfId="0" applyFont="1" applyAlignment="1">
      <alignment horizontal="left" vertical="center"/>
    </xf>
    <xf numFmtId="0" fontId="6" fillId="0" borderId="9"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4" fontId="6" fillId="0" borderId="28" xfId="0" applyNumberFormat="1" applyFont="1" applyBorder="1" applyAlignment="1">
      <alignment horizontal="right"/>
    </xf>
    <xf numFmtId="4" fontId="6" fillId="0" borderId="34" xfId="0" applyNumberFormat="1" applyFont="1" applyBorder="1" applyAlignment="1">
      <alignment horizontal="right"/>
    </xf>
    <xf numFmtId="4" fontId="6" fillId="0" borderId="31" xfId="0" applyNumberFormat="1" applyFont="1" applyBorder="1" applyAlignment="1">
      <alignment horizontal="right"/>
    </xf>
    <xf numFmtId="4" fontId="51" fillId="0" borderId="3" xfId="0" applyNumberFormat="1" applyFont="1" applyBorder="1" applyAlignment="1">
      <alignment horizontal="right"/>
    </xf>
    <xf numFmtId="4" fontId="16" fillId="0" borderId="0" xfId="0" applyNumberFormat="1" applyFont="1" applyAlignment="1">
      <alignment horizontal="right"/>
    </xf>
    <xf numFmtId="4" fontId="18" fillId="4" borderId="13" xfId="0" applyNumberFormat="1" applyFont="1" applyFill="1" applyBorder="1" applyAlignment="1">
      <alignment horizontal="right"/>
    </xf>
    <xf numFmtId="4" fontId="6" fillId="0" borderId="34" xfId="0" applyNumberFormat="1" applyFont="1" applyBorder="1" applyAlignment="1">
      <alignment horizontal="right" indent="1"/>
    </xf>
    <xf numFmtId="4" fontId="21" fillId="0" borderId="15" xfId="0" applyNumberFormat="1" applyFont="1" applyBorder="1" applyAlignment="1">
      <alignment horizontal="right"/>
    </xf>
    <xf numFmtId="4" fontId="18" fillId="4" borderId="15" xfId="0" applyNumberFormat="1" applyFont="1" applyFill="1" applyBorder="1" applyAlignment="1">
      <alignment horizontal="right"/>
    </xf>
    <xf numFmtId="4" fontId="8" fillId="0" borderId="0" xfId="0" applyNumberFormat="1" applyFont="1" applyAlignment="1">
      <alignment horizontal="right"/>
    </xf>
    <xf numFmtId="4" fontId="9" fillId="0" borderId="15" xfId="0" applyNumberFormat="1" applyFont="1" applyBorder="1" applyAlignment="1">
      <alignment horizontal="right" vertical="top"/>
    </xf>
    <xf numFmtId="4" fontId="6" fillId="0" borderId="17" xfId="0" applyNumberFormat="1" applyFont="1" applyBorder="1" applyAlignment="1">
      <alignment horizontal="right"/>
    </xf>
    <xf numFmtId="4" fontId="6" fillId="0" borderId="0" xfId="0" applyNumberFormat="1" applyFont="1" applyAlignment="1">
      <alignment horizontal="right"/>
    </xf>
    <xf numFmtId="4" fontId="21" fillId="0" borderId="0" xfId="0" applyNumberFormat="1" applyFont="1" applyAlignment="1">
      <alignment horizontal="right" vertical="center" wrapText="1"/>
    </xf>
    <xf numFmtId="10" fontId="21" fillId="0" borderId="0" xfId="5" applyNumberFormat="1" applyFont="1" applyAlignment="1">
      <alignment vertical="center"/>
    </xf>
    <xf numFmtId="0" fontId="5" fillId="4" borderId="11" xfId="0" applyFont="1" applyFill="1" applyBorder="1" applyAlignment="1">
      <alignment horizontal="left" indent="1"/>
    </xf>
    <xf numFmtId="0" fontId="56" fillId="4" borderId="12" xfId="0" applyFont="1" applyFill="1" applyBorder="1" applyAlignment="1">
      <alignment horizontal="center"/>
    </xf>
    <xf numFmtId="0" fontId="55" fillId="0" borderId="36" xfId="0" applyFont="1" applyBorder="1"/>
    <xf numFmtId="0" fontId="6" fillId="0" borderId="37" xfId="0" applyFont="1" applyBorder="1" applyAlignment="1">
      <alignment horizontal="left" indent="1"/>
    </xf>
    <xf numFmtId="0" fontId="6" fillId="0" borderId="25" xfId="0" applyFont="1" applyBorder="1"/>
    <xf numFmtId="0" fontId="16" fillId="0" borderId="15" xfId="0" applyFont="1" applyBorder="1"/>
    <xf numFmtId="0" fontId="16" fillId="0" borderId="15" xfId="0" applyFont="1" applyBorder="1" applyAlignment="1">
      <alignment horizontal="left"/>
    </xf>
    <xf numFmtId="0" fontId="6" fillId="0" borderId="38" xfId="0" applyFont="1" applyBorder="1"/>
    <xf numFmtId="0" fontId="6" fillId="0" borderId="17" xfId="0" applyFont="1" applyBorder="1"/>
    <xf numFmtId="0" fontId="30" fillId="0" borderId="39" xfId="0" applyFont="1" applyBorder="1" applyAlignment="1">
      <alignment horizontal="center" vertical="center"/>
    </xf>
    <xf numFmtId="0" fontId="52" fillId="0" borderId="27" xfId="0" applyFont="1" applyBorder="1" applyAlignment="1">
      <alignment horizontal="left" indent="1"/>
    </xf>
    <xf numFmtId="0" fontId="52" fillId="0" borderId="33" xfId="0" applyFont="1" applyBorder="1" applyAlignment="1">
      <alignment horizontal="left" indent="1"/>
    </xf>
    <xf numFmtId="0" fontId="52" fillId="0" borderId="30" xfId="0" applyFont="1" applyBorder="1" applyAlignment="1">
      <alignment horizontal="left" indent="1"/>
    </xf>
    <xf numFmtId="0" fontId="12" fillId="0" borderId="16" xfId="0" applyFont="1" applyBorder="1"/>
    <xf numFmtId="0" fontId="5" fillId="4" borderId="12" xfId="0" applyFont="1" applyFill="1" applyBorder="1" applyAlignment="1">
      <alignment horizontal="left" indent="1"/>
    </xf>
    <xf numFmtId="0" fontId="5" fillId="4" borderId="0" xfId="0" applyFont="1" applyFill="1" applyAlignment="1">
      <alignment horizontal="left" indent="1"/>
    </xf>
    <xf numFmtId="0" fontId="6" fillId="0" borderId="16" xfId="0" applyFont="1" applyBorder="1"/>
    <xf numFmtId="0" fontId="21" fillId="0" borderId="42" xfId="0" applyFont="1" applyBorder="1" applyAlignment="1">
      <alignment horizontal="left" indent="1"/>
    </xf>
    <xf numFmtId="0" fontId="21" fillId="0" borderId="0" xfId="0" applyFont="1" applyAlignment="1">
      <alignment horizontal="left" vertical="center" indent="2"/>
    </xf>
    <xf numFmtId="0" fontId="21" fillId="0" borderId="0" xfId="0" applyFont="1" applyAlignment="1">
      <alignment horizontal="left" indent="2"/>
    </xf>
    <xf numFmtId="0" fontId="6" fillId="0" borderId="16" xfId="0" applyFont="1" applyBorder="1" applyAlignment="1">
      <alignment horizontal="left" indent="1"/>
    </xf>
    <xf numFmtId="0" fontId="55" fillId="0" borderId="42" xfId="0" applyFont="1" applyBorder="1"/>
    <xf numFmtId="0" fontId="6" fillId="0" borderId="0" xfId="0" applyFont="1" applyAlignment="1">
      <alignment horizontal="left" indent="1"/>
    </xf>
    <xf numFmtId="0" fontId="43" fillId="0" borderId="40" xfId="0" applyFont="1" applyBorder="1" applyAlignment="1">
      <alignment horizontal="center" vertical="center"/>
    </xf>
    <xf numFmtId="0" fontId="43" fillId="0" borderId="41" xfId="0" applyFont="1" applyBorder="1" applyAlignment="1">
      <alignment horizontal="center" vertical="center"/>
    </xf>
    <xf numFmtId="0" fontId="19" fillId="0" borderId="0" xfId="0" applyFont="1" applyAlignment="1">
      <alignment vertical="center"/>
    </xf>
    <xf numFmtId="0" fontId="46" fillId="0" borderId="0" xfId="4" applyFont="1" applyAlignment="1">
      <alignment horizontal="center" vertical="center" wrapText="1"/>
    </xf>
    <xf numFmtId="0" fontId="59" fillId="0" borderId="0" xfId="4" applyFont="1" applyAlignment="1">
      <alignment horizontal="center" wrapText="1"/>
    </xf>
    <xf numFmtId="0" fontId="46" fillId="0" borderId="0" xfId="4" applyFont="1" applyAlignment="1">
      <alignment horizontal="center" wrapText="1"/>
    </xf>
    <xf numFmtId="0" fontId="21" fillId="0" borderId="0" xfId="0" applyFont="1" applyAlignment="1">
      <alignment horizontal="left" indent="1"/>
    </xf>
    <xf numFmtId="0" fontId="21" fillId="0" borderId="37" xfId="0" applyFont="1" applyBorder="1" applyAlignment="1">
      <alignment horizontal="left" indent="1"/>
    </xf>
    <xf numFmtId="0" fontId="21" fillId="0" borderId="15" xfId="0" applyFont="1" applyBorder="1" applyAlignment="1">
      <alignment horizontal="left" indent="1"/>
    </xf>
    <xf numFmtId="0" fontId="60" fillId="0" borderId="36" xfId="0" applyFont="1" applyBorder="1" applyAlignment="1">
      <alignment horizontal="left"/>
    </xf>
    <xf numFmtId="0" fontId="15" fillId="6" borderId="14" xfId="0" applyFont="1" applyFill="1" applyBorder="1" applyAlignment="1">
      <alignment vertical="center"/>
    </xf>
    <xf numFmtId="0" fontId="15" fillId="6" borderId="0" xfId="0" applyFont="1" applyFill="1"/>
    <xf numFmtId="0" fontId="30" fillId="6" borderId="0" xfId="0" applyFont="1" applyFill="1" applyAlignment="1">
      <alignment horizontal="right" vertical="center"/>
    </xf>
    <xf numFmtId="4" fontId="10" fillId="3" borderId="47" xfId="0" applyNumberFormat="1" applyFont="1" applyFill="1" applyBorder="1" applyAlignment="1">
      <alignment horizontal="right"/>
    </xf>
    <xf numFmtId="4" fontId="14" fillId="0" borderId="0" xfId="0" applyNumberFormat="1" applyFont="1" applyAlignment="1">
      <alignment horizontal="left" indent="1"/>
    </xf>
    <xf numFmtId="4" fontId="6" fillId="0" borderId="0" xfId="0" applyNumberFormat="1" applyFont="1" applyAlignment="1">
      <alignment horizontal="left" indent="1"/>
    </xf>
    <xf numFmtId="4" fontId="19" fillId="0" borderId="0" xfId="0" applyNumberFormat="1" applyFont="1" applyAlignment="1">
      <alignment horizontal="right"/>
    </xf>
    <xf numFmtId="0" fontId="61" fillId="2" borderId="46" xfId="4" applyFont="1" applyFill="1" applyBorder="1" applyAlignment="1">
      <alignment horizontal="center" wrapText="1"/>
    </xf>
    <xf numFmtId="0" fontId="62" fillId="0" borderId="26" xfId="4" applyFont="1" applyBorder="1" applyAlignment="1">
      <alignment horizontal="left" indent="1"/>
    </xf>
    <xf numFmtId="0" fontId="62" fillId="0" borderId="32" xfId="4" applyFont="1" applyBorder="1" applyAlignment="1">
      <alignment horizontal="left" indent="1"/>
    </xf>
    <xf numFmtId="0" fontId="62" fillId="0" borderId="29" xfId="4" applyFont="1" applyBorder="1" applyAlignment="1">
      <alignment horizontal="left" indent="1"/>
    </xf>
    <xf numFmtId="4" fontId="52" fillId="0" borderId="28" xfId="0" applyNumberFormat="1" applyFont="1" applyBorder="1" applyAlignment="1">
      <alignment horizontal="right" vertical="top" indent="1"/>
    </xf>
    <xf numFmtId="4" fontId="52" fillId="0" borderId="34" xfId="0" applyNumberFormat="1" applyFont="1" applyBorder="1" applyAlignment="1">
      <alignment horizontal="right" vertical="top" indent="1"/>
    </xf>
    <xf numFmtId="0" fontId="42" fillId="0" borderId="18" xfId="0" applyFont="1" applyBorder="1" applyAlignment="1">
      <alignment wrapText="1"/>
    </xf>
    <xf numFmtId="0" fontId="11" fillId="0" borderId="0" xfId="0" applyFont="1"/>
    <xf numFmtId="0" fontId="52" fillId="0" borderId="19" xfId="0" applyFont="1" applyBorder="1"/>
    <xf numFmtId="0" fontId="26" fillId="0" borderId="14" xfId="0" applyFont="1" applyBorder="1" applyAlignment="1">
      <alignment horizontal="right" vertical="center"/>
    </xf>
    <xf numFmtId="4" fontId="4" fillId="2" borderId="1"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0" fontId="26" fillId="0" borderId="14" xfId="0" applyFont="1" applyBorder="1" applyAlignment="1">
      <alignment horizontal="right" vertical="center" wrapText="1"/>
    </xf>
    <xf numFmtId="0" fontId="26" fillId="0" borderId="0" xfId="0" applyFont="1" applyAlignment="1">
      <alignment horizontal="right" vertical="center" wrapText="1"/>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54" fillId="5" borderId="9" xfId="0" applyFont="1" applyFill="1" applyBorder="1" applyAlignment="1">
      <alignment horizontal="center" vertical="center"/>
    </xf>
    <xf numFmtId="0" fontId="54" fillId="5" borderId="16" xfId="0" applyFont="1" applyFill="1" applyBorder="1" applyAlignment="1">
      <alignment horizontal="center" vertical="center"/>
    </xf>
    <xf numFmtId="0" fontId="54" fillId="5" borderId="17" xfId="0" applyFont="1" applyFill="1" applyBorder="1" applyAlignment="1">
      <alignment horizontal="center" vertical="center"/>
    </xf>
    <xf numFmtId="0" fontId="50" fillId="0" borderId="4" xfId="0" applyFont="1" applyBorder="1" applyAlignment="1">
      <alignment horizontal="center"/>
    </xf>
    <xf numFmtId="0" fontId="50" fillId="0" borderId="5" xfId="0" applyFont="1" applyBorder="1" applyAlignment="1">
      <alignment horizontal="center"/>
    </xf>
    <xf numFmtId="0" fontId="50" fillId="0" borderId="6" xfId="0" applyFont="1" applyBorder="1" applyAlignment="1">
      <alignment horizontal="center"/>
    </xf>
    <xf numFmtId="0" fontId="26" fillId="0" borderId="14" xfId="0" applyFont="1" applyBorder="1" applyAlignment="1">
      <alignment horizontal="right" vertical="center"/>
    </xf>
    <xf numFmtId="0" fontId="26" fillId="0" borderId="0" xfId="0" applyFont="1" applyAlignment="1">
      <alignment horizontal="right" vertical="center"/>
    </xf>
    <xf numFmtId="0" fontId="50" fillId="0" borderId="1" xfId="0" applyFont="1" applyBorder="1" applyAlignment="1">
      <alignment horizontal="center"/>
    </xf>
    <xf numFmtId="0" fontId="50" fillId="0" borderId="2" xfId="0" applyFont="1" applyBorder="1" applyAlignment="1">
      <alignment horizontal="center"/>
    </xf>
    <xf numFmtId="0" fontId="50" fillId="0" borderId="3" xfId="0" applyFont="1" applyBorder="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167" fontId="58" fillId="0" borderId="37" xfId="0" applyNumberFormat="1" applyFont="1" applyBorder="1" applyAlignment="1">
      <alignment horizontal="left" indent="1"/>
    </xf>
    <xf numFmtId="167" fontId="58" fillId="0" borderId="0" xfId="0" applyNumberFormat="1" applyFont="1" applyAlignment="1">
      <alignment horizontal="left" indent="1"/>
    </xf>
    <xf numFmtId="167" fontId="58" fillId="0" borderId="15" xfId="0" applyNumberFormat="1" applyFont="1" applyBorder="1" applyAlignment="1">
      <alignment horizontal="left" indent="1"/>
    </xf>
    <xf numFmtId="0" fontId="51" fillId="0" borderId="1" xfId="0" applyFont="1" applyBorder="1" applyAlignment="1">
      <alignment horizontal="left" wrapText="1"/>
    </xf>
    <xf numFmtId="0" fontId="51" fillId="0" borderId="2" xfId="0" applyFont="1" applyBorder="1" applyAlignment="1">
      <alignment horizontal="left" wrapText="1"/>
    </xf>
    <xf numFmtId="0" fontId="52" fillId="0" borderId="26" xfId="0" applyFont="1" applyBorder="1" applyAlignment="1">
      <alignment horizontal="left" vertical="top" indent="1"/>
    </xf>
    <xf numFmtId="0" fontId="52" fillId="0" borderId="43" xfId="0" applyFont="1" applyBorder="1" applyAlignment="1">
      <alignment horizontal="left" vertical="top" indent="1"/>
    </xf>
    <xf numFmtId="0" fontId="52" fillId="0" borderId="32" xfId="0" applyFont="1" applyBorder="1" applyAlignment="1">
      <alignment horizontal="left" indent="1"/>
    </xf>
    <xf numFmtId="0" fontId="52" fillId="0" borderId="44" xfId="0" applyFont="1" applyBorder="1" applyAlignment="1">
      <alignment horizontal="left" indent="1"/>
    </xf>
    <xf numFmtId="0" fontId="12" fillId="0" borderId="29" xfId="0" applyFont="1" applyBorder="1" applyAlignment="1">
      <alignment horizontal="left" indent="1"/>
    </xf>
    <xf numFmtId="0" fontId="12" fillId="0" borderId="45" xfId="0" applyFont="1" applyBorder="1" applyAlignment="1">
      <alignment horizontal="left" indent="1"/>
    </xf>
    <xf numFmtId="0" fontId="12" fillId="0" borderId="26" xfId="0" applyFont="1" applyBorder="1" applyAlignment="1">
      <alignment horizontal="left" indent="1"/>
    </xf>
    <xf numFmtId="0" fontId="12" fillId="0" borderId="27" xfId="0" applyFont="1" applyBorder="1" applyAlignment="1">
      <alignment horizontal="left" indent="1"/>
    </xf>
    <xf numFmtId="0" fontId="12" fillId="0" borderId="32" xfId="0" applyFont="1" applyBorder="1" applyAlignment="1">
      <alignment horizontal="left" indent="1"/>
    </xf>
    <xf numFmtId="0" fontId="12" fillId="0" borderId="33" xfId="0" applyFont="1" applyBorder="1" applyAlignment="1">
      <alignment horizontal="left" indent="1"/>
    </xf>
    <xf numFmtId="0" fontId="12" fillId="0" borderId="29" xfId="0" applyFont="1" applyBorder="1" applyAlignment="1">
      <alignment horizontal="left" vertical="center" indent="1"/>
    </xf>
    <xf numFmtId="0" fontId="12" fillId="0" borderId="30" xfId="0" applyFont="1" applyBorder="1" applyAlignment="1">
      <alignment horizontal="left" vertical="center" indent="1"/>
    </xf>
    <xf numFmtId="4" fontId="64" fillId="0" borderId="0" xfId="0" applyNumberFormat="1" applyFont="1" applyAlignment="1">
      <alignment horizontal="left" indent="1"/>
    </xf>
    <xf numFmtId="4" fontId="12" fillId="0" borderId="28" xfId="1" applyNumberFormat="1" applyFont="1" applyBorder="1"/>
    <xf numFmtId="4" fontId="12" fillId="0" borderId="31" xfId="1" applyNumberFormat="1" applyFont="1" applyBorder="1"/>
    <xf numFmtId="4" fontId="12" fillId="0" borderId="34" xfId="1" applyNumberFormat="1" applyFont="1" applyBorder="1"/>
    <xf numFmtId="4" fontId="28" fillId="0" borderId="15" xfId="1" applyNumberFormat="1" applyFont="1" applyBorder="1"/>
    <xf numFmtId="4" fontId="12" fillId="0" borderId="15" xfId="0" applyNumberFormat="1" applyFont="1" applyBorder="1" applyAlignment="1">
      <alignment horizontal="center" vertical="center" wrapText="1"/>
    </xf>
    <xf numFmtId="4" fontId="28" fillId="4" borderId="15" xfId="1" applyNumberFormat="1" applyFont="1" applyFill="1" applyBorder="1"/>
    <xf numFmtId="4" fontId="12" fillId="0" borderId="15" xfId="1" applyNumberFormat="1" applyFont="1" applyBorder="1"/>
  </cellXfs>
  <cellStyles count="6">
    <cellStyle name="Lien hypertexte" xfId="4" builtinId="8"/>
    <cellStyle name="Monétaire" xfId="1" builtinId="4"/>
    <cellStyle name="Normal" xfId="0" builtinId="0"/>
    <cellStyle name="Normal 2" xfId="3" xr:uid="{00000000-0005-0000-0000-000002000000}"/>
    <cellStyle name="Normal 3" xfId="2" xr:uid="{00000000-0005-0000-0000-000003000000}"/>
    <cellStyle name="Pourcentage" xfId="5" builtinId="5"/>
  </cellStyles>
  <dxfs count="19">
    <dxf>
      <font>
        <color theme="0"/>
      </font>
    </dxf>
    <dxf>
      <font>
        <b val="0"/>
        <i val="0"/>
        <color theme="0"/>
      </font>
    </dxf>
    <dxf>
      <font>
        <b/>
        <i val="0"/>
        <color rgb="FFFF0000"/>
      </font>
    </dxf>
    <dxf>
      <font>
        <b/>
        <i val="0"/>
        <color rgb="FFFF0000"/>
      </font>
    </dxf>
    <dxf>
      <font>
        <b/>
        <i val="0"/>
        <color rgb="FFFF0000"/>
      </font>
    </dxf>
    <dxf>
      <font>
        <b/>
        <i val="0"/>
        <color rgb="FFFF0000"/>
      </font>
    </dxf>
    <dxf>
      <font>
        <b/>
        <i val="0"/>
        <color rgb="FFFF0000"/>
      </font>
    </dxf>
    <dxf>
      <font>
        <b val="0"/>
        <i val="0"/>
        <color theme="0"/>
      </font>
    </dxf>
    <dxf>
      <font>
        <b val="0"/>
        <i val="0"/>
        <color theme="0"/>
      </font>
    </dxf>
    <dxf>
      <font>
        <b/>
        <i val="0"/>
        <color rgb="FFFF0000"/>
      </font>
    </dxf>
    <dxf>
      <font>
        <b/>
        <i val="0"/>
        <color rgb="FFFF0000"/>
      </font>
    </dxf>
    <dxf>
      <font>
        <b/>
        <i val="0"/>
        <color rgb="FFFF0000"/>
      </font>
    </dxf>
    <dxf>
      <font>
        <color rgb="FFFF0000"/>
      </font>
      <fill>
        <patternFill>
          <bgColor rgb="FFFFFF00"/>
        </patternFill>
      </fill>
    </dxf>
    <dxf>
      <font>
        <color rgb="FFFF0000"/>
      </font>
      <fill>
        <patternFill>
          <bgColor rgb="FFFFFF00"/>
        </patternFill>
      </fill>
    </dxf>
    <dxf>
      <font>
        <color rgb="FF00B050"/>
      </font>
    </dxf>
    <dxf>
      <font>
        <color theme="9" tint="-0.24994659260841701"/>
      </font>
    </dxf>
    <dxf>
      <font>
        <color rgb="FFC00000"/>
      </font>
    </dxf>
    <dxf>
      <font>
        <color theme="0"/>
      </font>
    </dxf>
    <dxf>
      <font>
        <b/>
        <i val="0"/>
        <color rgb="FFC00000"/>
      </font>
    </dxf>
  </dxfs>
  <tableStyles count="0" defaultTableStyle="TableStyleMedium2" defaultPivotStyle="PivotStyleLight16"/>
  <colors>
    <mruColors>
      <color rgb="FF0099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BUDGET NOTICE'!A1"/><Relationship Id="rId2" Type="http://schemas.openxmlformats.org/officeDocument/2006/relationships/hyperlink" Target="#'1 CR&#201;A - compo,recherch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0 VOTRE STRUCTURE'!A1"/><Relationship Id="rId2" Type="http://schemas.openxmlformats.org/officeDocument/2006/relationships/hyperlink" Target="#'2 CR&#201;A - r&#233;sidenc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1 CR&#201;A - compo,recherche'!A1"/><Relationship Id="rId2" Type="http://schemas.openxmlformats.org/officeDocument/2006/relationships/hyperlink" Target="#'3 CR&#201;A - enregistremen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2 CR&#201;A - r&#233;sidence'!A1"/><Relationship Id="rId2" Type="http://schemas.openxmlformats.org/officeDocument/2006/relationships/hyperlink" Target="#'4 PROMOTIO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3 CR&#201;A - enregistrement'!A1"/><Relationship Id="rId2" Type="http://schemas.openxmlformats.org/officeDocument/2006/relationships/hyperlink" Target="#'5 R&#201;CAP BUDGET GLOBAL'!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0</xdr:row>
      <xdr:rowOff>914400</xdr:rowOff>
    </xdr:to>
    <xdr:pic>
      <xdr:nvPicPr>
        <xdr:cNvPr id="5" name="Image 1">
          <a:extLst>
            <a:ext uri="{FF2B5EF4-FFF2-40B4-BE49-F238E27FC236}">
              <a16:creationId xmlns:a16="http://schemas.microsoft.com/office/drawing/2014/main" id="{021D2226-D15F-468B-ABCF-A9D14E066E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5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915000</xdr:colOff>
      <xdr:row>0</xdr:row>
      <xdr:rowOff>914400</xdr:rowOff>
    </xdr:to>
    <xdr:pic>
      <xdr:nvPicPr>
        <xdr:cNvPr id="2" name="Image 1">
          <a:extLst>
            <a:ext uri="{FF2B5EF4-FFF2-40B4-BE49-F238E27FC236}">
              <a16:creationId xmlns:a16="http://schemas.microsoft.com/office/drawing/2014/main" id="{47053F59-66E4-4585-BD42-4606FBC98B1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60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282820</xdr:colOff>
      <xdr:row>0</xdr:row>
      <xdr:rowOff>229914</xdr:rowOff>
    </xdr:from>
    <xdr:to>
      <xdr:col>7</xdr:col>
      <xdr:colOff>520945</xdr:colOff>
      <xdr:row>0</xdr:row>
      <xdr:rowOff>439464</xdr:rowOff>
    </xdr:to>
    <xdr:sp macro="" textlink="">
      <xdr:nvSpPr>
        <xdr:cNvPr id="3" name="Flèche : chevron 2">
          <a:hlinkClick xmlns:r="http://schemas.openxmlformats.org/officeDocument/2006/relationships" r:id="rId2"/>
          <a:extLst>
            <a:ext uri="{FF2B5EF4-FFF2-40B4-BE49-F238E27FC236}">
              <a16:creationId xmlns:a16="http://schemas.microsoft.com/office/drawing/2014/main" id="{11C520A4-E8ED-476C-9B95-3DCC71EF8C4F}"/>
            </a:ext>
          </a:extLst>
        </xdr:cNvPr>
        <xdr:cNvSpPr/>
      </xdr:nvSpPr>
      <xdr:spPr>
        <a:xfrm>
          <a:off x="7285337" y="229914"/>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5</xdr:col>
      <xdr:colOff>269327</xdr:colOff>
      <xdr:row>0</xdr:row>
      <xdr:rowOff>233996</xdr:rowOff>
    </xdr:from>
    <xdr:to>
      <xdr:col>5</xdr:col>
      <xdr:colOff>507452</xdr:colOff>
      <xdr:row>0</xdr:row>
      <xdr:rowOff>443546</xdr:rowOff>
    </xdr:to>
    <xdr:sp macro="" textlink="">
      <xdr:nvSpPr>
        <xdr:cNvPr id="4" name="Flèche : chevron 3">
          <a:hlinkClick xmlns:r="http://schemas.openxmlformats.org/officeDocument/2006/relationships" r:id="rId3"/>
          <a:extLst>
            <a:ext uri="{FF2B5EF4-FFF2-40B4-BE49-F238E27FC236}">
              <a16:creationId xmlns:a16="http://schemas.microsoft.com/office/drawing/2014/main" id="{AD644778-4D0F-4B6D-BA7E-F1CCD804014A}"/>
            </a:ext>
          </a:extLst>
        </xdr:cNvPr>
        <xdr:cNvSpPr/>
      </xdr:nvSpPr>
      <xdr:spPr>
        <a:xfrm rot="10800000">
          <a:off x="6398172" y="233996"/>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1296750</xdr:colOff>
      <xdr:row>0</xdr:row>
      <xdr:rowOff>914400</xdr:rowOff>
    </xdr:to>
    <xdr:pic>
      <xdr:nvPicPr>
        <xdr:cNvPr id="3" name="Image 1">
          <a:extLst>
            <a:ext uri="{FF2B5EF4-FFF2-40B4-BE49-F238E27FC236}">
              <a16:creationId xmlns:a16="http://schemas.microsoft.com/office/drawing/2014/main" id="{8D1450F9-DE86-45A9-901A-1A5711959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67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273624</xdr:colOff>
      <xdr:row>0</xdr:row>
      <xdr:rowOff>223345</xdr:rowOff>
    </xdr:from>
    <xdr:to>
      <xdr:col>8</xdr:col>
      <xdr:colOff>511749</xdr:colOff>
      <xdr:row>0</xdr:row>
      <xdr:rowOff>432895</xdr:rowOff>
    </xdr:to>
    <xdr:sp macro="" textlink="">
      <xdr:nvSpPr>
        <xdr:cNvPr id="2" name="Flèche : chevron 1">
          <a:hlinkClick xmlns:r="http://schemas.openxmlformats.org/officeDocument/2006/relationships" r:id="rId2"/>
          <a:extLst>
            <a:ext uri="{FF2B5EF4-FFF2-40B4-BE49-F238E27FC236}">
              <a16:creationId xmlns:a16="http://schemas.microsoft.com/office/drawing/2014/main" id="{404350C3-E623-41B6-BA95-64200780D2B2}"/>
            </a:ext>
          </a:extLst>
        </xdr:cNvPr>
        <xdr:cNvSpPr/>
      </xdr:nvSpPr>
      <xdr:spPr>
        <a:xfrm>
          <a:off x="8445417" y="223345"/>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6</xdr:col>
      <xdr:colOff>262759</xdr:colOff>
      <xdr:row>0</xdr:row>
      <xdr:rowOff>227427</xdr:rowOff>
    </xdr:from>
    <xdr:to>
      <xdr:col>6</xdr:col>
      <xdr:colOff>500884</xdr:colOff>
      <xdr:row>0</xdr:row>
      <xdr:rowOff>436977</xdr:rowOff>
    </xdr:to>
    <xdr:sp macro="" textlink="">
      <xdr:nvSpPr>
        <xdr:cNvPr id="4" name="Flèche : chevron 3">
          <a:hlinkClick xmlns:r="http://schemas.openxmlformats.org/officeDocument/2006/relationships" r:id="rId3"/>
          <a:extLst>
            <a:ext uri="{FF2B5EF4-FFF2-40B4-BE49-F238E27FC236}">
              <a16:creationId xmlns:a16="http://schemas.microsoft.com/office/drawing/2014/main" id="{10F0E018-8B0D-4EBB-A328-BC7F40CF7293}"/>
            </a:ext>
          </a:extLst>
        </xdr:cNvPr>
        <xdr:cNvSpPr/>
      </xdr:nvSpPr>
      <xdr:spPr>
        <a:xfrm rot="10800000">
          <a:off x="7560880" y="227427"/>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1295385</xdr:colOff>
      <xdr:row>0</xdr:row>
      <xdr:rowOff>914400</xdr:rowOff>
    </xdr:to>
    <xdr:pic>
      <xdr:nvPicPr>
        <xdr:cNvPr id="3" name="Image 1">
          <a:extLst>
            <a:ext uri="{FF2B5EF4-FFF2-40B4-BE49-F238E27FC236}">
              <a16:creationId xmlns:a16="http://schemas.microsoft.com/office/drawing/2014/main" id="{20E6E9DE-0DE3-4237-8676-E8A81600DA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538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276252</xdr:colOff>
      <xdr:row>0</xdr:row>
      <xdr:rowOff>223346</xdr:rowOff>
    </xdr:from>
    <xdr:to>
      <xdr:col>8</xdr:col>
      <xdr:colOff>514377</xdr:colOff>
      <xdr:row>0</xdr:row>
      <xdr:rowOff>432896</xdr:rowOff>
    </xdr:to>
    <xdr:sp macro="" textlink="">
      <xdr:nvSpPr>
        <xdr:cNvPr id="2" name="Flèche : chevron 1">
          <a:hlinkClick xmlns:r="http://schemas.openxmlformats.org/officeDocument/2006/relationships" r:id="rId2"/>
          <a:extLst>
            <a:ext uri="{FF2B5EF4-FFF2-40B4-BE49-F238E27FC236}">
              <a16:creationId xmlns:a16="http://schemas.microsoft.com/office/drawing/2014/main" id="{1303A8FD-77DF-48F0-8D84-693B79BF0DAD}"/>
            </a:ext>
          </a:extLst>
        </xdr:cNvPr>
        <xdr:cNvSpPr/>
      </xdr:nvSpPr>
      <xdr:spPr>
        <a:xfrm>
          <a:off x="8448045" y="223346"/>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6</xdr:col>
      <xdr:colOff>262759</xdr:colOff>
      <xdr:row>0</xdr:row>
      <xdr:rowOff>227428</xdr:rowOff>
    </xdr:from>
    <xdr:to>
      <xdr:col>6</xdr:col>
      <xdr:colOff>500884</xdr:colOff>
      <xdr:row>0</xdr:row>
      <xdr:rowOff>436978</xdr:rowOff>
    </xdr:to>
    <xdr:sp macro="" textlink="">
      <xdr:nvSpPr>
        <xdr:cNvPr id="4" name="Flèche : chevron 3">
          <a:hlinkClick xmlns:r="http://schemas.openxmlformats.org/officeDocument/2006/relationships" r:id="rId3"/>
          <a:extLst>
            <a:ext uri="{FF2B5EF4-FFF2-40B4-BE49-F238E27FC236}">
              <a16:creationId xmlns:a16="http://schemas.microsoft.com/office/drawing/2014/main" id="{4BDB4022-0D0F-4C2D-B357-E0F32247F94B}"/>
            </a:ext>
          </a:extLst>
        </xdr:cNvPr>
        <xdr:cNvSpPr/>
      </xdr:nvSpPr>
      <xdr:spPr>
        <a:xfrm rot="10800000">
          <a:off x="7560880" y="227428"/>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0</xdr:row>
      <xdr:rowOff>914400</xdr:rowOff>
    </xdr:to>
    <xdr:pic>
      <xdr:nvPicPr>
        <xdr:cNvPr id="3" name="Image 1">
          <a:extLst>
            <a:ext uri="{FF2B5EF4-FFF2-40B4-BE49-F238E27FC236}">
              <a16:creationId xmlns:a16="http://schemas.microsoft.com/office/drawing/2014/main" id="{35C8C185-B19A-49EA-9249-3676643216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5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277263</xdr:colOff>
      <xdr:row>0</xdr:row>
      <xdr:rowOff>215084</xdr:rowOff>
    </xdr:from>
    <xdr:to>
      <xdr:col>8</xdr:col>
      <xdr:colOff>515388</xdr:colOff>
      <xdr:row>0</xdr:row>
      <xdr:rowOff>424634</xdr:rowOff>
    </xdr:to>
    <xdr:sp macro="" textlink="">
      <xdr:nvSpPr>
        <xdr:cNvPr id="2" name="Flèche : chevron 1">
          <a:hlinkClick xmlns:r="http://schemas.openxmlformats.org/officeDocument/2006/relationships" r:id="rId2"/>
          <a:extLst>
            <a:ext uri="{FF2B5EF4-FFF2-40B4-BE49-F238E27FC236}">
              <a16:creationId xmlns:a16="http://schemas.microsoft.com/office/drawing/2014/main" id="{8C75FC0D-6B83-47C8-BE44-870A4D474A2E}"/>
            </a:ext>
          </a:extLst>
        </xdr:cNvPr>
        <xdr:cNvSpPr/>
      </xdr:nvSpPr>
      <xdr:spPr>
        <a:xfrm>
          <a:off x="8449713" y="215084"/>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6</xdr:col>
      <xdr:colOff>263770</xdr:colOff>
      <xdr:row>0</xdr:row>
      <xdr:rowOff>228691</xdr:rowOff>
    </xdr:from>
    <xdr:to>
      <xdr:col>6</xdr:col>
      <xdr:colOff>501895</xdr:colOff>
      <xdr:row>0</xdr:row>
      <xdr:rowOff>438241</xdr:rowOff>
    </xdr:to>
    <xdr:sp macro="" textlink="">
      <xdr:nvSpPr>
        <xdr:cNvPr id="4" name="Flèche : chevron 3">
          <a:hlinkClick xmlns:r="http://schemas.openxmlformats.org/officeDocument/2006/relationships" r:id="rId3"/>
          <a:extLst>
            <a:ext uri="{FF2B5EF4-FFF2-40B4-BE49-F238E27FC236}">
              <a16:creationId xmlns:a16="http://schemas.microsoft.com/office/drawing/2014/main" id="{92C4AEC9-446C-4982-9917-6350D6B55D33}"/>
            </a:ext>
          </a:extLst>
        </xdr:cNvPr>
        <xdr:cNvSpPr/>
      </xdr:nvSpPr>
      <xdr:spPr>
        <a:xfrm rot="10800000">
          <a:off x="7561891" y="228691"/>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0</xdr:row>
      <xdr:rowOff>914400</xdr:rowOff>
    </xdr:to>
    <xdr:pic>
      <xdr:nvPicPr>
        <xdr:cNvPr id="3" name="Image 1">
          <a:extLst>
            <a:ext uri="{FF2B5EF4-FFF2-40B4-BE49-F238E27FC236}">
              <a16:creationId xmlns:a16="http://schemas.microsoft.com/office/drawing/2014/main" id="{D447C192-5907-422B-BD55-12C68C83B6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5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274866</xdr:colOff>
      <xdr:row>0</xdr:row>
      <xdr:rowOff>216354</xdr:rowOff>
    </xdr:from>
    <xdr:to>
      <xdr:col>8</xdr:col>
      <xdr:colOff>512991</xdr:colOff>
      <xdr:row>0</xdr:row>
      <xdr:rowOff>425904</xdr:rowOff>
    </xdr:to>
    <xdr:sp macro="" textlink="">
      <xdr:nvSpPr>
        <xdr:cNvPr id="4" name="Flèche : chevron 3">
          <a:hlinkClick xmlns:r="http://schemas.openxmlformats.org/officeDocument/2006/relationships" r:id="rId2"/>
          <a:extLst>
            <a:ext uri="{FF2B5EF4-FFF2-40B4-BE49-F238E27FC236}">
              <a16:creationId xmlns:a16="http://schemas.microsoft.com/office/drawing/2014/main" id="{F9BCF9D9-072D-B943-741B-5D7DB6131806}"/>
            </a:ext>
          </a:extLst>
        </xdr:cNvPr>
        <xdr:cNvSpPr/>
      </xdr:nvSpPr>
      <xdr:spPr>
        <a:xfrm>
          <a:off x="8447316" y="216354"/>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twoCellAnchor>
    <xdr:from>
      <xdr:col>6</xdr:col>
      <xdr:colOff>265339</xdr:colOff>
      <xdr:row>0</xdr:row>
      <xdr:rowOff>229961</xdr:rowOff>
    </xdr:from>
    <xdr:to>
      <xdr:col>6</xdr:col>
      <xdr:colOff>503464</xdr:colOff>
      <xdr:row>0</xdr:row>
      <xdr:rowOff>439511</xdr:rowOff>
    </xdr:to>
    <xdr:sp macro="" textlink="">
      <xdr:nvSpPr>
        <xdr:cNvPr id="5" name="Flèche : chevron 4">
          <a:hlinkClick xmlns:r="http://schemas.openxmlformats.org/officeDocument/2006/relationships" r:id="rId3"/>
          <a:extLst>
            <a:ext uri="{FF2B5EF4-FFF2-40B4-BE49-F238E27FC236}">
              <a16:creationId xmlns:a16="http://schemas.microsoft.com/office/drawing/2014/main" id="{9525BB0A-8685-463F-E829-527CF7596D09}"/>
            </a:ext>
          </a:extLst>
        </xdr:cNvPr>
        <xdr:cNvSpPr/>
      </xdr:nvSpPr>
      <xdr:spPr>
        <a:xfrm rot="10800000">
          <a:off x="7561489" y="229961"/>
          <a:ext cx="238125" cy="209550"/>
        </a:xfrm>
        <a:prstGeom prst="chevron">
          <a:avLst/>
        </a:prstGeom>
        <a:solidFill>
          <a:schemeClr val="bg1"/>
        </a:solidFill>
        <a:ln>
          <a:solidFill>
            <a:sysClr val="windowText" lastClr="000000"/>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fr-CH"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1295400</xdr:colOff>
      <xdr:row>0</xdr:row>
      <xdr:rowOff>914400</xdr:rowOff>
    </xdr:to>
    <xdr:pic>
      <xdr:nvPicPr>
        <xdr:cNvPr id="2" name="Image 1">
          <a:extLst>
            <a:ext uri="{FF2B5EF4-FFF2-40B4-BE49-F238E27FC236}">
              <a16:creationId xmlns:a16="http://schemas.microsoft.com/office/drawing/2014/main" id="{0805B4D3-BAB3-448D-8B78-68FFDB95C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95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srs.ch/vos-droits/le-salaire-recomman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F36C-785C-431E-95F7-2CFDBB709396}">
  <dimension ref="A1:C40"/>
  <sheetViews>
    <sheetView showGridLines="0" tabSelected="1" zoomScale="110" zoomScaleNormal="110" workbookViewId="0"/>
  </sheetViews>
  <sheetFormatPr baseColWidth="10" defaultColWidth="11.42578125" defaultRowHeight="15" x14ac:dyDescent="0.25"/>
  <cols>
    <col min="1" max="1" width="155.28515625" style="156" customWidth="1"/>
    <col min="2" max="16384" width="11.42578125" style="2"/>
  </cols>
  <sheetData>
    <row r="1" spans="1:1" ht="73.5" customHeight="1" x14ac:dyDescent="0.25">
      <c r="A1" s="154" t="s">
        <v>0</v>
      </c>
    </row>
    <row r="2" spans="1:1" ht="42" customHeight="1" thickBot="1" x14ac:dyDescent="0.3">
      <c r="A2" s="155" t="s">
        <v>145</v>
      </c>
    </row>
    <row r="3" spans="1:1" ht="15.75" thickBot="1" x14ac:dyDescent="0.3"/>
    <row r="4" spans="1:1" ht="15.75" x14ac:dyDescent="0.25">
      <c r="A4" s="157" t="s">
        <v>1</v>
      </c>
    </row>
    <row r="5" spans="1:1" s="51" customFormat="1" ht="31.5" x14ac:dyDescent="0.25">
      <c r="A5" s="158" t="s">
        <v>2</v>
      </c>
    </row>
    <row r="6" spans="1:1" s="51" customFormat="1" ht="15.75" x14ac:dyDescent="0.25">
      <c r="A6" s="158"/>
    </row>
    <row r="7" spans="1:1" s="52" customFormat="1" ht="15.75" x14ac:dyDescent="0.25">
      <c r="A7" s="159" t="s">
        <v>3</v>
      </c>
    </row>
    <row r="8" spans="1:1" s="52" customFormat="1" ht="15.75" x14ac:dyDescent="0.25">
      <c r="A8" s="159" t="s">
        <v>4</v>
      </c>
    </row>
    <row r="9" spans="1:1" x14ac:dyDescent="0.25">
      <c r="A9" s="159" t="s">
        <v>5</v>
      </c>
    </row>
    <row r="10" spans="1:1" x14ac:dyDescent="0.25">
      <c r="A10" s="159" t="s">
        <v>6</v>
      </c>
    </row>
    <row r="11" spans="1:1" x14ac:dyDescent="0.25">
      <c r="A11" s="159" t="s">
        <v>7</v>
      </c>
    </row>
    <row r="12" spans="1:1" x14ac:dyDescent="0.25">
      <c r="A12" s="248" t="s">
        <v>138</v>
      </c>
    </row>
    <row r="13" spans="1:1" x14ac:dyDescent="0.25">
      <c r="A13" s="160"/>
    </row>
    <row r="14" spans="1:1" ht="30" x14ac:dyDescent="0.25">
      <c r="A14" s="159" t="s">
        <v>8</v>
      </c>
    </row>
    <row r="15" spans="1:1" x14ac:dyDescent="0.25">
      <c r="A15" s="159"/>
    </row>
    <row r="16" spans="1:1" ht="30" x14ac:dyDescent="0.25">
      <c r="A16" s="161" t="s">
        <v>146</v>
      </c>
    </row>
    <row r="17" spans="1:3" ht="15.75" thickBot="1" x14ac:dyDescent="0.3">
      <c r="A17" s="162"/>
    </row>
    <row r="19" spans="1:3" ht="15.75" thickBot="1" x14ac:dyDescent="0.3">
      <c r="A19" s="163"/>
    </row>
    <row r="20" spans="1:3" ht="30.75" customHeight="1" x14ac:dyDescent="0.25">
      <c r="A20" s="246" t="s">
        <v>136</v>
      </c>
      <c r="C20" s="247"/>
    </row>
    <row r="21" spans="1:3" ht="31.5" x14ac:dyDescent="0.25">
      <c r="A21" s="158" t="s">
        <v>137</v>
      </c>
    </row>
    <row r="22" spans="1:3" x14ac:dyDescent="0.25">
      <c r="A22" s="159"/>
    </row>
    <row r="23" spans="1:3" x14ac:dyDescent="0.25">
      <c r="A23" s="164" t="s">
        <v>9</v>
      </c>
    </row>
    <row r="24" spans="1:3" x14ac:dyDescent="0.25">
      <c r="A24" s="164"/>
    </row>
    <row r="25" spans="1:3" x14ac:dyDescent="0.25">
      <c r="A25" s="165" t="s">
        <v>10</v>
      </c>
    </row>
    <row r="26" spans="1:3" x14ac:dyDescent="0.25">
      <c r="A26" s="166" t="s">
        <v>11</v>
      </c>
    </row>
    <row r="27" spans="1:3" x14ac:dyDescent="0.25">
      <c r="A27" s="167"/>
    </row>
    <row r="28" spans="1:3" ht="30" x14ac:dyDescent="0.25">
      <c r="A28" s="53" t="s">
        <v>135</v>
      </c>
    </row>
    <row r="29" spans="1:3" s="54" customFormat="1" ht="15.75" x14ac:dyDescent="0.25">
      <c r="A29" s="168" t="s">
        <v>12</v>
      </c>
    </row>
    <row r="30" spans="1:3" s="54" customFormat="1" ht="15.75" x14ac:dyDescent="0.25">
      <c r="A30" s="53"/>
    </row>
    <row r="31" spans="1:3" ht="30" x14ac:dyDescent="0.25">
      <c r="A31" s="53" t="s">
        <v>13</v>
      </c>
    </row>
    <row r="32" spans="1:3" x14ac:dyDescent="0.25">
      <c r="A32" s="168" t="s">
        <v>14</v>
      </c>
    </row>
    <row r="33" spans="1:1" x14ac:dyDescent="0.25">
      <c r="A33" s="53"/>
    </row>
    <row r="34" spans="1:1" ht="30" x14ac:dyDescent="0.25">
      <c r="A34" s="53" t="s">
        <v>15</v>
      </c>
    </row>
    <row r="35" spans="1:1" x14ac:dyDescent="0.25">
      <c r="A35" s="168" t="s">
        <v>14</v>
      </c>
    </row>
    <row r="36" spans="1:1" x14ac:dyDescent="0.25">
      <c r="A36" s="159"/>
    </row>
    <row r="37" spans="1:1" s="49" customFormat="1" x14ac:dyDescent="0.25">
      <c r="A37" s="169" t="s">
        <v>16</v>
      </c>
    </row>
    <row r="38" spans="1:1" x14ac:dyDescent="0.25">
      <c r="A38" s="170" t="s">
        <v>17</v>
      </c>
    </row>
    <row r="39" spans="1:1" ht="15.75" thickBot="1" x14ac:dyDescent="0.3">
      <c r="A39" s="162"/>
    </row>
    <row r="40" spans="1:1" s="51" customFormat="1" x14ac:dyDescent="0.25">
      <c r="A40" s="171"/>
    </row>
  </sheetData>
  <hyperlinks>
    <hyperlink ref="A38" r:id="rId1" xr:uid="{7B200F60-9029-41DE-A308-28E8B5FB8E9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C7376-66DE-4B29-85DD-AEFC19937140}">
  <dimension ref="A1:H9"/>
  <sheetViews>
    <sheetView showGridLines="0" view="pageBreakPreview" zoomScale="110" zoomScaleNormal="145" zoomScaleSheetLayoutView="110" workbookViewId="0">
      <selection sqref="A1:D1"/>
    </sheetView>
  </sheetViews>
  <sheetFormatPr baseColWidth="10" defaultColWidth="11.42578125" defaultRowHeight="15" x14ac:dyDescent="0.25"/>
  <cols>
    <col min="1" max="1" width="5.7109375" style="136" customWidth="1"/>
    <col min="2" max="3" width="35.7109375" style="136" customWidth="1"/>
    <col min="4" max="4" width="11.42578125" style="136"/>
    <col min="5" max="5" width="3.28515625" style="136" customWidth="1"/>
    <col min="6" max="6" width="11.42578125" style="136"/>
    <col min="7" max="7" width="1.7109375" style="136" customWidth="1"/>
    <col min="8" max="16384" width="11.42578125" style="136"/>
  </cols>
  <sheetData>
    <row r="1" spans="1:8" ht="78" customHeight="1" thickBot="1" x14ac:dyDescent="0.3">
      <c r="A1" s="250" t="s">
        <v>18</v>
      </c>
      <c r="B1" s="251"/>
      <c r="C1" s="251"/>
      <c r="D1" s="252"/>
      <c r="F1" s="240" t="s">
        <v>19</v>
      </c>
      <c r="G1" s="228"/>
      <c r="H1" s="240" t="s">
        <v>20</v>
      </c>
    </row>
    <row r="2" spans="1:8" x14ac:dyDescent="0.25">
      <c r="A2" s="175"/>
      <c r="B2" s="176"/>
      <c r="C2" s="176"/>
      <c r="D2" s="177"/>
    </row>
    <row r="3" spans="1:8" x14ac:dyDescent="0.25">
      <c r="A3" s="180" t="s">
        <v>21</v>
      </c>
      <c r="D3" s="179"/>
    </row>
    <row r="4" spans="1:8" x14ac:dyDescent="0.25">
      <c r="A4" s="178"/>
      <c r="B4" s="181" t="s">
        <v>22</v>
      </c>
      <c r="C4" s="172"/>
      <c r="D4" s="179"/>
    </row>
    <row r="5" spans="1:8" x14ac:dyDescent="0.25">
      <c r="A5" s="178"/>
      <c r="B5" s="181" t="s">
        <v>23</v>
      </c>
      <c r="C5" s="173"/>
      <c r="D5" s="179"/>
    </row>
    <row r="6" spans="1:8" x14ac:dyDescent="0.25">
      <c r="A6" s="178"/>
      <c r="B6" s="181" t="s">
        <v>24</v>
      </c>
      <c r="C6" s="173"/>
      <c r="D6" s="179"/>
    </row>
    <row r="7" spans="1:8" x14ac:dyDescent="0.25">
      <c r="A7" s="178"/>
      <c r="B7" s="181"/>
      <c r="D7" s="179"/>
    </row>
    <row r="8" spans="1:8" x14ac:dyDescent="0.25">
      <c r="A8" s="180" t="s">
        <v>25</v>
      </c>
      <c r="C8" s="174"/>
      <c r="D8" s="179"/>
    </row>
    <row r="9" spans="1:8" ht="15.75" thickBot="1" x14ac:dyDescent="0.3">
      <c r="A9" s="182"/>
      <c r="B9" s="183"/>
      <c r="C9" s="183"/>
      <c r="D9" s="184"/>
    </row>
  </sheetData>
  <mergeCells count="1">
    <mergeCell ref="A1:D1"/>
  </mergeCells>
  <dataValidations count="4">
    <dataValidation type="list" allowBlank="1" showInputMessage="1" showErrorMessage="1" promptTitle="Motif de la requête" prompt="Merci de choisir le volet Musique+ pour lequel vous souhaitez postuler." sqref="C8" xr:uid="{E23E287B-7BAB-404C-976F-C9D22CA9EA2A}">
      <formula1>"CRÉATION,PROMOTION,CRÉATION &amp; PROMOTION"</formula1>
    </dataValidation>
    <dataValidation type="list" allowBlank="1" showInputMessage="1" showErrorMessage="1" promptTitle="Affiliation AVS / LAA" prompt="Merci d'indiquer ici si votre structure est déjà affiliée en tant qu'employeur auprès d'une caisse AVS et d'un assureur LAA._x000a__x000a_Le paiement de salaires dans le cadre du projet rend cette affiliation obligatoire." sqref="C6" xr:uid="{6266CF2A-7762-4AA3-9D28-A499FD67E40B}">
      <formula1>"OUI,NON"</formula1>
    </dataValidation>
    <dataValidation allowBlank="1" showInputMessage="1" showErrorMessage="1" promptTitle="Structure requérante" prompt="Merci d'indiquer ici le nom exact de la structure requérante (Association XYZ, Exemple Sàrl, etc...)" sqref="C4" xr:uid="{2D9B77E4-5A6F-4C14-94AE-C07202D0ED56}"/>
    <dataValidation allowBlank="1" showInputMessage="1" showErrorMessage="1" promptTitle="Projet artistique" prompt="Merci d'indiquer ici le projet artistique pour lequel la demande est déposée." sqref="C5" xr:uid="{23D5211D-9945-4691-9AA9-C354ACF10122}"/>
  </dataValidations>
  <pageMargins left="0.7" right="0.7"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N37"/>
  <sheetViews>
    <sheetView showGridLines="0" zoomScale="110" zoomScaleNormal="110" zoomScaleSheetLayoutView="100" workbookViewId="0">
      <selection sqref="A1:E1"/>
    </sheetView>
  </sheetViews>
  <sheetFormatPr baseColWidth="10" defaultColWidth="11.42578125" defaultRowHeight="15" x14ac:dyDescent="0.25"/>
  <cols>
    <col min="1" max="1" width="44.7109375" style="2" customWidth="1"/>
    <col min="2" max="4" width="14.5703125" style="2" customWidth="1"/>
    <col min="5" max="5" width="17.7109375" style="22" customWidth="1"/>
    <col min="6" max="6" width="3.28515625" style="2" customWidth="1"/>
    <col min="7" max="7" width="11.42578125" style="2"/>
    <col min="8" max="8" width="1.7109375" style="2" customWidth="1"/>
    <col min="9" max="259" width="11.42578125" style="2"/>
    <col min="260" max="260" width="32.28515625" style="2" customWidth="1"/>
    <col min="261" max="261" width="45.7109375" style="2" customWidth="1"/>
    <col min="262" max="262" width="35.5703125" style="2" customWidth="1"/>
    <col min="263" max="515" width="11.42578125" style="2"/>
    <col min="516" max="516" width="32.28515625" style="2" customWidth="1"/>
    <col min="517" max="517" width="45.7109375" style="2" customWidth="1"/>
    <col min="518" max="518" width="35.5703125" style="2" customWidth="1"/>
    <col min="519" max="771" width="11.42578125" style="2"/>
    <col min="772" max="772" width="32.28515625" style="2" customWidth="1"/>
    <col min="773" max="773" width="45.7109375" style="2" customWidth="1"/>
    <col min="774" max="774" width="35.5703125" style="2" customWidth="1"/>
    <col min="775" max="1027" width="11.42578125" style="2"/>
    <col min="1028" max="1028" width="32.28515625" style="2" customWidth="1"/>
    <col min="1029" max="1029" width="45.7109375" style="2" customWidth="1"/>
    <col min="1030" max="1030" width="35.5703125" style="2" customWidth="1"/>
    <col min="1031" max="1283" width="11.42578125" style="2"/>
    <col min="1284" max="1284" width="32.28515625" style="2" customWidth="1"/>
    <col min="1285" max="1285" width="45.7109375" style="2" customWidth="1"/>
    <col min="1286" max="1286" width="35.5703125" style="2" customWidth="1"/>
    <col min="1287" max="1539" width="11.42578125" style="2"/>
    <col min="1540" max="1540" width="32.28515625" style="2" customWidth="1"/>
    <col min="1541" max="1541" width="45.7109375" style="2" customWidth="1"/>
    <col min="1542" max="1542" width="35.5703125" style="2" customWidth="1"/>
    <col min="1543" max="1795" width="11.42578125" style="2"/>
    <col min="1796" max="1796" width="32.28515625" style="2" customWidth="1"/>
    <col min="1797" max="1797" width="45.7109375" style="2" customWidth="1"/>
    <col min="1798" max="1798" width="35.5703125" style="2" customWidth="1"/>
    <col min="1799" max="2051" width="11.42578125" style="2"/>
    <col min="2052" max="2052" width="32.28515625" style="2" customWidth="1"/>
    <col min="2053" max="2053" width="45.7109375" style="2" customWidth="1"/>
    <col min="2054" max="2054" width="35.5703125" style="2" customWidth="1"/>
    <col min="2055" max="2307" width="11.42578125" style="2"/>
    <col min="2308" max="2308" width="32.28515625" style="2" customWidth="1"/>
    <col min="2309" max="2309" width="45.7109375" style="2" customWidth="1"/>
    <col min="2310" max="2310" width="35.5703125" style="2" customWidth="1"/>
    <col min="2311" max="2563" width="11.42578125" style="2"/>
    <col min="2564" max="2564" width="32.28515625" style="2" customWidth="1"/>
    <col min="2565" max="2565" width="45.7109375" style="2" customWidth="1"/>
    <col min="2566" max="2566" width="35.5703125" style="2" customWidth="1"/>
    <col min="2567" max="2819" width="11.42578125" style="2"/>
    <col min="2820" max="2820" width="32.28515625" style="2" customWidth="1"/>
    <col min="2821" max="2821" width="45.7109375" style="2" customWidth="1"/>
    <col min="2822" max="2822" width="35.5703125" style="2" customWidth="1"/>
    <col min="2823" max="3075" width="11.42578125" style="2"/>
    <col min="3076" max="3076" width="32.28515625" style="2" customWidth="1"/>
    <col min="3077" max="3077" width="45.7109375" style="2" customWidth="1"/>
    <col min="3078" max="3078" width="35.5703125" style="2" customWidth="1"/>
    <col min="3079" max="3331" width="11.42578125" style="2"/>
    <col min="3332" max="3332" width="32.28515625" style="2" customWidth="1"/>
    <col min="3333" max="3333" width="45.7109375" style="2" customWidth="1"/>
    <col min="3334" max="3334" width="35.5703125" style="2" customWidth="1"/>
    <col min="3335" max="3587" width="11.42578125" style="2"/>
    <col min="3588" max="3588" width="32.28515625" style="2" customWidth="1"/>
    <col min="3589" max="3589" width="45.7109375" style="2" customWidth="1"/>
    <col min="3590" max="3590" width="35.5703125" style="2" customWidth="1"/>
    <col min="3591" max="3843" width="11.42578125" style="2"/>
    <col min="3844" max="3844" width="32.28515625" style="2" customWidth="1"/>
    <col min="3845" max="3845" width="45.7109375" style="2" customWidth="1"/>
    <col min="3846" max="3846" width="35.5703125" style="2" customWidth="1"/>
    <col min="3847" max="4099" width="11.42578125" style="2"/>
    <col min="4100" max="4100" width="32.28515625" style="2" customWidth="1"/>
    <col min="4101" max="4101" width="45.7109375" style="2" customWidth="1"/>
    <col min="4102" max="4102" width="35.5703125" style="2" customWidth="1"/>
    <col min="4103" max="4355" width="11.42578125" style="2"/>
    <col min="4356" max="4356" width="32.28515625" style="2" customWidth="1"/>
    <col min="4357" max="4357" width="45.7109375" style="2" customWidth="1"/>
    <col min="4358" max="4358" width="35.5703125" style="2" customWidth="1"/>
    <col min="4359" max="4611" width="11.42578125" style="2"/>
    <col min="4612" max="4612" width="32.28515625" style="2" customWidth="1"/>
    <col min="4613" max="4613" width="45.7109375" style="2" customWidth="1"/>
    <col min="4614" max="4614" width="35.5703125" style="2" customWidth="1"/>
    <col min="4615" max="4867" width="11.42578125" style="2"/>
    <col min="4868" max="4868" width="32.28515625" style="2" customWidth="1"/>
    <col min="4869" max="4869" width="45.7109375" style="2" customWidth="1"/>
    <col min="4870" max="4870" width="35.5703125" style="2" customWidth="1"/>
    <col min="4871" max="5123" width="11.42578125" style="2"/>
    <col min="5124" max="5124" width="32.28515625" style="2" customWidth="1"/>
    <col min="5125" max="5125" width="45.7109375" style="2" customWidth="1"/>
    <col min="5126" max="5126" width="35.5703125" style="2" customWidth="1"/>
    <col min="5127" max="5379" width="11.42578125" style="2"/>
    <col min="5380" max="5380" width="32.28515625" style="2" customWidth="1"/>
    <col min="5381" max="5381" width="45.7109375" style="2" customWidth="1"/>
    <col min="5382" max="5382" width="35.5703125" style="2" customWidth="1"/>
    <col min="5383" max="5635" width="11.42578125" style="2"/>
    <col min="5636" max="5636" width="32.28515625" style="2" customWidth="1"/>
    <col min="5637" max="5637" width="45.7109375" style="2" customWidth="1"/>
    <col min="5638" max="5638" width="35.5703125" style="2" customWidth="1"/>
    <col min="5639" max="5891" width="11.42578125" style="2"/>
    <col min="5892" max="5892" width="32.28515625" style="2" customWidth="1"/>
    <col min="5893" max="5893" width="45.7109375" style="2" customWidth="1"/>
    <col min="5894" max="5894" width="35.5703125" style="2" customWidth="1"/>
    <col min="5895" max="6147" width="11.42578125" style="2"/>
    <col min="6148" max="6148" width="32.28515625" style="2" customWidth="1"/>
    <col min="6149" max="6149" width="45.7109375" style="2" customWidth="1"/>
    <col min="6150" max="6150" width="35.5703125" style="2" customWidth="1"/>
    <col min="6151" max="6403" width="11.42578125" style="2"/>
    <col min="6404" max="6404" width="32.28515625" style="2" customWidth="1"/>
    <col min="6405" max="6405" width="45.7109375" style="2" customWidth="1"/>
    <col min="6406" max="6406" width="35.5703125" style="2" customWidth="1"/>
    <col min="6407" max="6659" width="11.42578125" style="2"/>
    <col min="6660" max="6660" width="32.28515625" style="2" customWidth="1"/>
    <col min="6661" max="6661" width="45.7109375" style="2" customWidth="1"/>
    <col min="6662" max="6662" width="35.5703125" style="2" customWidth="1"/>
    <col min="6663" max="6915" width="11.42578125" style="2"/>
    <col min="6916" max="6916" width="32.28515625" style="2" customWidth="1"/>
    <col min="6917" max="6917" width="45.7109375" style="2" customWidth="1"/>
    <col min="6918" max="6918" width="35.5703125" style="2" customWidth="1"/>
    <col min="6919" max="7171" width="11.42578125" style="2"/>
    <col min="7172" max="7172" width="32.28515625" style="2" customWidth="1"/>
    <col min="7173" max="7173" width="45.7109375" style="2" customWidth="1"/>
    <col min="7174" max="7174" width="35.5703125" style="2" customWidth="1"/>
    <col min="7175" max="7427" width="11.42578125" style="2"/>
    <col min="7428" max="7428" width="32.28515625" style="2" customWidth="1"/>
    <col min="7429" max="7429" width="45.7109375" style="2" customWidth="1"/>
    <col min="7430" max="7430" width="35.5703125" style="2" customWidth="1"/>
    <col min="7431" max="7683" width="11.42578125" style="2"/>
    <col min="7684" max="7684" width="32.28515625" style="2" customWidth="1"/>
    <col min="7685" max="7685" width="45.7109375" style="2" customWidth="1"/>
    <col min="7686" max="7686" width="35.5703125" style="2" customWidth="1"/>
    <col min="7687" max="7939" width="11.42578125" style="2"/>
    <col min="7940" max="7940" width="32.28515625" style="2" customWidth="1"/>
    <col min="7941" max="7941" width="45.7109375" style="2" customWidth="1"/>
    <col min="7942" max="7942" width="35.5703125" style="2" customWidth="1"/>
    <col min="7943" max="8195" width="11.42578125" style="2"/>
    <col min="8196" max="8196" width="32.28515625" style="2" customWidth="1"/>
    <col min="8197" max="8197" width="45.7109375" style="2" customWidth="1"/>
    <col min="8198" max="8198" width="35.5703125" style="2" customWidth="1"/>
    <col min="8199" max="8451" width="11.42578125" style="2"/>
    <col min="8452" max="8452" width="32.28515625" style="2" customWidth="1"/>
    <col min="8453" max="8453" width="45.7109375" style="2" customWidth="1"/>
    <col min="8454" max="8454" width="35.5703125" style="2" customWidth="1"/>
    <col min="8455" max="8707" width="11.42578125" style="2"/>
    <col min="8708" max="8708" width="32.28515625" style="2" customWidth="1"/>
    <col min="8709" max="8709" width="45.7109375" style="2" customWidth="1"/>
    <col min="8710" max="8710" width="35.5703125" style="2" customWidth="1"/>
    <col min="8711" max="8963" width="11.42578125" style="2"/>
    <col min="8964" max="8964" width="32.28515625" style="2" customWidth="1"/>
    <col min="8965" max="8965" width="45.7109375" style="2" customWidth="1"/>
    <col min="8966" max="8966" width="35.5703125" style="2" customWidth="1"/>
    <col min="8967" max="9219" width="11.42578125" style="2"/>
    <col min="9220" max="9220" width="32.28515625" style="2" customWidth="1"/>
    <col min="9221" max="9221" width="45.7109375" style="2" customWidth="1"/>
    <col min="9222" max="9222" width="35.5703125" style="2" customWidth="1"/>
    <col min="9223" max="9475" width="11.42578125" style="2"/>
    <col min="9476" max="9476" width="32.28515625" style="2" customWidth="1"/>
    <col min="9477" max="9477" width="45.7109375" style="2" customWidth="1"/>
    <col min="9478" max="9478" width="35.5703125" style="2" customWidth="1"/>
    <col min="9479" max="9731" width="11.42578125" style="2"/>
    <col min="9732" max="9732" width="32.28515625" style="2" customWidth="1"/>
    <col min="9733" max="9733" width="45.7109375" style="2" customWidth="1"/>
    <col min="9734" max="9734" width="35.5703125" style="2" customWidth="1"/>
    <col min="9735" max="9987" width="11.42578125" style="2"/>
    <col min="9988" max="9988" width="32.28515625" style="2" customWidth="1"/>
    <col min="9989" max="9989" width="45.7109375" style="2" customWidth="1"/>
    <col min="9990" max="9990" width="35.5703125" style="2" customWidth="1"/>
    <col min="9991" max="10243" width="11.42578125" style="2"/>
    <col min="10244" max="10244" width="32.28515625" style="2" customWidth="1"/>
    <col min="10245" max="10245" width="45.7109375" style="2" customWidth="1"/>
    <col min="10246" max="10246" width="35.5703125" style="2" customWidth="1"/>
    <col min="10247" max="10499" width="11.42578125" style="2"/>
    <col min="10500" max="10500" width="32.28515625" style="2" customWidth="1"/>
    <col min="10501" max="10501" width="45.7109375" style="2" customWidth="1"/>
    <col min="10502" max="10502" width="35.5703125" style="2" customWidth="1"/>
    <col min="10503" max="10755" width="11.42578125" style="2"/>
    <col min="10756" max="10756" width="32.28515625" style="2" customWidth="1"/>
    <col min="10757" max="10757" width="45.7109375" style="2" customWidth="1"/>
    <col min="10758" max="10758" width="35.5703125" style="2" customWidth="1"/>
    <col min="10759" max="11011" width="11.42578125" style="2"/>
    <col min="11012" max="11012" width="32.28515625" style="2" customWidth="1"/>
    <col min="11013" max="11013" width="45.7109375" style="2" customWidth="1"/>
    <col min="11014" max="11014" width="35.5703125" style="2" customWidth="1"/>
    <col min="11015" max="11267" width="11.42578125" style="2"/>
    <col min="11268" max="11268" width="32.28515625" style="2" customWidth="1"/>
    <col min="11269" max="11269" width="45.7109375" style="2" customWidth="1"/>
    <col min="11270" max="11270" width="35.5703125" style="2" customWidth="1"/>
    <col min="11271" max="11523" width="11.42578125" style="2"/>
    <col min="11524" max="11524" width="32.28515625" style="2" customWidth="1"/>
    <col min="11525" max="11525" width="45.7109375" style="2" customWidth="1"/>
    <col min="11526" max="11526" width="35.5703125" style="2" customWidth="1"/>
    <col min="11527" max="11779" width="11.42578125" style="2"/>
    <col min="11780" max="11780" width="32.28515625" style="2" customWidth="1"/>
    <col min="11781" max="11781" width="45.7109375" style="2" customWidth="1"/>
    <col min="11782" max="11782" width="35.5703125" style="2" customWidth="1"/>
    <col min="11783" max="12035" width="11.42578125" style="2"/>
    <col min="12036" max="12036" width="32.28515625" style="2" customWidth="1"/>
    <col min="12037" max="12037" width="45.7109375" style="2" customWidth="1"/>
    <col min="12038" max="12038" width="35.5703125" style="2" customWidth="1"/>
    <col min="12039" max="12291" width="11.42578125" style="2"/>
    <col min="12292" max="12292" width="32.28515625" style="2" customWidth="1"/>
    <col min="12293" max="12293" width="45.7109375" style="2" customWidth="1"/>
    <col min="12294" max="12294" width="35.5703125" style="2" customWidth="1"/>
    <col min="12295" max="12547" width="11.42578125" style="2"/>
    <col min="12548" max="12548" width="32.28515625" style="2" customWidth="1"/>
    <col min="12549" max="12549" width="45.7109375" style="2" customWidth="1"/>
    <col min="12550" max="12550" width="35.5703125" style="2" customWidth="1"/>
    <col min="12551" max="12803" width="11.42578125" style="2"/>
    <col min="12804" max="12804" width="32.28515625" style="2" customWidth="1"/>
    <col min="12805" max="12805" width="45.7109375" style="2" customWidth="1"/>
    <col min="12806" max="12806" width="35.5703125" style="2" customWidth="1"/>
    <col min="12807" max="13059" width="11.42578125" style="2"/>
    <col min="13060" max="13060" width="32.28515625" style="2" customWidth="1"/>
    <col min="13061" max="13061" width="45.7109375" style="2" customWidth="1"/>
    <col min="13062" max="13062" width="35.5703125" style="2" customWidth="1"/>
    <col min="13063" max="13315" width="11.42578125" style="2"/>
    <col min="13316" max="13316" width="32.28515625" style="2" customWidth="1"/>
    <col min="13317" max="13317" width="45.7109375" style="2" customWidth="1"/>
    <col min="13318" max="13318" width="35.5703125" style="2" customWidth="1"/>
    <col min="13319" max="13571" width="11.42578125" style="2"/>
    <col min="13572" max="13572" width="32.28515625" style="2" customWidth="1"/>
    <col min="13573" max="13573" width="45.7109375" style="2" customWidth="1"/>
    <col min="13574" max="13574" width="35.5703125" style="2" customWidth="1"/>
    <col min="13575" max="13827" width="11.42578125" style="2"/>
    <col min="13828" max="13828" width="32.28515625" style="2" customWidth="1"/>
    <col min="13829" max="13829" width="45.7109375" style="2" customWidth="1"/>
    <col min="13830" max="13830" width="35.5703125" style="2" customWidth="1"/>
    <col min="13831" max="14083" width="11.42578125" style="2"/>
    <col min="14084" max="14084" width="32.28515625" style="2" customWidth="1"/>
    <col min="14085" max="14085" width="45.7109375" style="2" customWidth="1"/>
    <col min="14086" max="14086" width="35.5703125" style="2" customWidth="1"/>
    <col min="14087" max="14339" width="11.42578125" style="2"/>
    <col min="14340" max="14340" width="32.28515625" style="2" customWidth="1"/>
    <col min="14341" max="14341" width="45.7109375" style="2" customWidth="1"/>
    <col min="14342" max="14342" width="35.5703125" style="2" customWidth="1"/>
    <col min="14343" max="14595" width="11.42578125" style="2"/>
    <col min="14596" max="14596" width="32.28515625" style="2" customWidth="1"/>
    <col min="14597" max="14597" width="45.7109375" style="2" customWidth="1"/>
    <col min="14598" max="14598" width="35.5703125" style="2" customWidth="1"/>
    <col min="14599" max="14851" width="11.42578125" style="2"/>
    <col min="14852" max="14852" width="32.28515625" style="2" customWidth="1"/>
    <col min="14853" max="14853" width="45.7109375" style="2" customWidth="1"/>
    <col min="14854" max="14854" width="35.5703125" style="2" customWidth="1"/>
    <col min="14855" max="15107" width="11.42578125" style="2"/>
    <col min="15108" max="15108" width="32.28515625" style="2" customWidth="1"/>
    <col min="15109" max="15109" width="45.7109375" style="2" customWidth="1"/>
    <col min="15110" max="15110" width="35.5703125" style="2" customWidth="1"/>
    <col min="15111" max="15363" width="11.42578125" style="2"/>
    <col min="15364" max="15364" width="32.28515625" style="2" customWidth="1"/>
    <col min="15365" max="15365" width="45.7109375" style="2" customWidth="1"/>
    <col min="15366" max="15366" width="35.5703125" style="2" customWidth="1"/>
    <col min="15367" max="15619" width="11.42578125" style="2"/>
    <col min="15620" max="15620" width="32.28515625" style="2" customWidth="1"/>
    <col min="15621" max="15621" width="45.7109375" style="2" customWidth="1"/>
    <col min="15622" max="15622" width="35.5703125" style="2" customWidth="1"/>
    <col min="15623" max="15875" width="11.42578125" style="2"/>
    <col min="15876" max="15876" width="32.28515625" style="2" customWidth="1"/>
    <col min="15877" max="15877" width="45.7109375" style="2" customWidth="1"/>
    <col min="15878" max="15878" width="35.5703125" style="2" customWidth="1"/>
    <col min="15879" max="16131" width="11.42578125" style="2"/>
    <col min="16132" max="16132" width="32.28515625" style="2" customWidth="1"/>
    <col min="16133" max="16133" width="45.7109375" style="2" customWidth="1"/>
    <col min="16134" max="16134" width="35.5703125" style="2" customWidth="1"/>
    <col min="16135" max="16384" width="11.42578125" style="2"/>
  </cols>
  <sheetData>
    <row r="1" spans="1:14" ht="78" customHeight="1" thickBot="1" x14ac:dyDescent="0.45">
      <c r="A1" s="250" t="s">
        <v>134</v>
      </c>
      <c r="B1" s="251"/>
      <c r="C1" s="251"/>
      <c r="D1" s="251"/>
      <c r="E1" s="252"/>
      <c r="F1" s="25"/>
      <c r="G1" s="240" t="s">
        <v>19</v>
      </c>
      <c r="H1" s="228"/>
      <c r="I1" s="240" t="s">
        <v>20</v>
      </c>
    </row>
    <row r="2" spans="1:14" s="136" customFormat="1" ht="15" customHeight="1" thickBot="1" x14ac:dyDescent="0.3">
      <c r="A2" s="137"/>
      <c r="B2" s="137"/>
      <c r="C2" s="137"/>
      <c r="D2" s="137"/>
      <c r="E2" s="140" t="s">
        <v>27</v>
      </c>
      <c r="F2" s="138"/>
      <c r="G2" s="139"/>
      <c r="H2" s="139"/>
      <c r="I2" s="139"/>
    </row>
    <row r="3" spans="1:14" ht="18" customHeight="1" x14ac:dyDescent="0.4">
      <c r="A3" s="255">
        <f>'0 VOTRE STRUCTURE'!C4</f>
        <v>0</v>
      </c>
      <c r="B3" s="256"/>
      <c r="C3" s="256"/>
      <c r="D3" s="256"/>
      <c r="E3" s="257"/>
      <c r="F3" s="25"/>
      <c r="G3" s="1"/>
      <c r="H3" s="1"/>
      <c r="I3" s="1"/>
    </row>
    <row r="4" spans="1:14" ht="18" customHeight="1" thickBot="1" x14ac:dyDescent="0.45">
      <c r="A4" s="258">
        <f>'0 VOTRE STRUCTURE'!C5</f>
        <v>0</v>
      </c>
      <c r="B4" s="259"/>
      <c r="C4" s="259"/>
      <c r="D4" s="259"/>
      <c r="E4" s="260"/>
      <c r="F4" s="25"/>
      <c r="G4" s="1"/>
      <c r="H4" s="1"/>
      <c r="I4" s="1"/>
    </row>
    <row r="5" spans="1:14" ht="21.75" thickBot="1" x14ac:dyDescent="0.4">
      <c r="A5" s="261" t="s">
        <v>142</v>
      </c>
      <c r="B5" s="262"/>
      <c r="C5" s="262"/>
      <c r="D5" s="262"/>
      <c r="E5" s="263"/>
      <c r="F5" s="26"/>
      <c r="G5" s="26"/>
      <c r="H5" s="26"/>
    </row>
    <row r="6" spans="1:14" ht="9.9499999999999993" customHeight="1" thickBot="1" x14ac:dyDescent="0.4">
      <c r="A6" s="26"/>
      <c r="B6" s="26"/>
      <c r="C6" s="26"/>
      <c r="D6" s="26"/>
      <c r="E6" s="27"/>
      <c r="F6" s="26"/>
      <c r="G6" s="26"/>
      <c r="H6" s="26"/>
    </row>
    <row r="7" spans="1:14" ht="24.95" customHeight="1" thickBot="1" x14ac:dyDescent="0.3">
      <c r="A7" s="99" t="s">
        <v>29</v>
      </c>
      <c r="B7" s="131" t="s">
        <v>30</v>
      </c>
      <c r="C7" s="88" t="s">
        <v>31</v>
      </c>
      <c r="D7" s="88" t="s">
        <v>32</v>
      </c>
      <c r="E7" s="132" t="s">
        <v>33</v>
      </c>
      <c r="F7" s="28"/>
    </row>
    <row r="8" spans="1:14" ht="5.0999999999999996" customHeight="1" x14ac:dyDescent="0.25">
      <c r="A8" s="63"/>
      <c r="B8" s="56"/>
      <c r="C8" s="57"/>
      <c r="D8" s="56"/>
      <c r="E8" s="64"/>
      <c r="F8" s="28"/>
    </row>
    <row r="9" spans="1:14" x14ac:dyDescent="0.25">
      <c r="A9" s="65" t="s">
        <v>34</v>
      </c>
      <c r="B9" s="122"/>
      <c r="C9" s="123"/>
      <c r="D9" s="122"/>
      <c r="E9" s="66"/>
      <c r="F9" s="28"/>
      <c r="J9" s="2" t="s">
        <v>35</v>
      </c>
    </row>
    <row r="10" spans="1:14" x14ac:dyDescent="0.25">
      <c r="A10" s="84" t="s">
        <v>36</v>
      </c>
      <c r="B10" s="73"/>
      <c r="C10" s="103"/>
      <c r="D10" s="103"/>
      <c r="E10" s="293">
        <f>B10*C10*D10</f>
        <v>0</v>
      </c>
      <c r="F10" s="28"/>
      <c r="J10" s="49"/>
      <c r="K10" s="49"/>
      <c r="L10" s="49"/>
      <c r="M10" s="49"/>
      <c r="N10" s="49"/>
    </row>
    <row r="11" spans="1:14" x14ac:dyDescent="0.25">
      <c r="A11" s="94" t="s">
        <v>37</v>
      </c>
      <c r="B11" s="93"/>
      <c r="C11" s="104"/>
      <c r="D11" s="104"/>
      <c r="E11" s="295">
        <f>B11*C11*D11</f>
        <v>0</v>
      </c>
      <c r="F11" s="28"/>
      <c r="J11" s="49"/>
      <c r="K11" s="49"/>
      <c r="L11" s="49"/>
      <c r="M11" s="49"/>
      <c r="N11" s="49"/>
    </row>
    <row r="12" spans="1:14" ht="15" customHeight="1" x14ac:dyDescent="0.25">
      <c r="A12" s="253" t="s">
        <v>38</v>
      </c>
      <c r="B12" s="254"/>
      <c r="C12" s="254"/>
      <c r="D12" s="254"/>
      <c r="E12" s="68">
        <f>SUM(E10:E11)</f>
        <v>0</v>
      </c>
      <c r="F12" s="28"/>
      <c r="G12" s="29"/>
      <c r="H12" s="29"/>
    </row>
    <row r="13" spans="1:14" x14ac:dyDescent="0.25">
      <c r="A13" s="63"/>
      <c r="B13" s="56"/>
      <c r="C13" s="57"/>
      <c r="D13" s="56"/>
      <c r="E13" s="297"/>
      <c r="F13" s="28"/>
      <c r="G13" s="29"/>
      <c r="H13" s="29"/>
    </row>
    <row r="14" spans="1:14" x14ac:dyDescent="0.25">
      <c r="A14" s="86" t="s">
        <v>39</v>
      </c>
      <c r="B14" s="78"/>
      <c r="C14" s="74"/>
      <c r="D14" s="110">
        <v>6.5000000000000002E-2</v>
      </c>
      <c r="E14" s="75">
        <f>$E$12*D14</f>
        <v>0</v>
      </c>
      <c r="F14" s="31"/>
      <c r="G14" s="32"/>
      <c r="H14" s="32"/>
    </row>
    <row r="15" spans="1:14" x14ac:dyDescent="0.25">
      <c r="A15" s="87" t="s">
        <v>40</v>
      </c>
      <c r="B15" s="80"/>
      <c r="C15" s="81"/>
      <c r="D15" s="112">
        <v>0.01</v>
      </c>
      <c r="E15" s="83">
        <f t="shared" ref="E15:E16" si="0">$E$12*D15</f>
        <v>0</v>
      </c>
      <c r="F15" s="34"/>
      <c r="G15" s="32"/>
      <c r="H15" s="32"/>
    </row>
    <row r="16" spans="1:14" x14ac:dyDescent="0.25">
      <c r="A16" s="87" t="s">
        <v>41</v>
      </c>
      <c r="B16" s="80"/>
      <c r="C16" s="81"/>
      <c r="D16" s="112">
        <v>0.08</v>
      </c>
      <c r="E16" s="83">
        <f t="shared" si="0"/>
        <v>0</v>
      </c>
      <c r="F16" s="34"/>
      <c r="G16" s="32"/>
      <c r="H16" s="32"/>
    </row>
    <row r="17" spans="1:9" x14ac:dyDescent="0.25">
      <c r="A17" s="253" t="s">
        <v>42</v>
      </c>
      <c r="B17" s="254"/>
      <c r="C17" s="254"/>
      <c r="D17" s="254"/>
      <c r="E17" s="68">
        <f>SUM(E14:E16)</f>
        <v>0</v>
      </c>
      <c r="F17" s="34"/>
      <c r="G17" s="32"/>
      <c r="H17" s="32"/>
    </row>
    <row r="18" spans="1:9" x14ac:dyDescent="0.25">
      <c r="A18" s="69"/>
      <c r="B18" s="61"/>
      <c r="C18" s="61"/>
      <c r="D18" s="61"/>
      <c r="E18" s="296"/>
      <c r="F18" s="34"/>
      <c r="G18" s="32"/>
      <c r="H18" s="32"/>
      <c r="I18" s="33"/>
    </row>
    <row r="19" spans="1:9" x14ac:dyDescent="0.25">
      <c r="A19" s="65" t="s">
        <v>43</v>
      </c>
      <c r="B19" s="102"/>
      <c r="C19" s="102"/>
      <c r="D19" s="102"/>
      <c r="E19" s="298"/>
      <c r="F19" s="34"/>
      <c r="G19" s="32"/>
      <c r="H19" s="32"/>
      <c r="I19" s="33"/>
    </row>
    <row r="20" spans="1:9" x14ac:dyDescent="0.25">
      <c r="A20" s="84"/>
      <c r="B20" s="73"/>
      <c r="C20" s="103"/>
      <c r="D20" s="103"/>
      <c r="E20" s="293">
        <f>B20*C20*D20</f>
        <v>0</v>
      </c>
      <c r="F20" s="34"/>
      <c r="G20" s="32"/>
      <c r="H20" s="32"/>
      <c r="I20" s="33"/>
    </row>
    <row r="21" spans="1:9" x14ac:dyDescent="0.25">
      <c r="A21" s="94"/>
      <c r="B21" s="93"/>
      <c r="C21" s="104"/>
      <c r="D21" s="104"/>
      <c r="E21" s="295">
        <f>B21*C21*D21</f>
        <v>0</v>
      </c>
      <c r="F21" s="34"/>
      <c r="G21" s="32"/>
      <c r="H21" s="32"/>
      <c r="I21" s="33"/>
    </row>
    <row r="22" spans="1:9" ht="15" customHeight="1" x14ac:dyDescent="0.25">
      <c r="A22" s="253" t="s">
        <v>44</v>
      </c>
      <c r="B22" s="254"/>
      <c r="C22" s="254"/>
      <c r="D22" s="254"/>
      <c r="E22" s="68">
        <f>SUM(E20:E21)</f>
        <v>0</v>
      </c>
      <c r="F22" s="32"/>
      <c r="G22" s="32"/>
      <c r="H22" s="32"/>
      <c r="I22" s="33"/>
    </row>
    <row r="23" spans="1:9" ht="15.75" customHeight="1" thickBot="1" x14ac:dyDescent="0.3">
      <c r="A23" s="70"/>
      <c r="B23" s="61"/>
      <c r="C23" s="61"/>
      <c r="D23" s="61"/>
      <c r="E23" s="68"/>
      <c r="F23" s="32"/>
      <c r="G23" s="32"/>
      <c r="H23" s="32"/>
      <c r="I23" s="33"/>
    </row>
    <row r="24" spans="1:9" ht="15.75" thickBot="1" x14ac:dyDescent="0.3">
      <c r="A24" s="71" t="s">
        <v>45</v>
      </c>
      <c r="B24" s="89"/>
      <c r="C24" s="89"/>
      <c r="D24" s="90"/>
      <c r="E24" s="91">
        <f>E12+E17+E22</f>
        <v>0</v>
      </c>
      <c r="F24" s="35"/>
      <c r="G24" s="32"/>
      <c r="H24" s="32"/>
      <c r="I24" s="36"/>
    </row>
    <row r="25" spans="1:9" ht="15.75" thickBot="1" x14ac:dyDescent="0.3">
      <c r="F25" s="32"/>
      <c r="G25" s="32"/>
      <c r="H25" s="32"/>
      <c r="I25" s="33"/>
    </row>
    <row r="26" spans="1:9" ht="24.95" customHeight="1" thickBot="1" x14ac:dyDescent="0.3">
      <c r="A26" s="99" t="s">
        <v>46</v>
      </c>
      <c r="B26" s="131" t="s">
        <v>47</v>
      </c>
      <c r="C26" s="88" t="s">
        <v>32</v>
      </c>
      <c r="D26" s="88" t="s">
        <v>48</v>
      </c>
      <c r="E26" s="132" t="s">
        <v>33</v>
      </c>
      <c r="F26" s="32"/>
      <c r="G26" s="32"/>
      <c r="H26" s="32"/>
      <c r="I26" s="33"/>
    </row>
    <row r="27" spans="1:9" x14ac:dyDescent="0.25">
      <c r="A27" s="72" t="s">
        <v>49</v>
      </c>
      <c r="B27" s="60"/>
      <c r="C27" s="100"/>
      <c r="D27" s="100"/>
      <c r="E27" s="299">
        <f>B27*C27*D27</f>
        <v>0</v>
      </c>
      <c r="F27" s="32"/>
      <c r="G27" s="32"/>
      <c r="H27" s="32"/>
      <c r="I27" s="33"/>
    </row>
    <row r="28" spans="1:9" ht="15.75" thickBot="1" x14ac:dyDescent="0.3">
      <c r="A28" s="10"/>
      <c r="B28" s="60"/>
      <c r="C28" s="100"/>
      <c r="D28" s="100"/>
      <c r="E28" s="67"/>
      <c r="F28" s="32"/>
      <c r="G28" s="32"/>
      <c r="H28" s="32"/>
      <c r="I28" s="33"/>
    </row>
    <row r="29" spans="1:9" ht="15.75" thickBot="1" x14ac:dyDescent="0.3">
      <c r="A29" s="71" t="s">
        <v>50</v>
      </c>
      <c r="B29" s="115"/>
      <c r="C29" s="115"/>
      <c r="D29" s="115"/>
      <c r="E29" s="91">
        <f>SUM(E27:E28)</f>
        <v>0</v>
      </c>
      <c r="F29" s="35"/>
      <c r="G29" s="35"/>
      <c r="H29" s="35"/>
      <c r="I29" s="36"/>
    </row>
    <row r="30" spans="1:9" ht="15.75" thickBot="1" x14ac:dyDescent="0.3">
      <c r="A30" s="37"/>
      <c r="B30" s="37"/>
      <c r="C30" s="37"/>
      <c r="D30" s="37"/>
      <c r="E30" s="42"/>
      <c r="F30" s="32"/>
      <c r="G30" s="32"/>
      <c r="H30" s="32"/>
      <c r="I30" s="36"/>
    </row>
    <row r="31" spans="1:9" ht="24.95" customHeight="1" thickBot="1" x14ac:dyDescent="0.4">
      <c r="A31" s="124" t="s">
        <v>51</v>
      </c>
      <c r="B31" s="43"/>
      <c r="C31" s="43"/>
      <c r="D31" s="44"/>
      <c r="E31" s="125">
        <f>E24+E29</f>
        <v>0</v>
      </c>
      <c r="F31" s="40"/>
      <c r="G31" s="40"/>
      <c r="H31" s="40"/>
      <c r="I31" s="40"/>
    </row>
    <row r="32" spans="1:9" x14ac:dyDescent="0.25">
      <c r="A32" s="37"/>
      <c r="B32" s="37"/>
      <c r="C32" s="37"/>
      <c r="D32" s="37"/>
      <c r="E32" s="42"/>
      <c r="F32" s="40"/>
      <c r="G32" s="40"/>
      <c r="H32" s="40"/>
      <c r="I32" s="37"/>
    </row>
    <row r="33" spans="1:9" x14ac:dyDescent="0.25">
      <c r="A33" s="37" t="s">
        <v>35</v>
      </c>
      <c r="B33" s="37"/>
      <c r="C33" s="37"/>
      <c r="D33" s="37"/>
      <c r="E33" s="42"/>
      <c r="F33" s="40"/>
      <c r="G33" s="40"/>
      <c r="H33" s="40"/>
      <c r="I33" s="37"/>
    </row>
    <row r="34" spans="1:9" s="23" customFormat="1" ht="13.5" x14ac:dyDescent="0.25">
      <c r="A34" s="45" t="s">
        <v>52</v>
      </c>
      <c r="E34" s="46"/>
    </row>
    <row r="35" spans="1:9" s="23" customFormat="1" ht="13.5" x14ac:dyDescent="0.25">
      <c r="A35" s="47" t="s">
        <v>53</v>
      </c>
      <c r="E35" s="46"/>
    </row>
    <row r="36" spans="1:9" s="23" customFormat="1" ht="13.5" x14ac:dyDescent="0.25">
      <c r="A36" s="50" t="s">
        <v>54</v>
      </c>
      <c r="E36" s="46"/>
    </row>
    <row r="37" spans="1:9" s="23" customFormat="1" ht="13.5" x14ac:dyDescent="0.25">
      <c r="A37" s="47" t="s">
        <v>55</v>
      </c>
      <c r="E37" s="46"/>
    </row>
  </sheetData>
  <mergeCells count="7">
    <mergeCell ref="A22:D22"/>
    <mergeCell ref="A3:E3"/>
    <mergeCell ref="A4:E4"/>
    <mergeCell ref="A1:E1"/>
    <mergeCell ref="A5:E5"/>
    <mergeCell ref="A12:D12"/>
    <mergeCell ref="A17:D17"/>
  </mergeCells>
  <printOptions horizontalCentered="1" vertic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9A11-1F3A-4B0E-ADEA-3588EFE639C5}">
  <sheetPr>
    <tabColor rgb="FF92D050"/>
    <pageSetUpPr fitToPage="1"/>
  </sheetPr>
  <dimension ref="A1:I61"/>
  <sheetViews>
    <sheetView showGridLines="0" zoomScale="110" zoomScaleNormal="110" zoomScaleSheetLayoutView="130" workbookViewId="0">
      <selection sqref="A1:E1"/>
    </sheetView>
  </sheetViews>
  <sheetFormatPr baseColWidth="10" defaultColWidth="11.42578125" defaultRowHeight="15" x14ac:dyDescent="0.25"/>
  <cols>
    <col min="1" max="1" width="44.7109375" style="2" customWidth="1"/>
    <col min="2" max="4" width="14.5703125" style="2" customWidth="1"/>
    <col min="5" max="5" width="17.7109375" style="22" customWidth="1"/>
    <col min="6" max="6" width="3.28515625" style="2" customWidth="1"/>
    <col min="7" max="7" width="11.42578125" style="2"/>
    <col min="8" max="8" width="1.7109375" style="2" customWidth="1"/>
    <col min="9" max="259" width="11.42578125" style="2"/>
    <col min="260" max="260" width="32.28515625" style="2" customWidth="1"/>
    <col min="261" max="261" width="45.7109375" style="2" customWidth="1"/>
    <col min="262" max="262" width="35.5703125" style="2" customWidth="1"/>
    <col min="263" max="515" width="11.42578125" style="2"/>
    <col min="516" max="516" width="32.28515625" style="2" customWidth="1"/>
    <col min="517" max="517" width="45.7109375" style="2" customWidth="1"/>
    <col min="518" max="518" width="35.5703125" style="2" customWidth="1"/>
    <col min="519" max="771" width="11.42578125" style="2"/>
    <col min="772" max="772" width="32.28515625" style="2" customWidth="1"/>
    <col min="773" max="773" width="45.7109375" style="2" customWidth="1"/>
    <col min="774" max="774" width="35.5703125" style="2" customWidth="1"/>
    <col min="775" max="1027" width="11.42578125" style="2"/>
    <col min="1028" max="1028" width="32.28515625" style="2" customWidth="1"/>
    <col min="1029" max="1029" width="45.7109375" style="2" customWidth="1"/>
    <col min="1030" max="1030" width="35.5703125" style="2" customWidth="1"/>
    <col min="1031" max="1283" width="11.42578125" style="2"/>
    <col min="1284" max="1284" width="32.28515625" style="2" customWidth="1"/>
    <col min="1285" max="1285" width="45.7109375" style="2" customWidth="1"/>
    <col min="1286" max="1286" width="35.5703125" style="2" customWidth="1"/>
    <col min="1287" max="1539" width="11.42578125" style="2"/>
    <col min="1540" max="1540" width="32.28515625" style="2" customWidth="1"/>
    <col min="1541" max="1541" width="45.7109375" style="2" customWidth="1"/>
    <col min="1542" max="1542" width="35.5703125" style="2" customWidth="1"/>
    <col min="1543" max="1795" width="11.42578125" style="2"/>
    <col min="1796" max="1796" width="32.28515625" style="2" customWidth="1"/>
    <col min="1797" max="1797" width="45.7109375" style="2" customWidth="1"/>
    <col min="1798" max="1798" width="35.5703125" style="2" customWidth="1"/>
    <col min="1799" max="2051" width="11.42578125" style="2"/>
    <col min="2052" max="2052" width="32.28515625" style="2" customWidth="1"/>
    <col min="2053" max="2053" width="45.7109375" style="2" customWidth="1"/>
    <col min="2054" max="2054" width="35.5703125" style="2" customWidth="1"/>
    <col min="2055" max="2307" width="11.42578125" style="2"/>
    <col min="2308" max="2308" width="32.28515625" style="2" customWidth="1"/>
    <col min="2309" max="2309" width="45.7109375" style="2" customWidth="1"/>
    <col min="2310" max="2310" width="35.5703125" style="2" customWidth="1"/>
    <col min="2311" max="2563" width="11.42578125" style="2"/>
    <col min="2564" max="2564" width="32.28515625" style="2" customWidth="1"/>
    <col min="2565" max="2565" width="45.7109375" style="2" customWidth="1"/>
    <col min="2566" max="2566" width="35.5703125" style="2" customWidth="1"/>
    <col min="2567" max="2819" width="11.42578125" style="2"/>
    <col min="2820" max="2820" width="32.28515625" style="2" customWidth="1"/>
    <col min="2821" max="2821" width="45.7109375" style="2" customWidth="1"/>
    <col min="2822" max="2822" width="35.5703125" style="2" customWidth="1"/>
    <col min="2823" max="3075" width="11.42578125" style="2"/>
    <col min="3076" max="3076" width="32.28515625" style="2" customWidth="1"/>
    <col min="3077" max="3077" width="45.7109375" style="2" customWidth="1"/>
    <col min="3078" max="3078" width="35.5703125" style="2" customWidth="1"/>
    <col min="3079" max="3331" width="11.42578125" style="2"/>
    <col min="3332" max="3332" width="32.28515625" style="2" customWidth="1"/>
    <col min="3333" max="3333" width="45.7109375" style="2" customWidth="1"/>
    <col min="3334" max="3334" width="35.5703125" style="2" customWidth="1"/>
    <col min="3335" max="3587" width="11.42578125" style="2"/>
    <col min="3588" max="3588" width="32.28515625" style="2" customWidth="1"/>
    <col min="3589" max="3589" width="45.7109375" style="2" customWidth="1"/>
    <col min="3590" max="3590" width="35.5703125" style="2" customWidth="1"/>
    <col min="3591" max="3843" width="11.42578125" style="2"/>
    <col min="3844" max="3844" width="32.28515625" style="2" customWidth="1"/>
    <col min="3845" max="3845" width="45.7109375" style="2" customWidth="1"/>
    <col min="3846" max="3846" width="35.5703125" style="2" customWidth="1"/>
    <col min="3847" max="4099" width="11.42578125" style="2"/>
    <col min="4100" max="4100" width="32.28515625" style="2" customWidth="1"/>
    <col min="4101" max="4101" width="45.7109375" style="2" customWidth="1"/>
    <col min="4102" max="4102" width="35.5703125" style="2" customWidth="1"/>
    <col min="4103" max="4355" width="11.42578125" style="2"/>
    <col min="4356" max="4356" width="32.28515625" style="2" customWidth="1"/>
    <col min="4357" max="4357" width="45.7109375" style="2" customWidth="1"/>
    <col min="4358" max="4358" width="35.5703125" style="2" customWidth="1"/>
    <col min="4359" max="4611" width="11.42578125" style="2"/>
    <col min="4612" max="4612" width="32.28515625" style="2" customWidth="1"/>
    <col min="4613" max="4613" width="45.7109375" style="2" customWidth="1"/>
    <col min="4614" max="4614" width="35.5703125" style="2" customWidth="1"/>
    <col min="4615" max="4867" width="11.42578125" style="2"/>
    <col min="4868" max="4868" width="32.28515625" style="2" customWidth="1"/>
    <col min="4869" max="4869" width="45.7109375" style="2" customWidth="1"/>
    <col min="4870" max="4870" width="35.5703125" style="2" customWidth="1"/>
    <col min="4871" max="5123" width="11.42578125" style="2"/>
    <col min="5124" max="5124" width="32.28515625" style="2" customWidth="1"/>
    <col min="5125" max="5125" width="45.7109375" style="2" customWidth="1"/>
    <col min="5126" max="5126" width="35.5703125" style="2" customWidth="1"/>
    <col min="5127" max="5379" width="11.42578125" style="2"/>
    <col min="5380" max="5380" width="32.28515625" style="2" customWidth="1"/>
    <col min="5381" max="5381" width="45.7109375" style="2" customWidth="1"/>
    <col min="5382" max="5382" width="35.5703125" style="2" customWidth="1"/>
    <col min="5383" max="5635" width="11.42578125" style="2"/>
    <col min="5636" max="5636" width="32.28515625" style="2" customWidth="1"/>
    <col min="5637" max="5637" width="45.7109375" style="2" customWidth="1"/>
    <col min="5638" max="5638" width="35.5703125" style="2" customWidth="1"/>
    <col min="5639" max="5891" width="11.42578125" style="2"/>
    <col min="5892" max="5892" width="32.28515625" style="2" customWidth="1"/>
    <col min="5893" max="5893" width="45.7109375" style="2" customWidth="1"/>
    <col min="5894" max="5894" width="35.5703125" style="2" customWidth="1"/>
    <col min="5895" max="6147" width="11.42578125" style="2"/>
    <col min="6148" max="6148" width="32.28515625" style="2" customWidth="1"/>
    <col min="6149" max="6149" width="45.7109375" style="2" customWidth="1"/>
    <col min="6150" max="6150" width="35.5703125" style="2" customWidth="1"/>
    <col min="6151" max="6403" width="11.42578125" style="2"/>
    <col min="6404" max="6404" width="32.28515625" style="2" customWidth="1"/>
    <col min="6405" max="6405" width="45.7109375" style="2" customWidth="1"/>
    <col min="6406" max="6406" width="35.5703125" style="2" customWidth="1"/>
    <col min="6407" max="6659" width="11.42578125" style="2"/>
    <col min="6660" max="6660" width="32.28515625" style="2" customWidth="1"/>
    <col min="6661" max="6661" width="45.7109375" style="2" customWidth="1"/>
    <col min="6662" max="6662" width="35.5703125" style="2" customWidth="1"/>
    <col min="6663" max="6915" width="11.42578125" style="2"/>
    <col min="6916" max="6916" width="32.28515625" style="2" customWidth="1"/>
    <col min="6917" max="6917" width="45.7109375" style="2" customWidth="1"/>
    <col min="6918" max="6918" width="35.5703125" style="2" customWidth="1"/>
    <col min="6919" max="7171" width="11.42578125" style="2"/>
    <col min="7172" max="7172" width="32.28515625" style="2" customWidth="1"/>
    <col min="7173" max="7173" width="45.7109375" style="2" customWidth="1"/>
    <col min="7174" max="7174" width="35.5703125" style="2" customWidth="1"/>
    <col min="7175" max="7427" width="11.42578125" style="2"/>
    <col min="7428" max="7428" width="32.28515625" style="2" customWidth="1"/>
    <col min="7429" max="7429" width="45.7109375" style="2" customWidth="1"/>
    <col min="7430" max="7430" width="35.5703125" style="2" customWidth="1"/>
    <col min="7431" max="7683" width="11.42578125" style="2"/>
    <col min="7684" max="7684" width="32.28515625" style="2" customWidth="1"/>
    <col min="7685" max="7685" width="45.7109375" style="2" customWidth="1"/>
    <col min="7686" max="7686" width="35.5703125" style="2" customWidth="1"/>
    <col min="7687" max="7939" width="11.42578125" style="2"/>
    <col min="7940" max="7940" width="32.28515625" style="2" customWidth="1"/>
    <col min="7941" max="7941" width="45.7109375" style="2" customWidth="1"/>
    <col min="7942" max="7942" width="35.5703125" style="2" customWidth="1"/>
    <col min="7943" max="8195" width="11.42578125" style="2"/>
    <col min="8196" max="8196" width="32.28515625" style="2" customWidth="1"/>
    <col min="8197" max="8197" width="45.7109375" style="2" customWidth="1"/>
    <col min="8198" max="8198" width="35.5703125" style="2" customWidth="1"/>
    <col min="8199" max="8451" width="11.42578125" style="2"/>
    <col min="8452" max="8452" width="32.28515625" style="2" customWidth="1"/>
    <col min="8453" max="8453" width="45.7109375" style="2" customWidth="1"/>
    <col min="8454" max="8454" width="35.5703125" style="2" customWidth="1"/>
    <col min="8455" max="8707" width="11.42578125" style="2"/>
    <col min="8708" max="8708" width="32.28515625" style="2" customWidth="1"/>
    <col min="8709" max="8709" width="45.7109375" style="2" customWidth="1"/>
    <col min="8710" max="8710" width="35.5703125" style="2" customWidth="1"/>
    <col min="8711" max="8963" width="11.42578125" style="2"/>
    <col min="8964" max="8964" width="32.28515625" style="2" customWidth="1"/>
    <col min="8965" max="8965" width="45.7109375" style="2" customWidth="1"/>
    <col min="8966" max="8966" width="35.5703125" style="2" customWidth="1"/>
    <col min="8967" max="9219" width="11.42578125" style="2"/>
    <col min="9220" max="9220" width="32.28515625" style="2" customWidth="1"/>
    <col min="9221" max="9221" width="45.7109375" style="2" customWidth="1"/>
    <col min="9222" max="9222" width="35.5703125" style="2" customWidth="1"/>
    <col min="9223" max="9475" width="11.42578125" style="2"/>
    <col min="9476" max="9476" width="32.28515625" style="2" customWidth="1"/>
    <col min="9477" max="9477" width="45.7109375" style="2" customWidth="1"/>
    <col min="9478" max="9478" width="35.5703125" style="2" customWidth="1"/>
    <col min="9479" max="9731" width="11.42578125" style="2"/>
    <col min="9732" max="9732" width="32.28515625" style="2" customWidth="1"/>
    <col min="9733" max="9733" width="45.7109375" style="2" customWidth="1"/>
    <col min="9734" max="9734" width="35.5703125" style="2" customWidth="1"/>
    <col min="9735" max="9987" width="11.42578125" style="2"/>
    <col min="9988" max="9988" width="32.28515625" style="2" customWidth="1"/>
    <col min="9989" max="9989" width="45.7109375" style="2" customWidth="1"/>
    <col min="9990" max="9990" width="35.5703125" style="2" customWidth="1"/>
    <col min="9991" max="10243" width="11.42578125" style="2"/>
    <col min="10244" max="10244" width="32.28515625" style="2" customWidth="1"/>
    <col min="10245" max="10245" width="45.7109375" style="2" customWidth="1"/>
    <col min="10246" max="10246" width="35.5703125" style="2" customWidth="1"/>
    <col min="10247" max="10499" width="11.42578125" style="2"/>
    <col min="10500" max="10500" width="32.28515625" style="2" customWidth="1"/>
    <col min="10501" max="10501" width="45.7109375" style="2" customWidth="1"/>
    <col min="10502" max="10502" width="35.5703125" style="2" customWidth="1"/>
    <col min="10503" max="10755" width="11.42578125" style="2"/>
    <col min="10756" max="10756" width="32.28515625" style="2" customWidth="1"/>
    <col min="10757" max="10757" width="45.7109375" style="2" customWidth="1"/>
    <col min="10758" max="10758" width="35.5703125" style="2" customWidth="1"/>
    <col min="10759" max="11011" width="11.42578125" style="2"/>
    <col min="11012" max="11012" width="32.28515625" style="2" customWidth="1"/>
    <col min="11013" max="11013" width="45.7109375" style="2" customWidth="1"/>
    <col min="11014" max="11014" width="35.5703125" style="2" customWidth="1"/>
    <col min="11015" max="11267" width="11.42578125" style="2"/>
    <col min="11268" max="11268" width="32.28515625" style="2" customWidth="1"/>
    <col min="11269" max="11269" width="45.7109375" style="2" customWidth="1"/>
    <col min="11270" max="11270" width="35.5703125" style="2" customWidth="1"/>
    <col min="11271" max="11523" width="11.42578125" style="2"/>
    <col min="11524" max="11524" width="32.28515625" style="2" customWidth="1"/>
    <col min="11525" max="11525" width="45.7109375" style="2" customWidth="1"/>
    <col min="11526" max="11526" width="35.5703125" style="2" customWidth="1"/>
    <col min="11527" max="11779" width="11.42578125" style="2"/>
    <col min="11780" max="11780" width="32.28515625" style="2" customWidth="1"/>
    <col min="11781" max="11781" width="45.7109375" style="2" customWidth="1"/>
    <col min="11782" max="11782" width="35.5703125" style="2" customWidth="1"/>
    <col min="11783" max="12035" width="11.42578125" style="2"/>
    <col min="12036" max="12036" width="32.28515625" style="2" customWidth="1"/>
    <col min="12037" max="12037" width="45.7109375" style="2" customWidth="1"/>
    <col min="12038" max="12038" width="35.5703125" style="2" customWidth="1"/>
    <col min="12039" max="12291" width="11.42578125" style="2"/>
    <col min="12292" max="12292" width="32.28515625" style="2" customWidth="1"/>
    <col min="12293" max="12293" width="45.7109375" style="2" customWidth="1"/>
    <col min="12294" max="12294" width="35.5703125" style="2" customWidth="1"/>
    <col min="12295" max="12547" width="11.42578125" style="2"/>
    <col min="12548" max="12548" width="32.28515625" style="2" customWidth="1"/>
    <col min="12549" max="12549" width="45.7109375" style="2" customWidth="1"/>
    <col min="12550" max="12550" width="35.5703125" style="2" customWidth="1"/>
    <col min="12551" max="12803" width="11.42578125" style="2"/>
    <col min="12804" max="12804" width="32.28515625" style="2" customWidth="1"/>
    <col min="12805" max="12805" width="45.7109375" style="2" customWidth="1"/>
    <col min="12806" max="12806" width="35.5703125" style="2" customWidth="1"/>
    <col min="12807" max="13059" width="11.42578125" style="2"/>
    <col min="13060" max="13060" width="32.28515625" style="2" customWidth="1"/>
    <col min="13061" max="13061" width="45.7109375" style="2" customWidth="1"/>
    <col min="13062" max="13062" width="35.5703125" style="2" customWidth="1"/>
    <col min="13063" max="13315" width="11.42578125" style="2"/>
    <col min="13316" max="13316" width="32.28515625" style="2" customWidth="1"/>
    <col min="13317" max="13317" width="45.7109375" style="2" customWidth="1"/>
    <col min="13318" max="13318" width="35.5703125" style="2" customWidth="1"/>
    <col min="13319" max="13571" width="11.42578125" style="2"/>
    <col min="13572" max="13572" width="32.28515625" style="2" customWidth="1"/>
    <col min="13573" max="13573" width="45.7109375" style="2" customWidth="1"/>
    <col min="13574" max="13574" width="35.5703125" style="2" customWidth="1"/>
    <col min="13575" max="13827" width="11.42578125" style="2"/>
    <col min="13828" max="13828" width="32.28515625" style="2" customWidth="1"/>
    <col min="13829" max="13829" width="45.7109375" style="2" customWidth="1"/>
    <col min="13830" max="13830" width="35.5703125" style="2" customWidth="1"/>
    <col min="13831" max="14083" width="11.42578125" style="2"/>
    <col min="14084" max="14084" width="32.28515625" style="2" customWidth="1"/>
    <col min="14085" max="14085" width="45.7109375" style="2" customWidth="1"/>
    <col min="14086" max="14086" width="35.5703125" style="2" customWidth="1"/>
    <col min="14087" max="14339" width="11.42578125" style="2"/>
    <col min="14340" max="14340" width="32.28515625" style="2" customWidth="1"/>
    <col min="14341" max="14341" width="45.7109375" style="2" customWidth="1"/>
    <col min="14342" max="14342" width="35.5703125" style="2" customWidth="1"/>
    <col min="14343" max="14595" width="11.42578125" style="2"/>
    <col min="14596" max="14596" width="32.28515625" style="2" customWidth="1"/>
    <col min="14597" max="14597" width="45.7109375" style="2" customWidth="1"/>
    <col min="14598" max="14598" width="35.5703125" style="2" customWidth="1"/>
    <col min="14599" max="14851" width="11.42578125" style="2"/>
    <col min="14852" max="14852" width="32.28515625" style="2" customWidth="1"/>
    <col min="14853" max="14853" width="45.7109375" style="2" customWidth="1"/>
    <col min="14854" max="14854" width="35.5703125" style="2" customWidth="1"/>
    <col min="14855" max="15107" width="11.42578125" style="2"/>
    <col min="15108" max="15108" width="32.28515625" style="2" customWidth="1"/>
    <col min="15109" max="15109" width="45.7109375" style="2" customWidth="1"/>
    <col min="15110" max="15110" width="35.5703125" style="2" customWidth="1"/>
    <col min="15111" max="15363" width="11.42578125" style="2"/>
    <col min="15364" max="15364" width="32.28515625" style="2" customWidth="1"/>
    <col min="15365" max="15365" width="45.7109375" style="2" customWidth="1"/>
    <col min="15366" max="15366" width="35.5703125" style="2" customWidth="1"/>
    <col min="15367" max="15619" width="11.42578125" style="2"/>
    <col min="15620" max="15620" width="32.28515625" style="2" customWidth="1"/>
    <col min="15621" max="15621" width="45.7109375" style="2" customWidth="1"/>
    <col min="15622" max="15622" width="35.5703125" style="2" customWidth="1"/>
    <col min="15623" max="15875" width="11.42578125" style="2"/>
    <col min="15876" max="15876" width="32.28515625" style="2" customWidth="1"/>
    <col min="15877" max="15877" width="45.7109375" style="2" customWidth="1"/>
    <col min="15878" max="15878" width="35.5703125" style="2" customWidth="1"/>
    <col min="15879" max="16131" width="11.42578125" style="2"/>
    <col min="16132" max="16132" width="32.28515625" style="2" customWidth="1"/>
    <col min="16133" max="16133" width="45.7109375" style="2" customWidth="1"/>
    <col min="16134" max="16134" width="35.5703125" style="2" customWidth="1"/>
    <col min="16135" max="16384" width="11.42578125" style="2"/>
  </cols>
  <sheetData>
    <row r="1" spans="1:9" ht="78" customHeight="1" thickBot="1" x14ac:dyDescent="0.45">
      <c r="A1" s="250" t="s">
        <v>134</v>
      </c>
      <c r="B1" s="251"/>
      <c r="C1" s="251"/>
      <c r="D1" s="251"/>
      <c r="E1" s="252"/>
      <c r="F1" s="25"/>
      <c r="G1" s="240" t="s">
        <v>19</v>
      </c>
      <c r="H1" s="226"/>
      <c r="I1" s="240" t="s">
        <v>20</v>
      </c>
    </row>
    <row r="2" spans="1:9" s="136" customFormat="1" ht="15" customHeight="1" thickBot="1" x14ac:dyDescent="0.3">
      <c r="A2" s="137"/>
      <c r="B2" s="137"/>
      <c r="C2" s="137"/>
      <c r="D2" s="137"/>
      <c r="E2" s="134" t="s">
        <v>27</v>
      </c>
      <c r="F2" s="138"/>
      <c r="G2" s="139"/>
      <c r="H2" s="139"/>
      <c r="I2" s="139"/>
    </row>
    <row r="3" spans="1:9" ht="18" customHeight="1" x14ac:dyDescent="0.4">
      <c r="A3" s="255">
        <f>'0 VOTRE STRUCTURE'!C4</f>
        <v>0</v>
      </c>
      <c r="B3" s="256"/>
      <c r="C3" s="256"/>
      <c r="D3" s="256"/>
      <c r="E3" s="257"/>
      <c r="F3" s="25"/>
      <c r="G3" s="1"/>
      <c r="H3" s="1"/>
      <c r="I3" s="1"/>
    </row>
    <row r="4" spans="1:9" ht="18" customHeight="1" thickBot="1" x14ac:dyDescent="0.45">
      <c r="A4" s="258">
        <f>'0 VOTRE STRUCTURE'!C5</f>
        <v>0</v>
      </c>
      <c r="B4" s="259"/>
      <c r="C4" s="259"/>
      <c r="D4" s="259"/>
      <c r="E4" s="260"/>
      <c r="F4" s="25"/>
      <c r="G4" s="1"/>
      <c r="H4" s="1"/>
      <c r="I4" s="1"/>
    </row>
    <row r="5" spans="1:9" ht="21.75" thickBot="1" x14ac:dyDescent="0.4">
      <c r="A5" s="261" t="s">
        <v>141</v>
      </c>
      <c r="B5" s="262"/>
      <c r="C5" s="262"/>
      <c r="D5" s="262"/>
      <c r="E5" s="263"/>
      <c r="F5" s="26"/>
      <c r="G5" s="26"/>
      <c r="H5" s="26"/>
      <c r="I5" s="26"/>
    </row>
    <row r="6" spans="1:9" ht="9.9499999999999993" customHeight="1" thickBot="1" x14ac:dyDescent="0.4">
      <c r="A6" s="26"/>
      <c r="B6" s="26"/>
      <c r="C6" s="26"/>
      <c r="D6" s="26"/>
      <c r="E6" s="27"/>
      <c r="F6" s="26"/>
      <c r="G6" s="26"/>
      <c r="H6" s="26"/>
      <c r="I6" s="26"/>
    </row>
    <row r="7" spans="1:9" ht="24.95" customHeight="1" thickBot="1" x14ac:dyDescent="0.3">
      <c r="A7" s="99" t="s">
        <v>29</v>
      </c>
      <c r="B7" s="131" t="s">
        <v>30</v>
      </c>
      <c r="C7" s="88" t="s">
        <v>56</v>
      </c>
      <c r="D7" s="88" t="s">
        <v>32</v>
      </c>
      <c r="E7" s="132" t="s">
        <v>33</v>
      </c>
      <c r="F7" s="28"/>
      <c r="G7" s="29"/>
      <c r="H7" s="29"/>
      <c r="I7" s="29"/>
    </row>
    <row r="8" spans="1:9" ht="5.0999999999999996" customHeight="1" x14ac:dyDescent="0.25">
      <c r="A8" s="63"/>
      <c r="B8" s="56"/>
      <c r="C8" s="57"/>
      <c r="D8" s="56"/>
      <c r="E8" s="64"/>
      <c r="F8" s="28"/>
      <c r="G8" s="29"/>
      <c r="H8" s="29"/>
      <c r="I8" s="30"/>
    </row>
    <row r="9" spans="1:9" x14ac:dyDescent="0.25">
      <c r="A9" s="65" t="s">
        <v>34</v>
      </c>
      <c r="B9" s="101"/>
      <c r="C9" s="59"/>
      <c r="D9" s="59"/>
      <c r="E9" s="66"/>
      <c r="F9" s="28"/>
      <c r="G9" s="29"/>
      <c r="H9" s="29"/>
      <c r="I9" s="30"/>
    </row>
    <row r="10" spans="1:9" x14ac:dyDescent="0.25">
      <c r="A10" s="84" t="s">
        <v>57</v>
      </c>
      <c r="B10" s="103"/>
      <c r="C10" s="103"/>
      <c r="D10" s="103"/>
      <c r="E10" s="293">
        <f>B10*C10*D10</f>
        <v>0</v>
      </c>
      <c r="F10" s="28"/>
      <c r="G10" s="30"/>
      <c r="H10" s="30"/>
      <c r="I10" s="29"/>
    </row>
    <row r="11" spans="1:9" x14ac:dyDescent="0.25">
      <c r="A11" s="94" t="s">
        <v>58</v>
      </c>
      <c r="B11" s="104"/>
      <c r="C11" s="104"/>
      <c r="D11" s="104"/>
      <c r="E11" s="295">
        <f>B11*C11*D11</f>
        <v>0</v>
      </c>
      <c r="F11" s="28"/>
      <c r="G11" s="30"/>
      <c r="H11" s="30"/>
      <c r="I11" s="29"/>
    </row>
    <row r="12" spans="1:9" x14ac:dyDescent="0.25">
      <c r="A12" s="94" t="s">
        <v>59</v>
      </c>
      <c r="B12" s="104"/>
      <c r="C12" s="104"/>
      <c r="D12" s="104"/>
      <c r="E12" s="295">
        <f>B12*C12*D12</f>
        <v>0</v>
      </c>
      <c r="F12" s="34"/>
      <c r="G12" s="32"/>
      <c r="H12" s="32"/>
      <c r="I12" s="33"/>
    </row>
    <row r="13" spans="1:9" x14ac:dyDescent="0.25">
      <c r="A13" s="94" t="s">
        <v>60</v>
      </c>
      <c r="B13" s="104"/>
      <c r="C13" s="104"/>
      <c r="D13" s="104"/>
      <c r="E13" s="295">
        <f>B13*C13*D13</f>
        <v>0</v>
      </c>
      <c r="F13" s="34"/>
      <c r="G13" s="32"/>
      <c r="H13" s="32"/>
      <c r="I13" s="33"/>
    </row>
    <row r="14" spans="1:9" x14ac:dyDescent="0.25">
      <c r="A14" s="94" t="s">
        <v>61</v>
      </c>
      <c r="B14" s="104"/>
      <c r="C14" s="104"/>
      <c r="D14" s="104"/>
      <c r="E14" s="295">
        <f t="shared" ref="E14" si="0">B14*C14*D14</f>
        <v>0</v>
      </c>
      <c r="F14" s="28"/>
      <c r="G14" s="30"/>
      <c r="H14" s="30"/>
      <c r="I14" s="29"/>
    </row>
    <row r="15" spans="1:9" x14ac:dyDescent="0.25">
      <c r="A15" s="63"/>
      <c r="B15" s="254" t="s">
        <v>38</v>
      </c>
      <c r="C15" s="254"/>
      <c r="D15" s="254"/>
      <c r="E15" s="68">
        <f>SUM(E10:E14)</f>
        <v>0</v>
      </c>
      <c r="F15" s="28"/>
      <c r="G15" s="29"/>
      <c r="H15" s="29"/>
      <c r="I15" s="29"/>
    </row>
    <row r="16" spans="1:9" x14ac:dyDescent="0.25">
      <c r="A16" s="63"/>
      <c r="B16" s="108"/>
      <c r="C16" s="57"/>
      <c r="D16" s="56"/>
      <c r="E16" s="64"/>
      <c r="F16" s="28"/>
      <c r="G16" s="29"/>
      <c r="H16" s="29"/>
      <c r="I16" s="29"/>
    </row>
    <row r="17" spans="1:9" x14ac:dyDescent="0.25">
      <c r="A17" s="86" t="s">
        <v>39</v>
      </c>
      <c r="B17" s="109"/>
      <c r="C17" s="74"/>
      <c r="D17" s="110">
        <v>6.5000000000000002E-2</v>
      </c>
      <c r="E17" s="75">
        <f>$E$15*D17</f>
        <v>0</v>
      </c>
      <c r="F17" s="31"/>
      <c r="G17" s="32"/>
      <c r="H17" s="32"/>
      <c r="I17" s="33"/>
    </row>
    <row r="18" spans="1:9" x14ac:dyDescent="0.25">
      <c r="A18" s="87" t="s">
        <v>40</v>
      </c>
      <c r="B18" s="111"/>
      <c r="C18" s="81"/>
      <c r="D18" s="112">
        <v>0.01</v>
      </c>
      <c r="E18" s="83">
        <f>$E$15*D18</f>
        <v>0</v>
      </c>
      <c r="F18" s="34"/>
      <c r="G18" s="32"/>
      <c r="H18" s="32"/>
    </row>
    <row r="19" spans="1:9" x14ac:dyDescent="0.25">
      <c r="A19" s="87" t="s">
        <v>41</v>
      </c>
      <c r="B19" s="104"/>
      <c r="C19" s="104"/>
      <c r="D19" s="112">
        <v>0.08</v>
      </c>
      <c r="E19" s="83">
        <f>$E$15*D19</f>
        <v>0</v>
      </c>
      <c r="F19" s="34"/>
      <c r="G19" s="32"/>
      <c r="H19" s="32"/>
      <c r="I19" s="33"/>
    </row>
    <row r="20" spans="1:9" x14ac:dyDescent="0.25">
      <c r="A20" s="69"/>
      <c r="B20" s="254" t="s">
        <v>42</v>
      </c>
      <c r="C20" s="254"/>
      <c r="D20" s="254"/>
      <c r="E20" s="68">
        <f>SUM(E17:E19)</f>
        <v>0</v>
      </c>
      <c r="F20" s="34"/>
      <c r="G20" s="32"/>
      <c r="H20" s="32"/>
      <c r="I20" s="33"/>
    </row>
    <row r="21" spans="1:9" x14ac:dyDescent="0.25">
      <c r="A21" s="69"/>
      <c r="B21" s="61"/>
      <c r="C21" s="61"/>
      <c r="D21" s="61"/>
      <c r="E21" s="296"/>
      <c r="F21" s="34"/>
      <c r="G21" s="32"/>
      <c r="H21" s="32"/>
      <c r="I21" s="33"/>
    </row>
    <row r="22" spans="1:9" x14ac:dyDescent="0.25">
      <c r="A22" s="65" t="s">
        <v>43</v>
      </c>
      <c r="B22" s="102"/>
      <c r="C22" s="102"/>
      <c r="D22" s="102"/>
      <c r="E22" s="298"/>
      <c r="F22" s="34"/>
      <c r="G22" s="32"/>
      <c r="H22" s="32"/>
      <c r="I22" s="33"/>
    </row>
    <row r="23" spans="1:9" x14ac:dyDescent="0.25">
      <c r="A23" s="107"/>
      <c r="B23" s="103"/>
      <c r="C23" s="103"/>
      <c r="D23" s="103"/>
      <c r="E23" s="293">
        <f>B23*C23*D23</f>
        <v>0</v>
      </c>
      <c r="F23" s="34"/>
      <c r="G23" s="32"/>
      <c r="H23" s="32"/>
      <c r="I23" s="33"/>
    </row>
    <row r="24" spans="1:9" x14ac:dyDescent="0.25">
      <c r="A24" s="113"/>
      <c r="B24" s="104"/>
      <c r="C24" s="104"/>
      <c r="D24" s="104"/>
      <c r="E24" s="295">
        <f>B24*C24*D24</f>
        <v>0</v>
      </c>
      <c r="F24" s="34"/>
      <c r="G24" s="32"/>
      <c r="H24" s="32"/>
      <c r="I24" s="33"/>
    </row>
    <row r="25" spans="1:9" ht="15.75" customHeight="1" x14ac:dyDescent="0.25">
      <c r="A25" s="70"/>
      <c r="B25" s="254" t="s">
        <v>44</v>
      </c>
      <c r="C25" s="254"/>
      <c r="D25" s="254"/>
      <c r="E25" s="68">
        <f>SUM(E23:E24)</f>
        <v>0</v>
      </c>
      <c r="F25" s="32"/>
      <c r="G25" s="32"/>
      <c r="H25" s="32"/>
      <c r="I25" s="33"/>
    </row>
    <row r="26" spans="1:9" ht="15.75" thickBot="1" x14ac:dyDescent="0.3">
      <c r="A26" s="69"/>
      <c r="B26" s="55"/>
      <c r="C26" s="28"/>
      <c r="D26" s="28"/>
      <c r="E26" s="67"/>
      <c r="F26" s="34"/>
      <c r="G26" s="32"/>
      <c r="H26" s="32"/>
      <c r="I26" s="33"/>
    </row>
    <row r="27" spans="1:9" ht="15.75" thickBot="1" x14ac:dyDescent="0.3">
      <c r="A27" s="71" t="s">
        <v>45</v>
      </c>
      <c r="B27" s="89"/>
      <c r="C27" s="89"/>
      <c r="D27" s="90"/>
      <c r="E27" s="91">
        <f>E15+E20+E25</f>
        <v>0</v>
      </c>
      <c r="F27" s="35"/>
      <c r="G27" s="32"/>
      <c r="H27" s="32"/>
      <c r="I27" s="36"/>
    </row>
    <row r="28" spans="1:9" ht="15.75" thickBot="1" x14ac:dyDescent="0.3">
      <c r="F28" s="32"/>
      <c r="G28" s="32"/>
      <c r="H28" s="32"/>
      <c r="I28" s="33"/>
    </row>
    <row r="29" spans="1:9" ht="24.95" customHeight="1" thickBot="1" x14ac:dyDescent="0.3">
      <c r="A29" s="99" t="s">
        <v>62</v>
      </c>
      <c r="B29" s="131" t="s">
        <v>47</v>
      </c>
      <c r="C29" s="88" t="s">
        <v>56</v>
      </c>
      <c r="D29" s="88" t="s">
        <v>48</v>
      </c>
      <c r="E29" s="132" t="s">
        <v>33</v>
      </c>
      <c r="F29" s="32"/>
      <c r="G29" s="32"/>
      <c r="H29" s="32"/>
      <c r="I29" s="33"/>
    </row>
    <row r="30" spans="1:9" x14ac:dyDescent="0.25">
      <c r="A30" s="84" t="s">
        <v>63</v>
      </c>
      <c r="B30" s="103"/>
      <c r="C30" s="103"/>
      <c r="D30" s="103"/>
      <c r="E30" s="293">
        <f>B30*C30*D30</f>
        <v>0</v>
      </c>
      <c r="F30" s="32"/>
      <c r="G30" s="48"/>
      <c r="H30" s="48"/>
      <c r="I30" s="33"/>
    </row>
    <row r="31" spans="1:9" x14ac:dyDescent="0.25">
      <c r="A31" s="85" t="s">
        <v>64</v>
      </c>
      <c r="B31" s="105"/>
      <c r="C31" s="105"/>
      <c r="D31" s="105"/>
      <c r="E31" s="294">
        <f t="shared" ref="E31" si="1">B31*C31*D31</f>
        <v>0</v>
      </c>
      <c r="F31" s="32"/>
      <c r="G31" s="48"/>
      <c r="H31" s="48"/>
      <c r="I31" s="33"/>
    </row>
    <row r="32" spans="1:9" ht="15.75" thickBot="1" x14ac:dyDescent="0.3">
      <c r="A32" s="10"/>
      <c r="B32" s="100"/>
      <c r="C32" s="100"/>
      <c r="D32" s="100"/>
      <c r="E32" s="67"/>
      <c r="F32" s="37"/>
      <c r="G32" s="37"/>
      <c r="H32" s="37"/>
      <c r="I32" s="33"/>
    </row>
    <row r="33" spans="1:9" ht="15.75" thickBot="1" x14ac:dyDescent="0.3">
      <c r="A33" s="71" t="s">
        <v>65</v>
      </c>
      <c r="B33" s="115"/>
      <c r="C33" s="115"/>
      <c r="D33" s="115"/>
      <c r="E33" s="91">
        <f>SUM(E30:E32)</f>
        <v>0</v>
      </c>
      <c r="F33" s="35"/>
      <c r="G33" s="32"/>
      <c r="H33" s="32"/>
      <c r="I33" s="36"/>
    </row>
    <row r="34" spans="1:9" ht="15.75" thickBot="1" x14ac:dyDescent="0.3">
      <c r="A34" s="38"/>
      <c r="B34" s="38"/>
      <c r="C34" s="38"/>
      <c r="D34" s="37"/>
      <c r="E34" s="39"/>
      <c r="F34" s="35"/>
      <c r="G34" s="35"/>
      <c r="H34" s="35"/>
      <c r="I34" s="36"/>
    </row>
    <row r="35" spans="1:9" ht="24.95" customHeight="1" thickBot="1" x14ac:dyDescent="0.3">
      <c r="A35" s="141" t="s">
        <v>66</v>
      </c>
      <c r="B35" s="131" t="s">
        <v>47</v>
      </c>
      <c r="C35" s="88" t="s">
        <v>32</v>
      </c>
      <c r="D35" s="88" t="s">
        <v>48</v>
      </c>
      <c r="E35" s="132" t="s">
        <v>33</v>
      </c>
      <c r="F35" s="32"/>
      <c r="G35" s="32"/>
      <c r="H35" s="32"/>
      <c r="I35" s="33"/>
    </row>
    <row r="36" spans="1:9" x14ac:dyDescent="0.25">
      <c r="A36" s="84" t="s">
        <v>67</v>
      </c>
      <c r="B36" s="119"/>
      <c r="C36" s="103"/>
      <c r="D36" s="103"/>
      <c r="E36" s="96">
        <f>B36*C36*D36</f>
        <v>0</v>
      </c>
      <c r="F36" s="35"/>
      <c r="G36" s="32"/>
      <c r="H36" s="32"/>
      <c r="I36" s="33"/>
    </row>
    <row r="37" spans="1:9" x14ac:dyDescent="0.25">
      <c r="A37" s="94" t="s">
        <v>68</v>
      </c>
      <c r="B37" s="120"/>
      <c r="C37" s="104"/>
      <c r="D37" s="104"/>
      <c r="E37" s="97">
        <f t="shared" ref="E37:E38" si="2">B37*C37*D37</f>
        <v>0</v>
      </c>
      <c r="F37" s="35"/>
      <c r="G37" s="33"/>
      <c r="H37" s="33"/>
      <c r="I37" s="40"/>
    </row>
    <row r="38" spans="1:9" x14ac:dyDescent="0.25">
      <c r="A38" s="85" t="s">
        <v>69</v>
      </c>
      <c r="B38" s="121"/>
      <c r="C38" s="105"/>
      <c r="D38" s="105"/>
      <c r="E38" s="98">
        <f t="shared" si="2"/>
        <v>0</v>
      </c>
      <c r="F38" s="35"/>
      <c r="G38" s="35"/>
      <c r="H38" s="35"/>
      <c r="I38" s="33"/>
    </row>
    <row r="39" spans="1:9" ht="15.75" thickBot="1" x14ac:dyDescent="0.3">
      <c r="A39" s="10"/>
      <c r="B39" s="114"/>
      <c r="C39" s="100"/>
      <c r="D39" s="100"/>
      <c r="E39" s="95"/>
      <c r="F39" s="35"/>
      <c r="G39" s="35"/>
      <c r="H39" s="35"/>
      <c r="I39" s="33"/>
    </row>
    <row r="40" spans="1:9" ht="15.75" thickBot="1" x14ac:dyDescent="0.3">
      <c r="A40" s="71" t="s">
        <v>70</v>
      </c>
      <c r="B40" s="116"/>
      <c r="C40" s="116"/>
      <c r="D40" s="115"/>
      <c r="E40" s="91">
        <f>SUM(E36:E39)</f>
        <v>0</v>
      </c>
      <c r="F40" s="35"/>
      <c r="G40" s="35"/>
      <c r="H40" s="35"/>
      <c r="I40" s="36"/>
    </row>
    <row r="41" spans="1:9" ht="15.75" thickBot="1" x14ac:dyDescent="0.3">
      <c r="A41" s="38"/>
      <c r="B41" s="38"/>
      <c r="C41" s="38"/>
      <c r="D41" s="37"/>
      <c r="E41" s="39"/>
      <c r="F41" s="35"/>
      <c r="G41" s="35"/>
      <c r="H41" s="35"/>
      <c r="I41" s="36"/>
    </row>
    <row r="42" spans="1:9" ht="24.95" customHeight="1" thickBot="1" x14ac:dyDescent="0.3">
      <c r="A42" s="99" t="s">
        <v>71</v>
      </c>
      <c r="B42" s="131" t="s">
        <v>47</v>
      </c>
      <c r="C42" s="88" t="s">
        <v>32</v>
      </c>
      <c r="D42" s="88" t="s">
        <v>48</v>
      </c>
      <c r="E42" s="132" t="s">
        <v>33</v>
      </c>
      <c r="F42" s="35"/>
      <c r="G42" s="35"/>
      <c r="H42" s="35"/>
      <c r="I42" s="36"/>
    </row>
    <row r="43" spans="1:9" x14ac:dyDescent="0.25">
      <c r="A43" s="84" t="s">
        <v>72</v>
      </c>
      <c r="B43" s="119"/>
      <c r="C43" s="103"/>
      <c r="D43" s="103"/>
      <c r="E43" s="127" t="s">
        <v>73</v>
      </c>
      <c r="F43" s="35"/>
      <c r="G43" s="35"/>
      <c r="H43" s="35"/>
      <c r="I43" s="36"/>
    </row>
    <row r="44" spans="1:9" x14ac:dyDescent="0.25">
      <c r="A44" s="94" t="s">
        <v>63</v>
      </c>
      <c r="B44" s="104"/>
      <c r="C44" s="104"/>
      <c r="D44" s="104"/>
      <c r="E44" s="295">
        <f t="shared" ref="E44:E46" si="3">B44*C44*D44</f>
        <v>0</v>
      </c>
      <c r="F44" s="35"/>
      <c r="G44" s="35"/>
      <c r="H44" s="35"/>
      <c r="I44" s="36"/>
    </row>
    <row r="45" spans="1:9" x14ac:dyDescent="0.25">
      <c r="A45" s="94" t="s">
        <v>74</v>
      </c>
      <c r="B45" s="104"/>
      <c r="C45" s="104"/>
      <c r="D45" s="104"/>
      <c r="E45" s="295">
        <f t="shared" si="3"/>
        <v>0</v>
      </c>
      <c r="F45" s="35"/>
      <c r="G45" s="35"/>
      <c r="H45" s="35"/>
      <c r="I45" s="36"/>
    </row>
    <row r="46" spans="1:9" x14ac:dyDescent="0.25">
      <c r="A46" s="85" t="s">
        <v>75</v>
      </c>
      <c r="B46" s="105"/>
      <c r="C46" s="105"/>
      <c r="D46" s="105"/>
      <c r="E46" s="294">
        <f t="shared" si="3"/>
        <v>0</v>
      </c>
      <c r="F46" s="35"/>
      <c r="G46" s="35"/>
      <c r="H46" s="35"/>
      <c r="I46" s="36"/>
    </row>
    <row r="47" spans="1:9" ht="15.75" thickBot="1" x14ac:dyDescent="0.3">
      <c r="A47" s="10"/>
      <c r="B47" s="100"/>
      <c r="C47" s="100"/>
      <c r="D47" s="100"/>
      <c r="E47" s="118"/>
      <c r="F47" s="35"/>
      <c r="G47" s="35"/>
      <c r="H47" s="35"/>
      <c r="I47" s="36"/>
    </row>
    <row r="48" spans="1:9" ht="15.75" thickBot="1" x14ac:dyDescent="0.3">
      <c r="A48" s="71" t="s">
        <v>76</v>
      </c>
      <c r="B48" s="116"/>
      <c r="C48" s="116"/>
      <c r="D48" s="115"/>
      <c r="E48" s="117">
        <f>SUM(E43:E47)</f>
        <v>0</v>
      </c>
      <c r="F48" s="35"/>
      <c r="G48" s="35"/>
      <c r="H48" s="35"/>
      <c r="I48" s="36"/>
    </row>
    <row r="49" spans="1:9" ht="15.75" thickBot="1" x14ac:dyDescent="0.3">
      <c r="A49" s="38"/>
      <c r="B49" s="38"/>
      <c r="C49" s="38"/>
      <c r="D49" s="37"/>
      <c r="E49" s="39"/>
      <c r="F49" s="35"/>
      <c r="G49" s="35"/>
      <c r="H49" s="35"/>
      <c r="I49" s="33" t="s">
        <v>35</v>
      </c>
    </row>
    <row r="50" spans="1:9" ht="24.95" customHeight="1" thickBot="1" x14ac:dyDescent="0.3">
      <c r="A50" s="99" t="s">
        <v>46</v>
      </c>
      <c r="B50" s="131" t="s">
        <v>47</v>
      </c>
      <c r="C50" s="88" t="s">
        <v>32</v>
      </c>
      <c r="D50" s="88" t="s">
        <v>48</v>
      </c>
      <c r="E50" s="132" t="s">
        <v>33</v>
      </c>
      <c r="F50" s="32"/>
      <c r="G50" s="32"/>
      <c r="H50" s="32"/>
      <c r="I50" s="33"/>
    </row>
    <row r="51" spans="1:9" x14ac:dyDescent="0.25">
      <c r="A51" s="72" t="s">
        <v>77</v>
      </c>
      <c r="B51" s="100"/>
      <c r="C51" s="100"/>
      <c r="D51" s="100"/>
      <c r="E51" s="299">
        <f>B51*C51*D51</f>
        <v>0</v>
      </c>
      <c r="F51" s="32"/>
      <c r="G51" s="32"/>
      <c r="H51" s="32"/>
      <c r="I51" s="33"/>
    </row>
    <row r="52" spans="1:9" ht="15.75" thickBot="1" x14ac:dyDescent="0.3">
      <c r="A52" s="10"/>
      <c r="B52" s="100"/>
      <c r="C52" s="100"/>
      <c r="D52" s="100"/>
      <c r="E52" s="67"/>
      <c r="F52" s="32"/>
      <c r="G52" s="32"/>
      <c r="H52" s="32"/>
      <c r="I52" s="33"/>
    </row>
    <row r="53" spans="1:9" ht="15.75" thickBot="1" x14ac:dyDescent="0.3">
      <c r="A53" s="71" t="s">
        <v>50</v>
      </c>
      <c r="B53" s="115"/>
      <c r="C53" s="115"/>
      <c r="D53" s="115"/>
      <c r="E53" s="91">
        <f>SUM(E51:E52)</f>
        <v>0</v>
      </c>
      <c r="F53" s="35"/>
      <c r="G53" s="35"/>
      <c r="H53" s="35"/>
      <c r="I53" s="36"/>
    </row>
    <row r="54" spans="1:9" ht="15.75" thickBot="1" x14ac:dyDescent="0.3">
      <c r="A54" s="37"/>
      <c r="B54" s="37"/>
      <c r="C54" s="37"/>
      <c r="D54" s="37"/>
      <c r="E54" s="42"/>
      <c r="F54" s="32"/>
      <c r="G54" s="32"/>
      <c r="H54" s="32"/>
      <c r="I54" s="36"/>
    </row>
    <row r="55" spans="1:9" ht="24.95" customHeight="1" thickBot="1" x14ac:dyDescent="0.4">
      <c r="A55" s="124" t="s">
        <v>78</v>
      </c>
      <c r="B55" s="43"/>
      <c r="C55" s="43"/>
      <c r="D55" s="44"/>
      <c r="E55" s="125">
        <f>E27+E33+E40+E48+E53</f>
        <v>0</v>
      </c>
      <c r="F55" s="40"/>
      <c r="G55" s="40"/>
      <c r="H55" s="40"/>
      <c r="I55" s="40"/>
    </row>
    <row r="56" spans="1:9" x14ac:dyDescent="0.25">
      <c r="A56" s="37"/>
      <c r="B56" s="37"/>
      <c r="C56" s="37"/>
      <c r="D56" s="37"/>
      <c r="E56" s="42"/>
      <c r="F56" s="40"/>
      <c r="G56" s="40"/>
      <c r="H56" s="40"/>
      <c r="I56" s="37"/>
    </row>
    <row r="58" spans="1:9" s="23" customFormat="1" ht="13.5" x14ac:dyDescent="0.25">
      <c r="A58" s="45" t="s">
        <v>52</v>
      </c>
      <c r="E58" s="46"/>
    </row>
    <row r="59" spans="1:9" s="23" customFormat="1" ht="13.5" x14ac:dyDescent="0.25">
      <c r="A59" s="47" t="s">
        <v>53</v>
      </c>
      <c r="E59" s="46"/>
    </row>
    <row r="60" spans="1:9" s="23" customFormat="1" ht="13.5" x14ac:dyDescent="0.25">
      <c r="A60" s="30" t="s">
        <v>54</v>
      </c>
      <c r="E60" s="46"/>
    </row>
    <row r="61" spans="1:9" s="23" customFormat="1" ht="13.5" x14ac:dyDescent="0.25">
      <c r="A61" s="47" t="s">
        <v>55</v>
      </c>
      <c r="E61" s="46"/>
    </row>
  </sheetData>
  <mergeCells count="7">
    <mergeCell ref="A1:E1"/>
    <mergeCell ref="A5:E5"/>
    <mergeCell ref="B15:D15"/>
    <mergeCell ref="B20:D20"/>
    <mergeCell ref="B25:D25"/>
    <mergeCell ref="A3:E3"/>
    <mergeCell ref="A4:E4"/>
  </mergeCells>
  <printOptions horizontalCentered="1" vertic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FEC6-7093-4825-9CD3-6840DF9E25BD}">
  <sheetPr>
    <tabColor rgb="FF92D050"/>
    <pageSetUpPr fitToPage="1"/>
  </sheetPr>
  <dimension ref="A1:I60"/>
  <sheetViews>
    <sheetView showGridLines="0" zoomScale="110" zoomScaleNormal="110" zoomScaleSheetLayoutView="100" workbookViewId="0">
      <selection sqref="A1:E1"/>
    </sheetView>
  </sheetViews>
  <sheetFormatPr baseColWidth="10" defaultColWidth="11.42578125" defaultRowHeight="15" x14ac:dyDescent="0.25"/>
  <cols>
    <col min="1" max="1" width="44.7109375" style="2" customWidth="1"/>
    <col min="2" max="4" width="14.5703125" style="2" customWidth="1"/>
    <col min="5" max="5" width="17.7109375" style="22" customWidth="1"/>
    <col min="6" max="6" width="3.28515625" style="2" customWidth="1"/>
    <col min="7" max="7" width="11.42578125" style="2"/>
    <col min="8" max="8" width="1.7109375" style="2" customWidth="1"/>
    <col min="9" max="259" width="11.42578125" style="2"/>
    <col min="260" max="260" width="32.28515625" style="2" customWidth="1"/>
    <col min="261" max="261" width="45.7109375" style="2" customWidth="1"/>
    <col min="262" max="262" width="35.5703125" style="2" customWidth="1"/>
    <col min="263" max="515" width="11.42578125" style="2"/>
    <col min="516" max="516" width="32.28515625" style="2" customWidth="1"/>
    <col min="517" max="517" width="45.7109375" style="2" customWidth="1"/>
    <col min="518" max="518" width="35.5703125" style="2" customWidth="1"/>
    <col min="519" max="771" width="11.42578125" style="2"/>
    <col min="772" max="772" width="32.28515625" style="2" customWidth="1"/>
    <col min="773" max="773" width="45.7109375" style="2" customWidth="1"/>
    <col min="774" max="774" width="35.5703125" style="2" customWidth="1"/>
    <col min="775" max="1027" width="11.42578125" style="2"/>
    <col min="1028" max="1028" width="32.28515625" style="2" customWidth="1"/>
    <col min="1029" max="1029" width="45.7109375" style="2" customWidth="1"/>
    <col min="1030" max="1030" width="35.5703125" style="2" customWidth="1"/>
    <col min="1031" max="1283" width="11.42578125" style="2"/>
    <col min="1284" max="1284" width="32.28515625" style="2" customWidth="1"/>
    <col min="1285" max="1285" width="45.7109375" style="2" customWidth="1"/>
    <col min="1286" max="1286" width="35.5703125" style="2" customWidth="1"/>
    <col min="1287" max="1539" width="11.42578125" style="2"/>
    <col min="1540" max="1540" width="32.28515625" style="2" customWidth="1"/>
    <col min="1541" max="1541" width="45.7109375" style="2" customWidth="1"/>
    <col min="1542" max="1542" width="35.5703125" style="2" customWidth="1"/>
    <col min="1543" max="1795" width="11.42578125" style="2"/>
    <col min="1796" max="1796" width="32.28515625" style="2" customWidth="1"/>
    <col min="1797" max="1797" width="45.7109375" style="2" customWidth="1"/>
    <col min="1798" max="1798" width="35.5703125" style="2" customWidth="1"/>
    <col min="1799" max="2051" width="11.42578125" style="2"/>
    <col min="2052" max="2052" width="32.28515625" style="2" customWidth="1"/>
    <col min="2053" max="2053" width="45.7109375" style="2" customWidth="1"/>
    <col min="2054" max="2054" width="35.5703125" style="2" customWidth="1"/>
    <col min="2055" max="2307" width="11.42578125" style="2"/>
    <col min="2308" max="2308" width="32.28515625" style="2" customWidth="1"/>
    <col min="2309" max="2309" width="45.7109375" style="2" customWidth="1"/>
    <col min="2310" max="2310" width="35.5703125" style="2" customWidth="1"/>
    <col min="2311" max="2563" width="11.42578125" style="2"/>
    <col min="2564" max="2564" width="32.28515625" style="2" customWidth="1"/>
    <col min="2565" max="2565" width="45.7109375" style="2" customWidth="1"/>
    <col min="2566" max="2566" width="35.5703125" style="2" customWidth="1"/>
    <col min="2567" max="2819" width="11.42578125" style="2"/>
    <col min="2820" max="2820" width="32.28515625" style="2" customWidth="1"/>
    <col min="2821" max="2821" width="45.7109375" style="2" customWidth="1"/>
    <col min="2822" max="2822" width="35.5703125" style="2" customWidth="1"/>
    <col min="2823" max="3075" width="11.42578125" style="2"/>
    <col min="3076" max="3076" width="32.28515625" style="2" customWidth="1"/>
    <col min="3077" max="3077" width="45.7109375" style="2" customWidth="1"/>
    <col min="3078" max="3078" width="35.5703125" style="2" customWidth="1"/>
    <col min="3079" max="3331" width="11.42578125" style="2"/>
    <col min="3332" max="3332" width="32.28515625" style="2" customWidth="1"/>
    <col min="3333" max="3333" width="45.7109375" style="2" customWidth="1"/>
    <col min="3334" max="3334" width="35.5703125" style="2" customWidth="1"/>
    <col min="3335" max="3587" width="11.42578125" style="2"/>
    <col min="3588" max="3588" width="32.28515625" style="2" customWidth="1"/>
    <col min="3589" max="3589" width="45.7109375" style="2" customWidth="1"/>
    <col min="3590" max="3590" width="35.5703125" style="2" customWidth="1"/>
    <col min="3591" max="3843" width="11.42578125" style="2"/>
    <col min="3844" max="3844" width="32.28515625" style="2" customWidth="1"/>
    <col min="3845" max="3845" width="45.7109375" style="2" customWidth="1"/>
    <col min="3846" max="3846" width="35.5703125" style="2" customWidth="1"/>
    <col min="3847" max="4099" width="11.42578125" style="2"/>
    <col min="4100" max="4100" width="32.28515625" style="2" customWidth="1"/>
    <col min="4101" max="4101" width="45.7109375" style="2" customWidth="1"/>
    <col min="4102" max="4102" width="35.5703125" style="2" customWidth="1"/>
    <col min="4103" max="4355" width="11.42578125" style="2"/>
    <col min="4356" max="4356" width="32.28515625" style="2" customWidth="1"/>
    <col min="4357" max="4357" width="45.7109375" style="2" customWidth="1"/>
    <col min="4358" max="4358" width="35.5703125" style="2" customWidth="1"/>
    <col min="4359" max="4611" width="11.42578125" style="2"/>
    <col min="4612" max="4612" width="32.28515625" style="2" customWidth="1"/>
    <col min="4613" max="4613" width="45.7109375" style="2" customWidth="1"/>
    <col min="4614" max="4614" width="35.5703125" style="2" customWidth="1"/>
    <col min="4615" max="4867" width="11.42578125" style="2"/>
    <col min="4868" max="4868" width="32.28515625" style="2" customWidth="1"/>
    <col min="4869" max="4869" width="45.7109375" style="2" customWidth="1"/>
    <col min="4870" max="4870" width="35.5703125" style="2" customWidth="1"/>
    <col min="4871" max="5123" width="11.42578125" style="2"/>
    <col min="5124" max="5124" width="32.28515625" style="2" customWidth="1"/>
    <col min="5125" max="5125" width="45.7109375" style="2" customWidth="1"/>
    <col min="5126" max="5126" width="35.5703125" style="2" customWidth="1"/>
    <col min="5127" max="5379" width="11.42578125" style="2"/>
    <col min="5380" max="5380" width="32.28515625" style="2" customWidth="1"/>
    <col min="5381" max="5381" width="45.7109375" style="2" customWidth="1"/>
    <col min="5382" max="5382" width="35.5703125" style="2" customWidth="1"/>
    <col min="5383" max="5635" width="11.42578125" style="2"/>
    <col min="5636" max="5636" width="32.28515625" style="2" customWidth="1"/>
    <col min="5637" max="5637" width="45.7109375" style="2" customWidth="1"/>
    <col min="5638" max="5638" width="35.5703125" style="2" customWidth="1"/>
    <col min="5639" max="5891" width="11.42578125" style="2"/>
    <col min="5892" max="5892" width="32.28515625" style="2" customWidth="1"/>
    <col min="5893" max="5893" width="45.7109375" style="2" customWidth="1"/>
    <col min="5894" max="5894" width="35.5703125" style="2" customWidth="1"/>
    <col min="5895" max="6147" width="11.42578125" style="2"/>
    <col min="6148" max="6148" width="32.28515625" style="2" customWidth="1"/>
    <col min="6149" max="6149" width="45.7109375" style="2" customWidth="1"/>
    <col min="6150" max="6150" width="35.5703125" style="2" customWidth="1"/>
    <col min="6151" max="6403" width="11.42578125" style="2"/>
    <col min="6404" max="6404" width="32.28515625" style="2" customWidth="1"/>
    <col min="6405" max="6405" width="45.7109375" style="2" customWidth="1"/>
    <col min="6406" max="6406" width="35.5703125" style="2" customWidth="1"/>
    <col min="6407" max="6659" width="11.42578125" style="2"/>
    <col min="6660" max="6660" width="32.28515625" style="2" customWidth="1"/>
    <col min="6661" max="6661" width="45.7109375" style="2" customWidth="1"/>
    <col min="6662" max="6662" width="35.5703125" style="2" customWidth="1"/>
    <col min="6663" max="6915" width="11.42578125" style="2"/>
    <col min="6916" max="6916" width="32.28515625" style="2" customWidth="1"/>
    <col min="6917" max="6917" width="45.7109375" style="2" customWidth="1"/>
    <col min="6918" max="6918" width="35.5703125" style="2" customWidth="1"/>
    <col min="6919" max="7171" width="11.42578125" style="2"/>
    <col min="7172" max="7172" width="32.28515625" style="2" customWidth="1"/>
    <col min="7173" max="7173" width="45.7109375" style="2" customWidth="1"/>
    <col min="7174" max="7174" width="35.5703125" style="2" customWidth="1"/>
    <col min="7175" max="7427" width="11.42578125" style="2"/>
    <col min="7428" max="7428" width="32.28515625" style="2" customWidth="1"/>
    <col min="7429" max="7429" width="45.7109375" style="2" customWidth="1"/>
    <col min="7430" max="7430" width="35.5703125" style="2" customWidth="1"/>
    <col min="7431" max="7683" width="11.42578125" style="2"/>
    <col min="7684" max="7684" width="32.28515625" style="2" customWidth="1"/>
    <col min="7685" max="7685" width="45.7109375" style="2" customWidth="1"/>
    <col min="7686" max="7686" width="35.5703125" style="2" customWidth="1"/>
    <col min="7687" max="7939" width="11.42578125" style="2"/>
    <col min="7940" max="7940" width="32.28515625" style="2" customWidth="1"/>
    <col min="7941" max="7941" width="45.7109375" style="2" customWidth="1"/>
    <col min="7942" max="7942" width="35.5703125" style="2" customWidth="1"/>
    <col min="7943" max="8195" width="11.42578125" style="2"/>
    <col min="8196" max="8196" width="32.28515625" style="2" customWidth="1"/>
    <col min="8197" max="8197" width="45.7109375" style="2" customWidth="1"/>
    <col min="8198" max="8198" width="35.5703125" style="2" customWidth="1"/>
    <col min="8199" max="8451" width="11.42578125" style="2"/>
    <col min="8452" max="8452" width="32.28515625" style="2" customWidth="1"/>
    <col min="8453" max="8453" width="45.7109375" style="2" customWidth="1"/>
    <col min="8454" max="8454" width="35.5703125" style="2" customWidth="1"/>
    <col min="8455" max="8707" width="11.42578125" style="2"/>
    <col min="8708" max="8708" width="32.28515625" style="2" customWidth="1"/>
    <col min="8709" max="8709" width="45.7109375" style="2" customWidth="1"/>
    <col min="8710" max="8710" width="35.5703125" style="2" customWidth="1"/>
    <col min="8711" max="8963" width="11.42578125" style="2"/>
    <col min="8964" max="8964" width="32.28515625" style="2" customWidth="1"/>
    <col min="8965" max="8965" width="45.7109375" style="2" customWidth="1"/>
    <col min="8966" max="8966" width="35.5703125" style="2" customWidth="1"/>
    <col min="8967" max="9219" width="11.42578125" style="2"/>
    <col min="9220" max="9220" width="32.28515625" style="2" customWidth="1"/>
    <col min="9221" max="9221" width="45.7109375" style="2" customWidth="1"/>
    <col min="9222" max="9222" width="35.5703125" style="2" customWidth="1"/>
    <col min="9223" max="9475" width="11.42578125" style="2"/>
    <col min="9476" max="9476" width="32.28515625" style="2" customWidth="1"/>
    <col min="9477" max="9477" width="45.7109375" style="2" customWidth="1"/>
    <col min="9478" max="9478" width="35.5703125" style="2" customWidth="1"/>
    <col min="9479" max="9731" width="11.42578125" style="2"/>
    <col min="9732" max="9732" width="32.28515625" style="2" customWidth="1"/>
    <col min="9733" max="9733" width="45.7109375" style="2" customWidth="1"/>
    <col min="9734" max="9734" width="35.5703125" style="2" customWidth="1"/>
    <col min="9735" max="9987" width="11.42578125" style="2"/>
    <col min="9988" max="9988" width="32.28515625" style="2" customWidth="1"/>
    <col min="9989" max="9989" width="45.7109375" style="2" customWidth="1"/>
    <col min="9990" max="9990" width="35.5703125" style="2" customWidth="1"/>
    <col min="9991" max="10243" width="11.42578125" style="2"/>
    <col min="10244" max="10244" width="32.28515625" style="2" customWidth="1"/>
    <col min="10245" max="10245" width="45.7109375" style="2" customWidth="1"/>
    <col min="10246" max="10246" width="35.5703125" style="2" customWidth="1"/>
    <col min="10247" max="10499" width="11.42578125" style="2"/>
    <col min="10500" max="10500" width="32.28515625" style="2" customWidth="1"/>
    <col min="10501" max="10501" width="45.7109375" style="2" customWidth="1"/>
    <col min="10502" max="10502" width="35.5703125" style="2" customWidth="1"/>
    <col min="10503" max="10755" width="11.42578125" style="2"/>
    <col min="10756" max="10756" width="32.28515625" style="2" customWidth="1"/>
    <col min="10757" max="10757" width="45.7109375" style="2" customWidth="1"/>
    <col min="10758" max="10758" width="35.5703125" style="2" customWidth="1"/>
    <col min="10759" max="11011" width="11.42578125" style="2"/>
    <col min="11012" max="11012" width="32.28515625" style="2" customWidth="1"/>
    <col min="11013" max="11013" width="45.7109375" style="2" customWidth="1"/>
    <col min="11014" max="11014" width="35.5703125" style="2" customWidth="1"/>
    <col min="11015" max="11267" width="11.42578125" style="2"/>
    <col min="11268" max="11268" width="32.28515625" style="2" customWidth="1"/>
    <col min="11269" max="11269" width="45.7109375" style="2" customWidth="1"/>
    <col min="11270" max="11270" width="35.5703125" style="2" customWidth="1"/>
    <col min="11271" max="11523" width="11.42578125" style="2"/>
    <col min="11524" max="11524" width="32.28515625" style="2" customWidth="1"/>
    <col min="11525" max="11525" width="45.7109375" style="2" customWidth="1"/>
    <col min="11526" max="11526" width="35.5703125" style="2" customWidth="1"/>
    <col min="11527" max="11779" width="11.42578125" style="2"/>
    <col min="11780" max="11780" width="32.28515625" style="2" customWidth="1"/>
    <col min="11781" max="11781" width="45.7109375" style="2" customWidth="1"/>
    <col min="11782" max="11782" width="35.5703125" style="2" customWidth="1"/>
    <col min="11783" max="12035" width="11.42578125" style="2"/>
    <col min="12036" max="12036" width="32.28515625" style="2" customWidth="1"/>
    <col min="12037" max="12037" width="45.7109375" style="2" customWidth="1"/>
    <col min="12038" max="12038" width="35.5703125" style="2" customWidth="1"/>
    <col min="12039" max="12291" width="11.42578125" style="2"/>
    <col min="12292" max="12292" width="32.28515625" style="2" customWidth="1"/>
    <col min="12293" max="12293" width="45.7109375" style="2" customWidth="1"/>
    <col min="12294" max="12294" width="35.5703125" style="2" customWidth="1"/>
    <col min="12295" max="12547" width="11.42578125" style="2"/>
    <col min="12548" max="12548" width="32.28515625" style="2" customWidth="1"/>
    <col min="12549" max="12549" width="45.7109375" style="2" customWidth="1"/>
    <col min="12550" max="12550" width="35.5703125" style="2" customWidth="1"/>
    <col min="12551" max="12803" width="11.42578125" style="2"/>
    <col min="12804" max="12804" width="32.28515625" style="2" customWidth="1"/>
    <col min="12805" max="12805" width="45.7109375" style="2" customWidth="1"/>
    <col min="12806" max="12806" width="35.5703125" style="2" customWidth="1"/>
    <col min="12807" max="13059" width="11.42578125" style="2"/>
    <col min="13060" max="13060" width="32.28515625" style="2" customWidth="1"/>
    <col min="13061" max="13061" width="45.7109375" style="2" customWidth="1"/>
    <col min="13062" max="13062" width="35.5703125" style="2" customWidth="1"/>
    <col min="13063" max="13315" width="11.42578125" style="2"/>
    <col min="13316" max="13316" width="32.28515625" style="2" customWidth="1"/>
    <col min="13317" max="13317" width="45.7109375" style="2" customWidth="1"/>
    <col min="13318" max="13318" width="35.5703125" style="2" customWidth="1"/>
    <col min="13319" max="13571" width="11.42578125" style="2"/>
    <col min="13572" max="13572" width="32.28515625" style="2" customWidth="1"/>
    <col min="13573" max="13573" width="45.7109375" style="2" customWidth="1"/>
    <col min="13574" max="13574" width="35.5703125" style="2" customWidth="1"/>
    <col min="13575" max="13827" width="11.42578125" style="2"/>
    <col min="13828" max="13828" width="32.28515625" style="2" customWidth="1"/>
    <col min="13829" max="13829" width="45.7109375" style="2" customWidth="1"/>
    <col min="13830" max="13830" width="35.5703125" style="2" customWidth="1"/>
    <col min="13831" max="14083" width="11.42578125" style="2"/>
    <col min="14084" max="14084" width="32.28515625" style="2" customWidth="1"/>
    <col min="14085" max="14085" width="45.7109375" style="2" customWidth="1"/>
    <col min="14086" max="14086" width="35.5703125" style="2" customWidth="1"/>
    <col min="14087" max="14339" width="11.42578125" style="2"/>
    <col min="14340" max="14340" width="32.28515625" style="2" customWidth="1"/>
    <col min="14341" max="14341" width="45.7109375" style="2" customWidth="1"/>
    <col min="14342" max="14342" width="35.5703125" style="2" customWidth="1"/>
    <col min="14343" max="14595" width="11.42578125" style="2"/>
    <col min="14596" max="14596" width="32.28515625" style="2" customWidth="1"/>
    <col min="14597" max="14597" width="45.7109375" style="2" customWidth="1"/>
    <col min="14598" max="14598" width="35.5703125" style="2" customWidth="1"/>
    <col min="14599" max="14851" width="11.42578125" style="2"/>
    <col min="14852" max="14852" width="32.28515625" style="2" customWidth="1"/>
    <col min="14853" max="14853" width="45.7109375" style="2" customWidth="1"/>
    <col min="14854" max="14854" width="35.5703125" style="2" customWidth="1"/>
    <col min="14855" max="15107" width="11.42578125" style="2"/>
    <col min="15108" max="15108" width="32.28515625" style="2" customWidth="1"/>
    <col min="15109" max="15109" width="45.7109375" style="2" customWidth="1"/>
    <col min="15110" max="15110" width="35.5703125" style="2" customWidth="1"/>
    <col min="15111" max="15363" width="11.42578125" style="2"/>
    <col min="15364" max="15364" width="32.28515625" style="2" customWidth="1"/>
    <col min="15365" max="15365" width="45.7109375" style="2" customWidth="1"/>
    <col min="15366" max="15366" width="35.5703125" style="2" customWidth="1"/>
    <col min="15367" max="15619" width="11.42578125" style="2"/>
    <col min="15620" max="15620" width="32.28515625" style="2" customWidth="1"/>
    <col min="15621" max="15621" width="45.7109375" style="2" customWidth="1"/>
    <col min="15622" max="15622" width="35.5703125" style="2" customWidth="1"/>
    <col min="15623" max="15875" width="11.42578125" style="2"/>
    <col min="15876" max="15876" width="32.28515625" style="2" customWidth="1"/>
    <col min="15877" max="15877" width="45.7109375" style="2" customWidth="1"/>
    <col min="15878" max="15878" width="35.5703125" style="2" customWidth="1"/>
    <col min="15879" max="16131" width="11.42578125" style="2"/>
    <col min="16132" max="16132" width="32.28515625" style="2" customWidth="1"/>
    <col min="16133" max="16133" width="45.7109375" style="2" customWidth="1"/>
    <col min="16134" max="16134" width="35.5703125" style="2" customWidth="1"/>
    <col min="16135" max="16384" width="11.42578125" style="2"/>
  </cols>
  <sheetData>
    <row r="1" spans="1:9" ht="78" customHeight="1" thickBot="1" x14ac:dyDescent="0.45">
      <c r="A1" s="250" t="s">
        <v>134</v>
      </c>
      <c r="B1" s="251"/>
      <c r="C1" s="251"/>
      <c r="D1" s="251"/>
      <c r="E1" s="252"/>
      <c r="F1" s="25"/>
      <c r="G1" s="240" t="s">
        <v>19</v>
      </c>
      <c r="H1" s="227"/>
      <c r="I1" s="240" t="s">
        <v>20</v>
      </c>
    </row>
    <row r="2" spans="1:9" s="136" customFormat="1" ht="15" customHeight="1" thickBot="1" x14ac:dyDescent="0.3">
      <c r="A2" s="133"/>
      <c r="B2" s="133"/>
      <c r="C2" s="133"/>
      <c r="D2" s="133"/>
      <c r="E2" s="134" t="s">
        <v>27</v>
      </c>
      <c r="F2" s="135"/>
      <c r="G2" s="135"/>
      <c r="H2" s="135"/>
      <c r="I2" s="135"/>
    </row>
    <row r="3" spans="1:9" ht="18" customHeight="1" x14ac:dyDescent="0.4">
      <c r="A3" s="255">
        <f>'0 VOTRE STRUCTURE'!C4</f>
        <v>0</v>
      </c>
      <c r="B3" s="256"/>
      <c r="C3" s="256"/>
      <c r="D3" s="256"/>
      <c r="E3" s="257"/>
      <c r="F3" s="25"/>
      <c r="G3" s="1"/>
      <c r="H3" s="1"/>
      <c r="I3" s="1"/>
    </row>
    <row r="4" spans="1:9" ht="18" customHeight="1" thickBot="1" x14ac:dyDescent="0.45">
      <c r="A4" s="258">
        <f>'0 VOTRE STRUCTURE'!C5</f>
        <v>0</v>
      </c>
      <c r="B4" s="259"/>
      <c r="C4" s="259"/>
      <c r="D4" s="259"/>
      <c r="E4" s="260"/>
      <c r="F4" s="25"/>
      <c r="G4" s="1"/>
      <c r="H4" s="1"/>
      <c r="I4" s="1"/>
    </row>
    <row r="5" spans="1:9" ht="21.75" thickBot="1" x14ac:dyDescent="0.4">
      <c r="A5" s="261" t="s">
        <v>140</v>
      </c>
      <c r="B5" s="262"/>
      <c r="C5" s="262"/>
      <c r="D5" s="262"/>
      <c r="E5" s="263"/>
      <c r="F5" s="26"/>
      <c r="G5" s="26"/>
      <c r="H5" s="26"/>
      <c r="I5" s="26"/>
    </row>
    <row r="6" spans="1:9" ht="9.9499999999999993" customHeight="1" thickBot="1" x14ac:dyDescent="0.4">
      <c r="A6" s="26"/>
      <c r="B6" s="26"/>
      <c r="C6" s="26"/>
      <c r="D6" s="26"/>
      <c r="E6" s="27"/>
      <c r="F6" s="26"/>
      <c r="G6" s="26"/>
      <c r="H6" s="26"/>
      <c r="I6" s="26"/>
    </row>
    <row r="7" spans="1:9" ht="24.95" customHeight="1" thickBot="1" x14ac:dyDescent="0.3">
      <c r="A7" s="99" t="s">
        <v>29</v>
      </c>
      <c r="B7" s="131" t="s">
        <v>30</v>
      </c>
      <c r="C7" s="88" t="s">
        <v>56</v>
      </c>
      <c r="D7" s="88" t="s">
        <v>32</v>
      </c>
      <c r="E7" s="132" t="s">
        <v>33</v>
      </c>
      <c r="F7" s="28"/>
      <c r="G7" s="29"/>
      <c r="H7" s="29"/>
      <c r="I7" s="29"/>
    </row>
    <row r="8" spans="1:9" ht="5.0999999999999996" customHeight="1" x14ac:dyDescent="0.25">
      <c r="A8" s="63"/>
      <c r="B8" s="56"/>
      <c r="C8" s="57"/>
      <c r="D8" s="56"/>
      <c r="E8" s="64"/>
      <c r="F8" s="28"/>
      <c r="G8" s="29"/>
      <c r="H8" s="29"/>
      <c r="I8" s="30"/>
    </row>
    <row r="9" spans="1:9" x14ac:dyDescent="0.25">
      <c r="A9" s="65" t="s">
        <v>34</v>
      </c>
      <c r="B9" s="101"/>
      <c r="C9" s="59"/>
      <c r="D9" s="59"/>
      <c r="E9" s="66"/>
      <c r="F9" s="28"/>
      <c r="G9" s="29"/>
      <c r="H9" s="29"/>
      <c r="I9" s="30"/>
    </row>
    <row r="10" spans="1:9" x14ac:dyDescent="0.25">
      <c r="A10" s="84" t="s">
        <v>80</v>
      </c>
      <c r="B10" s="73"/>
      <c r="C10" s="103"/>
      <c r="D10" s="103"/>
      <c r="E10" s="293">
        <f>B10*C10*D10</f>
        <v>0</v>
      </c>
      <c r="F10" s="28"/>
      <c r="G10" s="29"/>
      <c r="H10" s="29"/>
      <c r="I10" s="30"/>
    </row>
    <row r="11" spans="1:9" x14ac:dyDescent="0.25">
      <c r="A11" s="94" t="s">
        <v>81</v>
      </c>
      <c r="B11" s="104"/>
      <c r="C11" s="104"/>
      <c r="D11" s="104"/>
      <c r="E11" s="295">
        <f>B11*C11*D11</f>
        <v>0</v>
      </c>
      <c r="F11" s="28"/>
      <c r="G11" s="30"/>
      <c r="H11" s="30"/>
      <c r="I11" s="29"/>
    </row>
    <row r="12" spans="1:9" x14ac:dyDescent="0.25">
      <c r="A12" s="94" t="s">
        <v>59</v>
      </c>
      <c r="B12" s="81"/>
      <c r="C12" s="104"/>
      <c r="D12" s="104"/>
      <c r="E12" s="295">
        <f>B12*C12*D12</f>
        <v>0</v>
      </c>
      <c r="F12" s="28"/>
      <c r="G12" s="30"/>
      <c r="H12" s="30"/>
      <c r="I12" s="29"/>
    </row>
    <row r="13" spans="1:9" x14ac:dyDescent="0.25">
      <c r="A13" s="94" t="s">
        <v>82</v>
      </c>
      <c r="B13" s="81"/>
      <c r="C13" s="104"/>
      <c r="D13" s="104"/>
      <c r="E13" s="295">
        <f>B13*C13*D13</f>
        <v>0</v>
      </c>
      <c r="F13" s="28"/>
      <c r="G13" s="30"/>
      <c r="H13" s="30"/>
      <c r="I13" s="29"/>
    </row>
    <row r="14" spans="1:9" x14ac:dyDescent="0.25">
      <c r="A14" s="94" t="s">
        <v>61</v>
      </c>
      <c r="B14" s="93"/>
      <c r="C14" s="104"/>
      <c r="D14" s="104"/>
      <c r="E14" s="295">
        <f t="shared" ref="E14" si="0">B14*C14*D14</f>
        <v>0</v>
      </c>
      <c r="F14" s="28"/>
      <c r="G14" s="30"/>
      <c r="H14" s="30"/>
      <c r="I14" s="29"/>
    </row>
    <row r="15" spans="1:9" ht="15" customHeight="1" x14ac:dyDescent="0.25">
      <c r="A15" s="253" t="s">
        <v>38</v>
      </c>
      <c r="B15" s="254"/>
      <c r="C15" s="254"/>
      <c r="D15" s="254"/>
      <c r="E15" s="68">
        <f>SUM(E10:E14)</f>
        <v>0</v>
      </c>
      <c r="F15" s="28"/>
      <c r="G15" s="29"/>
      <c r="H15" s="29"/>
      <c r="I15" s="29"/>
    </row>
    <row r="16" spans="1:9" x14ac:dyDescent="0.25">
      <c r="A16" s="63"/>
      <c r="B16" s="56"/>
      <c r="C16" s="57"/>
      <c r="D16" s="56"/>
      <c r="E16" s="64"/>
      <c r="F16" s="28"/>
      <c r="G16" s="29"/>
      <c r="H16" s="29"/>
      <c r="I16" s="29"/>
    </row>
    <row r="17" spans="1:9" x14ac:dyDescent="0.25">
      <c r="A17" s="86" t="s">
        <v>39</v>
      </c>
      <c r="B17" s="78"/>
      <c r="C17" s="74"/>
      <c r="D17" s="79">
        <v>6.5000000000000002E-2</v>
      </c>
      <c r="E17" s="75">
        <f>$E$15*D17</f>
        <v>0</v>
      </c>
      <c r="F17" s="31"/>
      <c r="G17" s="32"/>
      <c r="H17" s="32"/>
      <c r="I17" s="33"/>
    </row>
    <row r="18" spans="1:9" x14ac:dyDescent="0.25">
      <c r="A18" s="87" t="s">
        <v>40</v>
      </c>
      <c r="B18" s="80"/>
      <c r="C18" s="81"/>
      <c r="D18" s="82">
        <v>0.01</v>
      </c>
      <c r="E18" s="83">
        <f>$E$15*D18</f>
        <v>0</v>
      </c>
      <c r="F18" s="34"/>
      <c r="G18" s="32"/>
      <c r="H18" s="32"/>
      <c r="I18" s="33"/>
    </row>
    <row r="19" spans="1:9" x14ac:dyDescent="0.25">
      <c r="A19" s="87" t="s">
        <v>41</v>
      </c>
      <c r="B19" s="80"/>
      <c r="C19" s="81"/>
      <c r="D19" s="82">
        <v>0.08</v>
      </c>
      <c r="E19" s="83">
        <f>$E$15*D19</f>
        <v>0</v>
      </c>
      <c r="F19" s="34"/>
      <c r="G19" s="32"/>
      <c r="H19" s="32"/>
      <c r="I19" s="33"/>
    </row>
    <row r="20" spans="1:9" x14ac:dyDescent="0.25">
      <c r="A20" s="264" t="s">
        <v>42</v>
      </c>
      <c r="B20" s="265"/>
      <c r="C20" s="265"/>
      <c r="D20" s="265"/>
      <c r="E20" s="68">
        <f>SUM(E17:E19)</f>
        <v>0</v>
      </c>
      <c r="F20" s="34"/>
      <c r="G20" s="32"/>
      <c r="H20" s="32"/>
      <c r="I20" s="33"/>
    </row>
    <row r="21" spans="1:9" x14ac:dyDescent="0.25">
      <c r="A21" s="69"/>
      <c r="B21" s="62"/>
      <c r="C21" s="62"/>
      <c r="D21" s="62"/>
      <c r="E21" s="68"/>
      <c r="F21" s="34"/>
      <c r="G21" s="32"/>
      <c r="H21" s="32"/>
      <c r="I21" s="33"/>
    </row>
    <row r="22" spans="1:9" x14ac:dyDescent="0.25">
      <c r="A22" s="65" t="s">
        <v>43</v>
      </c>
      <c r="B22" s="102"/>
      <c r="C22" s="102"/>
      <c r="D22" s="102"/>
      <c r="E22" s="106"/>
      <c r="F22" s="34"/>
      <c r="G22" s="32"/>
      <c r="H22" s="32"/>
      <c r="I22" s="33"/>
    </row>
    <row r="23" spans="1:9" x14ac:dyDescent="0.25">
      <c r="A23" s="107"/>
      <c r="B23" s="73"/>
      <c r="C23" s="103"/>
      <c r="D23" s="103"/>
      <c r="E23" s="293">
        <f>B23*C23*D23</f>
        <v>0</v>
      </c>
      <c r="F23" s="34"/>
      <c r="G23" s="32"/>
      <c r="H23" s="32"/>
      <c r="I23" s="33"/>
    </row>
    <row r="24" spans="1:9" x14ac:dyDescent="0.25">
      <c r="A24" s="113"/>
      <c r="B24" s="104"/>
      <c r="C24" s="104"/>
      <c r="D24" s="104"/>
      <c r="E24" s="295">
        <f>B24*C24*D24</f>
        <v>0</v>
      </c>
      <c r="F24" s="34"/>
      <c r="G24" s="32"/>
      <c r="H24" s="32"/>
      <c r="I24" s="33"/>
    </row>
    <row r="25" spans="1:9" ht="15.75" customHeight="1" x14ac:dyDescent="0.25">
      <c r="A25" s="253" t="s">
        <v>44</v>
      </c>
      <c r="B25" s="254"/>
      <c r="C25" s="254"/>
      <c r="D25" s="254"/>
      <c r="E25" s="68">
        <f>SUM(E23:E24)</f>
        <v>0</v>
      </c>
      <c r="F25" s="32"/>
      <c r="G25" s="32"/>
      <c r="H25" s="32"/>
      <c r="I25" s="33"/>
    </row>
    <row r="26" spans="1:9" ht="15.75" thickBot="1" x14ac:dyDescent="0.3">
      <c r="A26" s="70"/>
      <c r="E26" s="11"/>
      <c r="F26" s="32"/>
      <c r="G26" s="32"/>
      <c r="H26" s="32"/>
      <c r="I26" s="33"/>
    </row>
    <row r="27" spans="1:9" ht="15.75" thickBot="1" x14ac:dyDescent="0.3">
      <c r="A27" s="71" t="s">
        <v>45</v>
      </c>
      <c r="B27" s="89"/>
      <c r="C27" s="89"/>
      <c r="D27" s="90"/>
      <c r="E27" s="91">
        <f>E15+E20+E25</f>
        <v>0</v>
      </c>
      <c r="F27" s="35"/>
      <c r="G27" s="32"/>
      <c r="H27" s="32"/>
      <c r="I27" s="36"/>
    </row>
    <row r="28" spans="1:9" ht="15.75" thickBot="1" x14ac:dyDescent="0.3">
      <c r="F28" s="32"/>
      <c r="G28" s="32"/>
      <c r="H28" s="32"/>
      <c r="I28" s="33"/>
    </row>
    <row r="29" spans="1:9" ht="24.95" customHeight="1" thickBot="1" x14ac:dyDescent="0.3">
      <c r="A29" s="99" t="s">
        <v>62</v>
      </c>
      <c r="B29" s="131" t="s">
        <v>47</v>
      </c>
      <c r="C29" s="88" t="s">
        <v>32</v>
      </c>
      <c r="D29" s="88" t="s">
        <v>48</v>
      </c>
      <c r="E29" s="132" t="s">
        <v>33</v>
      </c>
      <c r="F29" s="32"/>
      <c r="G29" s="32"/>
      <c r="H29" s="32"/>
      <c r="I29" s="33"/>
    </row>
    <row r="30" spans="1:9" x14ac:dyDescent="0.25">
      <c r="A30" s="84" t="s">
        <v>63</v>
      </c>
      <c r="B30" s="73"/>
      <c r="C30" s="103"/>
      <c r="D30" s="103"/>
      <c r="E30" s="293">
        <f>B30*C30*D30</f>
        <v>0</v>
      </c>
      <c r="F30" s="32"/>
      <c r="G30" s="48"/>
      <c r="H30" s="48"/>
      <c r="I30" s="33"/>
    </row>
    <row r="31" spans="1:9" x14ac:dyDescent="0.25">
      <c r="A31" s="94" t="s">
        <v>64</v>
      </c>
      <c r="B31" s="104"/>
      <c r="C31" s="104"/>
      <c r="D31" s="104"/>
      <c r="E31" s="295">
        <f>B31*C31*D31</f>
        <v>0</v>
      </c>
      <c r="F31" s="32"/>
      <c r="G31" s="48"/>
      <c r="H31" s="48"/>
      <c r="I31" s="33"/>
    </row>
    <row r="32" spans="1:9" x14ac:dyDescent="0.25">
      <c r="A32" s="94" t="s">
        <v>83</v>
      </c>
      <c r="B32" s="104"/>
      <c r="C32" s="104"/>
      <c r="D32" s="104"/>
      <c r="E32" s="295">
        <f t="shared" ref="E32:E33" si="1">B32*C32*D32</f>
        <v>0</v>
      </c>
      <c r="F32" s="32"/>
      <c r="G32" s="32"/>
      <c r="H32" s="32"/>
      <c r="I32" s="33"/>
    </row>
    <row r="33" spans="1:9" x14ac:dyDescent="0.25">
      <c r="A33" s="85" t="s">
        <v>84</v>
      </c>
      <c r="B33" s="76"/>
      <c r="C33" s="105"/>
      <c r="D33" s="105"/>
      <c r="E33" s="294">
        <f t="shared" si="1"/>
        <v>0</v>
      </c>
      <c r="F33" s="32"/>
      <c r="G33" s="32"/>
      <c r="H33" s="32"/>
      <c r="I33" s="33"/>
    </row>
    <row r="34" spans="1:9" ht="15.75" thickBot="1" x14ac:dyDescent="0.3">
      <c r="A34" s="10"/>
      <c r="B34" s="100"/>
      <c r="C34" s="100"/>
      <c r="D34" s="100"/>
      <c r="E34" s="67"/>
      <c r="F34" s="37"/>
      <c r="G34" s="37"/>
      <c r="H34" s="37"/>
      <c r="I34" s="33"/>
    </row>
    <row r="35" spans="1:9" ht="15.75" thickBot="1" x14ac:dyDescent="0.3">
      <c r="A35" s="71" t="s">
        <v>65</v>
      </c>
      <c r="B35" s="89"/>
      <c r="C35" s="89"/>
      <c r="D35" s="90"/>
      <c r="E35" s="91">
        <f>SUM(E30:E34)</f>
        <v>0</v>
      </c>
      <c r="F35" s="35"/>
      <c r="G35" s="32"/>
      <c r="H35" s="32"/>
      <c r="I35" s="36"/>
    </row>
    <row r="36" spans="1:9" ht="15.75" thickBot="1" x14ac:dyDescent="0.3">
      <c r="A36" s="41"/>
      <c r="B36" s="38"/>
      <c r="C36" s="38"/>
      <c r="D36" s="37"/>
      <c r="E36" s="39"/>
      <c r="F36" s="35"/>
      <c r="G36" s="35"/>
      <c r="H36" s="35"/>
      <c r="I36" s="36"/>
    </row>
    <row r="37" spans="1:9" ht="24.95" customHeight="1" thickBot="1" x14ac:dyDescent="0.3">
      <c r="A37" s="99" t="s">
        <v>85</v>
      </c>
      <c r="B37" s="131" t="s">
        <v>47</v>
      </c>
      <c r="C37" s="88" t="s">
        <v>32</v>
      </c>
      <c r="D37" s="88" t="s">
        <v>48</v>
      </c>
      <c r="E37" s="132" t="s">
        <v>33</v>
      </c>
      <c r="F37" s="32"/>
      <c r="G37" s="32"/>
      <c r="H37" s="32"/>
      <c r="I37" s="33"/>
    </row>
    <row r="38" spans="1:9" x14ac:dyDescent="0.25">
      <c r="A38" s="84" t="s">
        <v>86</v>
      </c>
      <c r="B38" s="73"/>
      <c r="C38" s="103"/>
      <c r="D38" s="103"/>
      <c r="E38" s="293">
        <f>B38*C38*D38</f>
        <v>0</v>
      </c>
      <c r="F38" s="35"/>
      <c r="G38" s="32"/>
      <c r="H38" s="32"/>
      <c r="I38" s="33"/>
    </row>
    <row r="39" spans="1:9" x14ac:dyDescent="0.25">
      <c r="A39" s="85" t="s">
        <v>87</v>
      </c>
      <c r="B39" s="105"/>
      <c r="C39" s="105"/>
      <c r="D39" s="105"/>
      <c r="E39" s="294">
        <f t="shared" ref="E39" si="2">B39*C39*D39</f>
        <v>0</v>
      </c>
      <c r="F39" s="28"/>
      <c r="G39" s="30"/>
      <c r="H39" s="30"/>
      <c r="I39" s="29"/>
    </row>
    <row r="40" spans="1:9" ht="15.75" thickBot="1" x14ac:dyDescent="0.3">
      <c r="A40" s="10"/>
      <c r="B40" s="28"/>
      <c r="C40" s="100"/>
      <c r="D40" s="100"/>
      <c r="E40" s="95"/>
      <c r="F40" s="35"/>
      <c r="G40" s="35"/>
      <c r="H40" s="35"/>
      <c r="I40" s="33"/>
    </row>
    <row r="41" spans="1:9" ht="15.75" thickBot="1" x14ac:dyDescent="0.3">
      <c r="A41" s="71" t="s">
        <v>70</v>
      </c>
      <c r="B41" s="92"/>
      <c r="C41" s="92"/>
      <c r="D41" s="92"/>
      <c r="E41" s="91">
        <f>SUM(E38:E40)</f>
        <v>0</v>
      </c>
      <c r="F41" s="35"/>
      <c r="G41" s="35"/>
      <c r="H41" s="35"/>
      <c r="I41" s="36"/>
    </row>
    <row r="42" spans="1:9" ht="15.75" thickBot="1" x14ac:dyDescent="0.3">
      <c r="A42" s="38"/>
      <c r="B42" s="38"/>
      <c r="C42" s="38"/>
      <c r="D42" s="37"/>
      <c r="E42" s="39"/>
      <c r="F42" s="35"/>
      <c r="G42" s="35"/>
      <c r="H42" s="35"/>
      <c r="I42" s="36"/>
    </row>
    <row r="43" spans="1:9" ht="24.95" customHeight="1" thickBot="1" x14ac:dyDescent="0.3">
      <c r="A43" s="99" t="s">
        <v>88</v>
      </c>
      <c r="B43" s="131" t="s">
        <v>47</v>
      </c>
      <c r="C43" s="88" t="s">
        <v>32</v>
      </c>
      <c r="D43" s="88" t="s">
        <v>48</v>
      </c>
      <c r="E43" s="132" t="s">
        <v>33</v>
      </c>
      <c r="F43" s="32"/>
      <c r="G43" s="32"/>
      <c r="H43" s="32"/>
      <c r="I43" s="33"/>
    </row>
    <row r="44" spans="1:9" x14ac:dyDescent="0.25">
      <c r="A44" s="84" t="s">
        <v>89</v>
      </c>
      <c r="B44" s="73"/>
      <c r="C44" s="103"/>
      <c r="D44" s="103"/>
      <c r="E44" s="293">
        <f>B44*C44*D44</f>
        <v>0</v>
      </c>
      <c r="F44" s="32"/>
      <c r="G44" s="32"/>
      <c r="H44" s="32"/>
      <c r="I44" s="33"/>
    </row>
    <row r="45" spans="1:9" x14ac:dyDescent="0.25">
      <c r="A45" s="85" t="s">
        <v>90</v>
      </c>
      <c r="B45" s="105"/>
      <c r="C45" s="105"/>
      <c r="D45" s="105"/>
      <c r="E45" s="294">
        <f>B45*C45*D45</f>
        <v>0</v>
      </c>
      <c r="F45" s="32"/>
      <c r="G45" s="32"/>
      <c r="H45" s="32"/>
      <c r="I45" s="33"/>
    </row>
    <row r="46" spans="1:9" ht="15.75" thickBot="1" x14ac:dyDescent="0.3">
      <c r="A46" s="10"/>
      <c r="B46" s="28"/>
      <c r="C46" s="100"/>
      <c r="D46" s="100"/>
      <c r="E46" s="67"/>
      <c r="F46" s="32"/>
      <c r="G46" s="32"/>
      <c r="H46" s="32"/>
      <c r="I46" s="33"/>
    </row>
    <row r="47" spans="1:9" ht="15.75" thickBot="1" x14ac:dyDescent="0.3">
      <c r="A47" s="71" t="s">
        <v>91</v>
      </c>
      <c r="B47" s="89"/>
      <c r="C47" s="89"/>
      <c r="D47" s="90"/>
      <c r="E47" s="91">
        <f>SUM(E44:E46)</f>
        <v>0</v>
      </c>
      <c r="F47" s="35"/>
      <c r="G47" s="35"/>
      <c r="H47" s="35"/>
      <c r="I47" s="36"/>
    </row>
    <row r="48" spans="1:9" ht="15.75" thickBot="1" x14ac:dyDescent="0.3">
      <c r="A48" s="38"/>
      <c r="B48" s="38"/>
      <c r="C48" s="38"/>
      <c r="D48" s="37"/>
      <c r="E48" s="39"/>
      <c r="F48" s="35"/>
      <c r="G48" s="35"/>
      <c r="H48" s="35"/>
      <c r="I48" s="33" t="s">
        <v>35</v>
      </c>
    </row>
    <row r="49" spans="1:9" ht="24.95" customHeight="1" thickBot="1" x14ac:dyDescent="0.3">
      <c r="A49" s="99" t="s">
        <v>46</v>
      </c>
      <c r="B49" s="131" t="s">
        <v>47</v>
      </c>
      <c r="C49" s="88" t="s">
        <v>32</v>
      </c>
      <c r="D49" s="88" t="s">
        <v>48</v>
      </c>
      <c r="E49" s="132" t="s">
        <v>33</v>
      </c>
      <c r="F49" s="32"/>
      <c r="G49" s="32"/>
      <c r="H49" s="32"/>
      <c r="I49" s="33"/>
    </row>
    <row r="50" spans="1:9" x14ac:dyDescent="0.25">
      <c r="A50" s="72" t="s">
        <v>92</v>
      </c>
      <c r="B50" s="60"/>
      <c r="C50" s="100"/>
      <c r="D50" s="100"/>
      <c r="E50" s="299">
        <f>B50*C50*D50</f>
        <v>0</v>
      </c>
      <c r="F50" s="32"/>
      <c r="G50" s="32"/>
      <c r="H50" s="32"/>
      <c r="I50" s="33"/>
    </row>
    <row r="51" spans="1:9" ht="15.75" thickBot="1" x14ac:dyDescent="0.3">
      <c r="A51" s="10"/>
      <c r="B51" s="100"/>
      <c r="C51" s="100"/>
      <c r="D51" s="100"/>
      <c r="E51" s="67"/>
      <c r="F51" s="32"/>
      <c r="G51" s="32"/>
      <c r="H51" s="32"/>
      <c r="I51" s="33"/>
    </row>
    <row r="52" spans="1:9" ht="15.75" thickBot="1" x14ac:dyDescent="0.3">
      <c r="A52" s="71" t="s">
        <v>50</v>
      </c>
      <c r="B52" s="89"/>
      <c r="C52" s="89"/>
      <c r="D52" s="90"/>
      <c r="E52" s="91">
        <f>SUM(E50:E51)</f>
        <v>0</v>
      </c>
      <c r="F52" s="35"/>
      <c r="G52" s="35"/>
      <c r="H52" s="35"/>
      <c r="I52" s="36"/>
    </row>
    <row r="53" spans="1:9" ht="15.75" thickBot="1" x14ac:dyDescent="0.3">
      <c r="A53" s="37"/>
      <c r="B53" s="37"/>
      <c r="C53" s="37"/>
      <c r="D53" s="37"/>
      <c r="E53" s="42"/>
      <c r="F53" s="32"/>
      <c r="G53" s="32"/>
      <c r="H53" s="32"/>
      <c r="I53" s="36"/>
    </row>
    <row r="54" spans="1:9" ht="24.95" customHeight="1" thickBot="1" x14ac:dyDescent="0.4">
      <c r="A54" s="124" t="s">
        <v>93</v>
      </c>
      <c r="B54" s="43"/>
      <c r="C54" s="43"/>
      <c r="D54" s="44"/>
      <c r="E54" s="125">
        <f>E27+E35+E41+E52+E47</f>
        <v>0</v>
      </c>
      <c r="F54" s="40"/>
      <c r="G54" s="40"/>
      <c r="H54" s="40"/>
      <c r="I54" s="40"/>
    </row>
    <row r="55" spans="1:9" x14ac:dyDescent="0.25">
      <c r="A55" s="37"/>
      <c r="B55" s="37"/>
      <c r="C55" s="37"/>
      <c r="D55" s="37"/>
      <c r="E55" s="42"/>
      <c r="F55" s="40"/>
      <c r="G55" s="40"/>
      <c r="H55" s="40"/>
      <c r="I55" s="37"/>
    </row>
    <row r="57" spans="1:9" s="23" customFormat="1" ht="13.5" x14ac:dyDescent="0.25">
      <c r="A57" s="45" t="s">
        <v>52</v>
      </c>
      <c r="E57" s="46"/>
    </row>
    <row r="58" spans="1:9" s="23" customFormat="1" ht="13.5" x14ac:dyDescent="0.25">
      <c r="A58" s="47" t="s">
        <v>53</v>
      </c>
      <c r="E58" s="46"/>
    </row>
    <row r="59" spans="1:9" s="23" customFormat="1" ht="13.5" x14ac:dyDescent="0.25">
      <c r="A59" s="30" t="s">
        <v>54</v>
      </c>
      <c r="E59" s="46"/>
    </row>
    <row r="60" spans="1:9" s="23" customFormat="1" ht="13.5" x14ac:dyDescent="0.25">
      <c r="A60" s="47" t="s">
        <v>55</v>
      </c>
      <c r="E60" s="46"/>
    </row>
  </sheetData>
  <mergeCells count="7">
    <mergeCell ref="A25:D25"/>
    <mergeCell ref="A3:E3"/>
    <mergeCell ref="A4:E4"/>
    <mergeCell ref="A1:E1"/>
    <mergeCell ref="A5:E5"/>
    <mergeCell ref="A15:D15"/>
    <mergeCell ref="A20:D20"/>
  </mergeCells>
  <printOptions horizontalCentered="1" verticalCentered="1"/>
  <pageMargins left="0.70866141732283472" right="0.70866141732283472" top="0.74803149606299213" bottom="0.74803149606299213" header="0.31496062992125984" footer="0.31496062992125984"/>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24796-68F7-4D13-89EE-FFC000C11CF6}">
  <sheetPr>
    <tabColor rgb="FFFF00FF"/>
    <pageSetUpPr fitToPage="1"/>
  </sheetPr>
  <dimension ref="A1:K69"/>
  <sheetViews>
    <sheetView showGridLines="0" zoomScale="110" zoomScaleNormal="110" zoomScaleSheetLayoutView="100" workbookViewId="0">
      <selection sqref="A1:E1"/>
    </sheetView>
  </sheetViews>
  <sheetFormatPr baseColWidth="10" defaultColWidth="11.42578125" defaultRowHeight="15" x14ac:dyDescent="0.25"/>
  <cols>
    <col min="1" max="1" width="44.7109375" style="2" customWidth="1"/>
    <col min="2" max="4" width="14.5703125" style="2" customWidth="1"/>
    <col min="5" max="5" width="17.7109375" style="22" customWidth="1"/>
    <col min="6" max="6" width="3.28515625" style="2" customWidth="1"/>
    <col min="7" max="7" width="11.42578125" style="2"/>
    <col min="8" max="8" width="1.7109375" style="2" customWidth="1"/>
    <col min="9" max="259" width="11.42578125" style="2"/>
    <col min="260" max="260" width="32.28515625" style="2" customWidth="1"/>
    <col min="261" max="261" width="45.7109375" style="2" customWidth="1"/>
    <col min="262" max="262" width="35.5703125" style="2" customWidth="1"/>
    <col min="263" max="515" width="11.42578125" style="2"/>
    <col min="516" max="516" width="32.28515625" style="2" customWidth="1"/>
    <col min="517" max="517" width="45.7109375" style="2" customWidth="1"/>
    <col min="518" max="518" width="35.5703125" style="2" customWidth="1"/>
    <col min="519" max="771" width="11.42578125" style="2"/>
    <col min="772" max="772" width="32.28515625" style="2" customWidth="1"/>
    <col min="773" max="773" width="45.7109375" style="2" customWidth="1"/>
    <col min="774" max="774" width="35.5703125" style="2" customWidth="1"/>
    <col min="775" max="1027" width="11.42578125" style="2"/>
    <col min="1028" max="1028" width="32.28515625" style="2" customWidth="1"/>
    <col min="1029" max="1029" width="45.7109375" style="2" customWidth="1"/>
    <col min="1030" max="1030" width="35.5703125" style="2" customWidth="1"/>
    <col min="1031" max="1283" width="11.42578125" style="2"/>
    <col min="1284" max="1284" width="32.28515625" style="2" customWidth="1"/>
    <col min="1285" max="1285" width="45.7109375" style="2" customWidth="1"/>
    <col min="1286" max="1286" width="35.5703125" style="2" customWidth="1"/>
    <col min="1287" max="1539" width="11.42578125" style="2"/>
    <col min="1540" max="1540" width="32.28515625" style="2" customWidth="1"/>
    <col min="1541" max="1541" width="45.7109375" style="2" customWidth="1"/>
    <col min="1542" max="1542" width="35.5703125" style="2" customWidth="1"/>
    <col min="1543" max="1795" width="11.42578125" style="2"/>
    <col min="1796" max="1796" width="32.28515625" style="2" customWidth="1"/>
    <col min="1797" max="1797" width="45.7109375" style="2" customWidth="1"/>
    <col min="1798" max="1798" width="35.5703125" style="2" customWidth="1"/>
    <col min="1799" max="2051" width="11.42578125" style="2"/>
    <col min="2052" max="2052" width="32.28515625" style="2" customWidth="1"/>
    <col min="2053" max="2053" width="45.7109375" style="2" customWidth="1"/>
    <col min="2054" max="2054" width="35.5703125" style="2" customWidth="1"/>
    <col min="2055" max="2307" width="11.42578125" style="2"/>
    <col min="2308" max="2308" width="32.28515625" style="2" customWidth="1"/>
    <col min="2309" max="2309" width="45.7109375" style="2" customWidth="1"/>
    <col min="2310" max="2310" width="35.5703125" style="2" customWidth="1"/>
    <col min="2311" max="2563" width="11.42578125" style="2"/>
    <col min="2564" max="2564" width="32.28515625" style="2" customWidth="1"/>
    <col min="2565" max="2565" width="45.7109375" style="2" customWidth="1"/>
    <col min="2566" max="2566" width="35.5703125" style="2" customWidth="1"/>
    <col min="2567" max="2819" width="11.42578125" style="2"/>
    <col min="2820" max="2820" width="32.28515625" style="2" customWidth="1"/>
    <col min="2821" max="2821" width="45.7109375" style="2" customWidth="1"/>
    <col min="2822" max="2822" width="35.5703125" style="2" customWidth="1"/>
    <col min="2823" max="3075" width="11.42578125" style="2"/>
    <col min="3076" max="3076" width="32.28515625" style="2" customWidth="1"/>
    <col min="3077" max="3077" width="45.7109375" style="2" customWidth="1"/>
    <col min="3078" max="3078" width="35.5703125" style="2" customWidth="1"/>
    <col min="3079" max="3331" width="11.42578125" style="2"/>
    <col min="3332" max="3332" width="32.28515625" style="2" customWidth="1"/>
    <col min="3333" max="3333" width="45.7109375" style="2" customWidth="1"/>
    <col min="3334" max="3334" width="35.5703125" style="2" customWidth="1"/>
    <col min="3335" max="3587" width="11.42578125" style="2"/>
    <col min="3588" max="3588" width="32.28515625" style="2" customWidth="1"/>
    <col min="3589" max="3589" width="45.7109375" style="2" customWidth="1"/>
    <col min="3590" max="3590" width="35.5703125" style="2" customWidth="1"/>
    <col min="3591" max="3843" width="11.42578125" style="2"/>
    <col min="3844" max="3844" width="32.28515625" style="2" customWidth="1"/>
    <col min="3845" max="3845" width="45.7109375" style="2" customWidth="1"/>
    <col min="3846" max="3846" width="35.5703125" style="2" customWidth="1"/>
    <col min="3847" max="4099" width="11.42578125" style="2"/>
    <col min="4100" max="4100" width="32.28515625" style="2" customWidth="1"/>
    <col min="4101" max="4101" width="45.7109375" style="2" customWidth="1"/>
    <col min="4102" max="4102" width="35.5703125" style="2" customWidth="1"/>
    <col min="4103" max="4355" width="11.42578125" style="2"/>
    <col min="4356" max="4356" width="32.28515625" style="2" customWidth="1"/>
    <col min="4357" max="4357" width="45.7109375" style="2" customWidth="1"/>
    <col min="4358" max="4358" width="35.5703125" style="2" customWidth="1"/>
    <col min="4359" max="4611" width="11.42578125" style="2"/>
    <col min="4612" max="4612" width="32.28515625" style="2" customWidth="1"/>
    <col min="4613" max="4613" width="45.7109375" style="2" customWidth="1"/>
    <col min="4614" max="4614" width="35.5703125" style="2" customWidth="1"/>
    <col min="4615" max="4867" width="11.42578125" style="2"/>
    <col min="4868" max="4868" width="32.28515625" style="2" customWidth="1"/>
    <col min="4869" max="4869" width="45.7109375" style="2" customWidth="1"/>
    <col min="4870" max="4870" width="35.5703125" style="2" customWidth="1"/>
    <col min="4871" max="5123" width="11.42578125" style="2"/>
    <col min="5124" max="5124" width="32.28515625" style="2" customWidth="1"/>
    <col min="5125" max="5125" width="45.7109375" style="2" customWidth="1"/>
    <col min="5126" max="5126" width="35.5703125" style="2" customWidth="1"/>
    <col min="5127" max="5379" width="11.42578125" style="2"/>
    <col min="5380" max="5380" width="32.28515625" style="2" customWidth="1"/>
    <col min="5381" max="5381" width="45.7109375" style="2" customWidth="1"/>
    <col min="5382" max="5382" width="35.5703125" style="2" customWidth="1"/>
    <col min="5383" max="5635" width="11.42578125" style="2"/>
    <col min="5636" max="5636" width="32.28515625" style="2" customWidth="1"/>
    <col min="5637" max="5637" width="45.7109375" style="2" customWidth="1"/>
    <col min="5638" max="5638" width="35.5703125" style="2" customWidth="1"/>
    <col min="5639" max="5891" width="11.42578125" style="2"/>
    <col min="5892" max="5892" width="32.28515625" style="2" customWidth="1"/>
    <col min="5893" max="5893" width="45.7109375" style="2" customWidth="1"/>
    <col min="5894" max="5894" width="35.5703125" style="2" customWidth="1"/>
    <col min="5895" max="6147" width="11.42578125" style="2"/>
    <col min="6148" max="6148" width="32.28515625" style="2" customWidth="1"/>
    <col min="6149" max="6149" width="45.7109375" style="2" customWidth="1"/>
    <col min="6150" max="6150" width="35.5703125" style="2" customWidth="1"/>
    <col min="6151" max="6403" width="11.42578125" style="2"/>
    <col min="6404" max="6404" width="32.28515625" style="2" customWidth="1"/>
    <col min="6405" max="6405" width="45.7109375" style="2" customWidth="1"/>
    <col min="6406" max="6406" width="35.5703125" style="2" customWidth="1"/>
    <col min="6407" max="6659" width="11.42578125" style="2"/>
    <col min="6660" max="6660" width="32.28515625" style="2" customWidth="1"/>
    <col min="6661" max="6661" width="45.7109375" style="2" customWidth="1"/>
    <col min="6662" max="6662" width="35.5703125" style="2" customWidth="1"/>
    <col min="6663" max="6915" width="11.42578125" style="2"/>
    <col min="6916" max="6916" width="32.28515625" style="2" customWidth="1"/>
    <col min="6917" max="6917" width="45.7109375" style="2" customWidth="1"/>
    <col min="6918" max="6918" width="35.5703125" style="2" customWidth="1"/>
    <col min="6919" max="7171" width="11.42578125" style="2"/>
    <col min="7172" max="7172" width="32.28515625" style="2" customWidth="1"/>
    <col min="7173" max="7173" width="45.7109375" style="2" customWidth="1"/>
    <col min="7174" max="7174" width="35.5703125" style="2" customWidth="1"/>
    <col min="7175" max="7427" width="11.42578125" style="2"/>
    <col min="7428" max="7428" width="32.28515625" style="2" customWidth="1"/>
    <col min="7429" max="7429" width="45.7109375" style="2" customWidth="1"/>
    <col min="7430" max="7430" width="35.5703125" style="2" customWidth="1"/>
    <col min="7431" max="7683" width="11.42578125" style="2"/>
    <col min="7684" max="7684" width="32.28515625" style="2" customWidth="1"/>
    <col min="7685" max="7685" width="45.7109375" style="2" customWidth="1"/>
    <col min="7686" max="7686" width="35.5703125" style="2" customWidth="1"/>
    <col min="7687" max="7939" width="11.42578125" style="2"/>
    <col min="7940" max="7940" width="32.28515625" style="2" customWidth="1"/>
    <col min="7941" max="7941" width="45.7109375" style="2" customWidth="1"/>
    <col min="7942" max="7942" width="35.5703125" style="2" customWidth="1"/>
    <col min="7943" max="8195" width="11.42578125" style="2"/>
    <col min="8196" max="8196" width="32.28515625" style="2" customWidth="1"/>
    <col min="8197" max="8197" width="45.7109375" style="2" customWidth="1"/>
    <col min="8198" max="8198" width="35.5703125" style="2" customWidth="1"/>
    <col min="8199" max="8451" width="11.42578125" style="2"/>
    <col min="8452" max="8452" width="32.28515625" style="2" customWidth="1"/>
    <col min="8453" max="8453" width="45.7109375" style="2" customWidth="1"/>
    <col min="8454" max="8454" width="35.5703125" style="2" customWidth="1"/>
    <col min="8455" max="8707" width="11.42578125" style="2"/>
    <col min="8708" max="8708" width="32.28515625" style="2" customWidth="1"/>
    <col min="8709" max="8709" width="45.7109375" style="2" customWidth="1"/>
    <col min="8710" max="8710" width="35.5703125" style="2" customWidth="1"/>
    <col min="8711" max="8963" width="11.42578125" style="2"/>
    <col min="8964" max="8964" width="32.28515625" style="2" customWidth="1"/>
    <col min="8965" max="8965" width="45.7109375" style="2" customWidth="1"/>
    <col min="8966" max="8966" width="35.5703125" style="2" customWidth="1"/>
    <col min="8967" max="9219" width="11.42578125" style="2"/>
    <col min="9220" max="9220" width="32.28515625" style="2" customWidth="1"/>
    <col min="9221" max="9221" width="45.7109375" style="2" customWidth="1"/>
    <col min="9222" max="9222" width="35.5703125" style="2" customWidth="1"/>
    <col min="9223" max="9475" width="11.42578125" style="2"/>
    <col min="9476" max="9476" width="32.28515625" style="2" customWidth="1"/>
    <col min="9477" max="9477" width="45.7109375" style="2" customWidth="1"/>
    <col min="9478" max="9478" width="35.5703125" style="2" customWidth="1"/>
    <col min="9479" max="9731" width="11.42578125" style="2"/>
    <col min="9732" max="9732" width="32.28515625" style="2" customWidth="1"/>
    <col min="9733" max="9733" width="45.7109375" style="2" customWidth="1"/>
    <col min="9734" max="9734" width="35.5703125" style="2" customWidth="1"/>
    <col min="9735" max="9987" width="11.42578125" style="2"/>
    <col min="9988" max="9988" width="32.28515625" style="2" customWidth="1"/>
    <col min="9989" max="9989" width="45.7109375" style="2" customWidth="1"/>
    <col min="9990" max="9990" width="35.5703125" style="2" customWidth="1"/>
    <col min="9991" max="10243" width="11.42578125" style="2"/>
    <col min="10244" max="10244" width="32.28515625" style="2" customWidth="1"/>
    <col min="10245" max="10245" width="45.7109375" style="2" customWidth="1"/>
    <col min="10246" max="10246" width="35.5703125" style="2" customWidth="1"/>
    <col min="10247" max="10499" width="11.42578125" style="2"/>
    <col min="10500" max="10500" width="32.28515625" style="2" customWidth="1"/>
    <col min="10501" max="10501" width="45.7109375" style="2" customWidth="1"/>
    <col min="10502" max="10502" width="35.5703125" style="2" customWidth="1"/>
    <col min="10503" max="10755" width="11.42578125" style="2"/>
    <col min="10756" max="10756" width="32.28515625" style="2" customWidth="1"/>
    <col min="10757" max="10757" width="45.7109375" style="2" customWidth="1"/>
    <col min="10758" max="10758" width="35.5703125" style="2" customWidth="1"/>
    <col min="10759" max="11011" width="11.42578125" style="2"/>
    <col min="11012" max="11012" width="32.28515625" style="2" customWidth="1"/>
    <col min="11013" max="11013" width="45.7109375" style="2" customWidth="1"/>
    <col min="11014" max="11014" width="35.5703125" style="2" customWidth="1"/>
    <col min="11015" max="11267" width="11.42578125" style="2"/>
    <col min="11268" max="11268" width="32.28515625" style="2" customWidth="1"/>
    <col min="11269" max="11269" width="45.7109375" style="2" customWidth="1"/>
    <col min="11270" max="11270" width="35.5703125" style="2" customWidth="1"/>
    <col min="11271" max="11523" width="11.42578125" style="2"/>
    <col min="11524" max="11524" width="32.28515625" style="2" customWidth="1"/>
    <col min="11525" max="11525" width="45.7109375" style="2" customWidth="1"/>
    <col min="11526" max="11526" width="35.5703125" style="2" customWidth="1"/>
    <col min="11527" max="11779" width="11.42578125" style="2"/>
    <col min="11780" max="11780" width="32.28515625" style="2" customWidth="1"/>
    <col min="11781" max="11781" width="45.7109375" style="2" customWidth="1"/>
    <col min="11782" max="11782" width="35.5703125" style="2" customWidth="1"/>
    <col min="11783" max="12035" width="11.42578125" style="2"/>
    <col min="12036" max="12036" width="32.28515625" style="2" customWidth="1"/>
    <col min="12037" max="12037" width="45.7109375" style="2" customWidth="1"/>
    <col min="12038" max="12038" width="35.5703125" style="2" customWidth="1"/>
    <col min="12039" max="12291" width="11.42578125" style="2"/>
    <col min="12292" max="12292" width="32.28515625" style="2" customWidth="1"/>
    <col min="12293" max="12293" width="45.7109375" style="2" customWidth="1"/>
    <col min="12294" max="12294" width="35.5703125" style="2" customWidth="1"/>
    <col min="12295" max="12547" width="11.42578125" style="2"/>
    <col min="12548" max="12548" width="32.28515625" style="2" customWidth="1"/>
    <col min="12549" max="12549" width="45.7109375" style="2" customWidth="1"/>
    <col min="12550" max="12550" width="35.5703125" style="2" customWidth="1"/>
    <col min="12551" max="12803" width="11.42578125" style="2"/>
    <col min="12804" max="12804" width="32.28515625" style="2" customWidth="1"/>
    <col min="12805" max="12805" width="45.7109375" style="2" customWidth="1"/>
    <col min="12806" max="12806" width="35.5703125" style="2" customWidth="1"/>
    <col min="12807" max="13059" width="11.42578125" style="2"/>
    <col min="13060" max="13060" width="32.28515625" style="2" customWidth="1"/>
    <col min="13061" max="13061" width="45.7109375" style="2" customWidth="1"/>
    <col min="13062" max="13062" width="35.5703125" style="2" customWidth="1"/>
    <col min="13063" max="13315" width="11.42578125" style="2"/>
    <col min="13316" max="13316" width="32.28515625" style="2" customWidth="1"/>
    <col min="13317" max="13317" width="45.7109375" style="2" customWidth="1"/>
    <col min="13318" max="13318" width="35.5703125" style="2" customWidth="1"/>
    <col min="13319" max="13571" width="11.42578125" style="2"/>
    <col min="13572" max="13572" width="32.28515625" style="2" customWidth="1"/>
    <col min="13573" max="13573" width="45.7109375" style="2" customWidth="1"/>
    <col min="13574" max="13574" width="35.5703125" style="2" customWidth="1"/>
    <col min="13575" max="13827" width="11.42578125" style="2"/>
    <col min="13828" max="13828" width="32.28515625" style="2" customWidth="1"/>
    <col min="13829" max="13829" width="45.7109375" style="2" customWidth="1"/>
    <col min="13830" max="13830" width="35.5703125" style="2" customWidth="1"/>
    <col min="13831" max="14083" width="11.42578125" style="2"/>
    <col min="14084" max="14084" width="32.28515625" style="2" customWidth="1"/>
    <col min="14085" max="14085" width="45.7109375" style="2" customWidth="1"/>
    <col min="14086" max="14086" width="35.5703125" style="2" customWidth="1"/>
    <col min="14087" max="14339" width="11.42578125" style="2"/>
    <col min="14340" max="14340" width="32.28515625" style="2" customWidth="1"/>
    <col min="14341" max="14341" width="45.7109375" style="2" customWidth="1"/>
    <col min="14342" max="14342" width="35.5703125" style="2" customWidth="1"/>
    <col min="14343" max="14595" width="11.42578125" style="2"/>
    <col min="14596" max="14596" width="32.28515625" style="2" customWidth="1"/>
    <col min="14597" max="14597" width="45.7109375" style="2" customWidth="1"/>
    <col min="14598" max="14598" width="35.5703125" style="2" customWidth="1"/>
    <col min="14599" max="14851" width="11.42578125" style="2"/>
    <col min="14852" max="14852" width="32.28515625" style="2" customWidth="1"/>
    <col min="14853" max="14853" width="45.7109375" style="2" customWidth="1"/>
    <col min="14854" max="14854" width="35.5703125" style="2" customWidth="1"/>
    <col min="14855" max="15107" width="11.42578125" style="2"/>
    <col min="15108" max="15108" width="32.28515625" style="2" customWidth="1"/>
    <col min="15109" max="15109" width="45.7109375" style="2" customWidth="1"/>
    <col min="15110" max="15110" width="35.5703125" style="2" customWidth="1"/>
    <col min="15111" max="15363" width="11.42578125" style="2"/>
    <col min="15364" max="15364" width="32.28515625" style="2" customWidth="1"/>
    <col min="15365" max="15365" width="45.7109375" style="2" customWidth="1"/>
    <col min="15366" max="15366" width="35.5703125" style="2" customWidth="1"/>
    <col min="15367" max="15619" width="11.42578125" style="2"/>
    <col min="15620" max="15620" width="32.28515625" style="2" customWidth="1"/>
    <col min="15621" max="15621" width="45.7109375" style="2" customWidth="1"/>
    <col min="15622" max="15622" width="35.5703125" style="2" customWidth="1"/>
    <col min="15623" max="15875" width="11.42578125" style="2"/>
    <col min="15876" max="15876" width="32.28515625" style="2" customWidth="1"/>
    <col min="15877" max="15877" width="45.7109375" style="2" customWidth="1"/>
    <col min="15878" max="15878" width="35.5703125" style="2" customWidth="1"/>
    <col min="15879" max="16131" width="11.42578125" style="2"/>
    <col min="16132" max="16132" width="32.28515625" style="2" customWidth="1"/>
    <col min="16133" max="16133" width="45.7109375" style="2" customWidth="1"/>
    <col min="16134" max="16134" width="35.5703125" style="2" customWidth="1"/>
    <col min="16135" max="16384" width="11.42578125" style="2"/>
  </cols>
  <sheetData>
    <row r="1" spans="1:9" ht="78" customHeight="1" thickBot="1" x14ac:dyDescent="0.45">
      <c r="A1" s="250" t="s">
        <v>26</v>
      </c>
      <c r="B1" s="251"/>
      <c r="C1" s="251"/>
      <c r="D1" s="251"/>
      <c r="E1" s="252"/>
      <c r="F1" s="25"/>
      <c r="G1" s="240" t="s">
        <v>19</v>
      </c>
      <c r="H1" s="227"/>
      <c r="I1" s="240" t="s">
        <v>20</v>
      </c>
    </row>
    <row r="2" spans="1:9" s="136" customFormat="1" ht="15" customHeight="1" thickBot="1" x14ac:dyDescent="0.3">
      <c r="A2" s="133"/>
      <c r="B2" s="133"/>
      <c r="C2" s="133"/>
      <c r="D2" s="133"/>
      <c r="E2" s="134" t="s">
        <v>27</v>
      </c>
      <c r="F2" s="135"/>
      <c r="G2" s="135"/>
      <c r="H2" s="135"/>
      <c r="I2" s="135"/>
    </row>
    <row r="3" spans="1:9" ht="18" customHeight="1" x14ac:dyDescent="0.4">
      <c r="A3" s="255">
        <f>'0 VOTRE STRUCTURE'!C4</f>
        <v>0</v>
      </c>
      <c r="B3" s="256"/>
      <c r="C3" s="256"/>
      <c r="D3" s="256"/>
      <c r="E3" s="257"/>
      <c r="F3" s="25"/>
      <c r="G3" s="1"/>
      <c r="H3" s="1"/>
      <c r="I3" s="1"/>
    </row>
    <row r="4" spans="1:9" ht="18" customHeight="1" thickBot="1" x14ac:dyDescent="0.45">
      <c r="A4" s="258">
        <f>'0 VOTRE STRUCTURE'!C5</f>
        <v>0</v>
      </c>
      <c r="B4" s="259"/>
      <c r="C4" s="259"/>
      <c r="D4" s="259"/>
      <c r="E4" s="260"/>
      <c r="F4" s="25"/>
      <c r="G4" s="1"/>
      <c r="H4" s="1"/>
      <c r="I4" s="1"/>
    </row>
    <row r="5" spans="1:9" ht="21.75" thickBot="1" x14ac:dyDescent="0.4">
      <c r="A5" s="266" t="s">
        <v>139</v>
      </c>
      <c r="B5" s="267"/>
      <c r="C5" s="267"/>
      <c r="D5" s="267"/>
      <c r="E5" s="268"/>
      <c r="F5" s="26"/>
      <c r="G5" s="26"/>
      <c r="H5" s="26"/>
      <c r="I5" s="26"/>
    </row>
    <row r="6" spans="1:9" ht="9.9499999999999993" customHeight="1" thickBot="1" x14ac:dyDescent="0.4">
      <c r="A6" s="26"/>
      <c r="B6" s="26"/>
      <c r="C6" s="26"/>
      <c r="D6" s="26"/>
      <c r="E6" s="27"/>
      <c r="F6" s="26"/>
      <c r="G6" s="26"/>
      <c r="H6" s="26"/>
      <c r="I6" s="26"/>
    </row>
    <row r="7" spans="1:9" ht="24.95" customHeight="1" thickBot="1" x14ac:dyDescent="0.3">
      <c r="A7" s="99" t="s">
        <v>29</v>
      </c>
      <c r="B7" s="131" t="s">
        <v>30</v>
      </c>
      <c r="C7" s="88" t="s">
        <v>56</v>
      </c>
      <c r="D7" s="88" t="s">
        <v>79</v>
      </c>
      <c r="E7" s="132" t="s">
        <v>33</v>
      </c>
      <c r="F7" s="28"/>
      <c r="G7" s="29"/>
      <c r="H7" s="29"/>
      <c r="I7" s="29"/>
    </row>
    <row r="8" spans="1:9" ht="5.0999999999999996" customHeight="1" x14ac:dyDescent="0.25">
      <c r="A8" s="63"/>
      <c r="B8" s="56"/>
      <c r="C8" s="57"/>
      <c r="D8" s="56"/>
      <c r="E8" s="64"/>
      <c r="F8" s="28"/>
      <c r="G8" s="29"/>
      <c r="H8" s="29"/>
      <c r="I8" s="30"/>
    </row>
    <row r="9" spans="1:9" x14ac:dyDescent="0.25">
      <c r="A9" s="65" t="s">
        <v>94</v>
      </c>
      <c r="B9" s="58"/>
      <c r="C9" s="59"/>
      <c r="D9" s="59"/>
      <c r="E9" s="66"/>
      <c r="F9" s="28"/>
      <c r="G9" s="29"/>
      <c r="H9" s="29"/>
      <c r="I9" s="30"/>
    </row>
    <row r="10" spans="1:9" x14ac:dyDescent="0.25">
      <c r="A10" s="84" t="s">
        <v>95</v>
      </c>
      <c r="B10" s="73"/>
      <c r="C10" s="74"/>
      <c r="D10" s="74"/>
      <c r="E10" s="293">
        <f>B10*C10*D10</f>
        <v>0</v>
      </c>
      <c r="F10" s="28"/>
      <c r="G10" s="30"/>
      <c r="H10" s="30"/>
      <c r="I10" s="29"/>
    </row>
    <row r="11" spans="1:9" x14ac:dyDescent="0.25">
      <c r="A11" s="94" t="s">
        <v>96</v>
      </c>
      <c r="B11" s="93"/>
      <c r="C11" s="81"/>
      <c r="D11" s="81"/>
      <c r="E11" s="295">
        <f t="shared" ref="E11" si="0">B11*C11*D11</f>
        <v>0</v>
      </c>
      <c r="F11" s="28"/>
      <c r="G11" s="30"/>
      <c r="H11" s="30"/>
      <c r="I11" s="29"/>
    </row>
    <row r="12" spans="1:9" ht="15.75" customHeight="1" x14ac:dyDescent="0.25">
      <c r="A12" s="253" t="s">
        <v>38</v>
      </c>
      <c r="B12" s="254"/>
      <c r="C12" s="254"/>
      <c r="D12" s="254"/>
      <c r="E12" s="68">
        <f>SUM(E10:E11)</f>
        <v>0</v>
      </c>
      <c r="F12" s="28"/>
      <c r="G12" s="29"/>
      <c r="H12" s="29"/>
      <c r="I12" s="29"/>
    </row>
    <row r="13" spans="1:9" x14ac:dyDescent="0.25">
      <c r="A13" s="63"/>
      <c r="B13" s="56"/>
      <c r="C13" s="57"/>
      <c r="D13" s="56"/>
      <c r="E13" s="64"/>
      <c r="F13" s="28"/>
      <c r="G13" s="29"/>
      <c r="H13" s="29"/>
      <c r="I13" s="29"/>
    </row>
    <row r="14" spans="1:9" x14ac:dyDescent="0.25">
      <c r="A14" s="86" t="s">
        <v>39</v>
      </c>
      <c r="B14" s="78"/>
      <c r="C14" s="74"/>
      <c r="D14" s="79">
        <v>6.5000000000000002E-2</v>
      </c>
      <c r="E14" s="75">
        <f>$E$12*D14</f>
        <v>0</v>
      </c>
      <c r="F14" s="31"/>
      <c r="G14" s="32"/>
      <c r="H14" s="32"/>
      <c r="I14" s="33"/>
    </row>
    <row r="15" spans="1:9" x14ac:dyDescent="0.25">
      <c r="A15" s="87" t="s">
        <v>40</v>
      </c>
      <c r="B15" s="80"/>
      <c r="C15" s="81"/>
      <c r="D15" s="82">
        <v>0.01</v>
      </c>
      <c r="E15" s="83">
        <f>$E$12*D15</f>
        <v>0</v>
      </c>
      <c r="F15" s="34"/>
      <c r="G15" s="32"/>
      <c r="H15" s="32"/>
      <c r="I15" s="33"/>
    </row>
    <row r="16" spans="1:9" x14ac:dyDescent="0.25">
      <c r="A16" s="87" t="s">
        <v>41</v>
      </c>
      <c r="B16" s="80"/>
      <c r="C16" s="81"/>
      <c r="D16" s="82">
        <v>0.08</v>
      </c>
      <c r="E16" s="83">
        <f>$E$12*D16</f>
        <v>0</v>
      </c>
      <c r="F16" s="34"/>
      <c r="G16" s="32"/>
      <c r="H16" s="32"/>
      <c r="I16" s="33"/>
    </row>
    <row r="17" spans="1:9" x14ac:dyDescent="0.25">
      <c r="A17" s="264" t="s">
        <v>42</v>
      </c>
      <c r="B17" s="265"/>
      <c r="C17" s="265"/>
      <c r="D17" s="265"/>
      <c r="E17" s="68">
        <f>SUM(E14:E16)</f>
        <v>0</v>
      </c>
      <c r="F17" s="34"/>
      <c r="G17" s="32"/>
      <c r="H17" s="32"/>
      <c r="I17" s="33"/>
    </row>
    <row r="18" spans="1:9" x14ac:dyDescent="0.25">
      <c r="A18" s="249"/>
      <c r="B18" s="62"/>
      <c r="C18" s="62"/>
      <c r="D18" s="62"/>
      <c r="E18" s="68"/>
      <c r="F18" s="34"/>
      <c r="G18" s="32"/>
      <c r="H18" s="32"/>
      <c r="I18" s="33"/>
    </row>
    <row r="19" spans="1:9" x14ac:dyDescent="0.25">
      <c r="A19" s="65" t="s">
        <v>43</v>
      </c>
      <c r="B19" s="102"/>
      <c r="C19" s="102"/>
      <c r="D19" s="102"/>
      <c r="E19" s="106"/>
      <c r="F19" s="34"/>
      <c r="G19" s="32"/>
      <c r="H19" s="32"/>
      <c r="I19" s="33"/>
    </row>
    <row r="20" spans="1:9" x14ac:dyDescent="0.25">
      <c r="A20" s="107"/>
      <c r="B20" s="73"/>
      <c r="C20" s="103"/>
      <c r="D20" s="103"/>
      <c r="E20" s="293">
        <f>B20*C20*D20</f>
        <v>0</v>
      </c>
      <c r="F20" s="34"/>
      <c r="G20" s="32"/>
      <c r="H20" s="32"/>
      <c r="I20" s="33"/>
    </row>
    <row r="21" spans="1:9" x14ac:dyDescent="0.25">
      <c r="A21" s="107"/>
      <c r="B21" s="73"/>
      <c r="C21" s="103"/>
      <c r="D21" s="103"/>
      <c r="E21" s="293">
        <f>B21*C21*D21</f>
        <v>0</v>
      </c>
      <c r="F21" s="34"/>
      <c r="G21" s="32"/>
      <c r="H21" s="32"/>
      <c r="I21" s="33"/>
    </row>
    <row r="22" spans="1:9" ht="15" customHeight="1" x14ac:dyDescent="0.25">
      <c r="A22" s="253" t="s">
        <v>44</v>
      </c>
      <c r="B22" s="254"/>
      <c r="C22" s="254"/>
      <c r="D22" s="254"/>
      <c r="E22" s="68">
        <f>SUM(E20:E21)</f>
        <v>0</v>
      </c>
      <c r="F22" s="34"/>
      <c r="G22" s="32"/>
      <c r="H22" s="32"/>
      <c r="I22" s="33"/>
    </row>
    <row r="23" spans="1:9" ht="15.75" thickBot="1" x14ac:dyDescent="0.3">
      <c r="A23" s="70"/>
      <c r="E23" s="11"/>
      <c r="F23" s="32"/>
      <c r="G23" s="32"/>
      <c r="H23" s="32"/>
      <c r="I23" s="33"/>
    </row>
    <row r="24" spans="1:9" ht="15.75" thickBot="1" x14ac:dyDescent="0.3">
      <c r="A24" s="71" t="s">
        <v>45</v>
      </c>
      <c r="B24" s="89"/>
      <c r="C24" s="89"/>
      <c r="D24" s="90"/>
      <c r="E24" s="91">
        <f>E12+E17+E22</f>
        <v>0</v>
      </c>
      <c r="F24" s="35"/>
      <c r="G24" s="32"/>
      <c r="H24" s="32"/>
      <c r="I24" s="36"/>
    </row>
    <row r="25" spans="1:9" ht="15.75" thickBot="1" x14ac:dyDescent="0.3">
      <c r="F25" s="32"/>
      <c r="G25" s="32"/>
      <c r="H25" s="32"/>
      <c r="I25" s="33"/>
    </row>
    <row r="26" spans="1:9" ht="24.95" customHeight="1" thickBot="1" x14ac:dyDescent="0.3">
      <c r="A26" s="99" t="s">
        <v>97</v>
      </c>
      <c r="B26" s="131" t="s">
        <v>47</v>
      </c>
      <c r="C26" s="88" t="s">
        <v>32</v>
      </c>
      <c r="D26" s="88" t="s">
        <v>48</v>
      </c>
      <c r="E26" s="132" t="s">
        <v>33</v>
      </c>
      <c r="F26" s="32"/>
      <c r="G26" s="32"/>
      <c r="H26" s="32"/>
      <c r="I26" s="33"/>
    </row>
    <row r="27" spans="1:9" x14ac:dyDescent="0.25">
      <c r="A27" s="84" t="s">
        <v>98</v>
      </c>
      <c r="B27" s="73"/>
      <c r="C27" s="74"/>
      <c r="D27" s="74"/>
      <c r="E27" s="293">
        <f>B27*C27*D27</f>
        <v>0</v>
      </c>
      <c r="F27" s="32"/>
      <c r="G27" s="32"/>
      <c r="H27" s="32"/>
      <c r="I27" s="33"/>
    </row>
    <row r="28" spans="1:9" x14ac:dyDescent="0.25">
      <c r="A28" s="94" t="s">
        <v>99</v>
      </c>
      <c r="B28" s="93"/>
      <c r="C28" s="81"/>
      <c r="D28" s="81"/>
      <c r="E28" s="295">
        <f t="shared" ref="E28:E30" si="1">B28*C28*D28</f>
        <v>0</v>
      </c>
      <c r="F28" s="32"/>
      <c r="G28" s="32"/>
      <c r="H28" s="32"/>
      <c r="I28" s="33"/>
    </row>
    <row r="29" spans="1:9" x14ac:dyDescent="0.25">
      <c r="A29" s="94" t="s">
        <v>100</v>
      </c>
      <c r="B29" s="93"/>
      <c r="C29" s="81"/>
      <c r="D29" s="81"/>
      <c r="E29" s="295">
        <f t="shared" si="1"/>
        <v>0</v>
      </c>
      <c r="F29" s="32"/>
      <c r="G29" s="32"/>
      <c r="H29" s="32"/>
      <c r="I29" s="33"/>
    </row>
    <row r="30" spans="1:9" x14ac:dyDescent="0.25">
      <c r="A30" s="85" t="s">
        <v>101</v>
      </c>
      <c r="B30" s="76"/>
      <c r="C30" s="77"/>
      <c r="D30" s="77"/>
      <c r="E30" s="294">
        <f t="shared" si="1"/>
        <v>0</v>
      </c>
      <c r="F30" s="32"/>
      <c r="G30" s="32"/>
      <c r="H30" s="32"/>
      <c r="I30" s="33"/>
    </row>
    <row r="31" spans="1:9" ht="15.75" thickBot="1" x14ac:dyDescent="0.3">
      <c r="A31" s="10"/>
      <c r="B31" s="60"/>
      <c r="C31" s="28"/>
      <c r="D31" s="28"/>
      <c r="E31" s="67"/>
      <c r="F31" s="37"/>
      <c r="G31" s="37"/>
      <c r="H31" s="37"/>
      <c r="I31" s="33"/>
    </row>
    <row r="32" spans="1:9" ht="15.75" thickBot="1" x14ac:dyDescent="0.3">
      <c r="A32" s="71" t="s">
        <v>102</v>
      </c>
      <c r="B32" s="92"/>
      <c r="C32" s="92"/>
      <c r="D32" s="92"/>
      <c r="E32" s="91">
        <f>SUM(E27:E31)</f>
        <v>0</v>
      </c>
      <c r="F32" s="35"/>
      <c r="G32" s="32"/>
      <c r="H32" s="32"/>
      <c r="I32" s="36"/>
    </row>
    <row r="33" spans="1:9" ht="15.75" thickBot="1" x14ac:dyDescent="0.3">
      <c r="A33" s="38"/>
      <c r="B33" s="38"/>
      <c r="C33" s="38"/>
      <c r="D33" s="37"/>
      <c r="E33" s="39"/>
      <c r="F33" s="35"/>
      <c r="G33" s="35"/>
      <c r="H33" s="35"/>
      <c r="I33" s="36"/>
    </row>
    <row r="34" spans="1:9" ht="24.95" customHeight="1" thickBot="1" x14ac:dyDescent="0.3">
      <c r="A34" s="99" t="s">
        <v>103</v>
      </c>
      <c r="B34" s="131" t="s">
        <v>47</v>
      </c>
      <c r="C34" s="88" t="s">
        <v>32</v>
      </c>
      <c r="D34" s="88" t="s">
        <v>48</v>
      </c>
      <c r="E34" s="132" t="s">
        <v>33</v>
      </c>
      <c r="F34" s="32"/>
      <c r="G34" s="32"/>
      <c r="H34" s="32"/>
      <c r="I34" s="33"/>
    </row>
    <row r="35" spans="1:9" x14ac:dyDescent="0.25">
      <c r="A35" s="84" t="s">
        <v>104</v>
      </c>
      <c r="B35" s="73"/>
      <c r="C35" s="74"/>
      <c r="D35" s="74"/>
      <c r="E35" s="96">
        <f>B35*C35*D35</f>
        <v>0</v>
      </c>
      <c r="F35" s="35"/>
      <c r="G35" s="32"/>
      <c r="H35" s="32"/>
      <c r="I35" s="33"/>
    </row>
    <row r="36" spans="1:9" x14ac:dyDescent="0.25">
      <c r="A36" s="94" t="s">
        <v>105</v>
      </c>
      <c r="B36" s="93"/>
      <c r="C36" s="81"/>
      <c r="D36" s="81"/>
      <c r="E36" s="97">
        <f t="shared" ref="E36:E39" si="2">B36*C36*D36</f>
        <v>0</v>
      </c>
      <c r="F36" s="35"/>
      <c r="G36" s="33"/>
      <c r="H36" s="33"/>
      <c r="I36" s="40"/>
    </row>
    <row r="37" spans="1:9" x14ac:dyDescent="0.25">
      <c r="A37" s="94" t="s">
        <v>106</v>
      </c>
      <c r="B37" s="93"/>
      <c r="C37" s="81"/>
      <c r="D37" s="81"/>
      <c r="E37" s="97">
        <f t="shared" si="2"/>
        <v>0</v>
      </c>
      <c r="F37" s="35"/>
      <c r="G37" s="35"/>
      <c r="H37" s="35"/>
      <c r="I37" s="33"/>
    </row>
    <row r="38" spans="1:9" x14ac:dyDescent="0.25">
      <c r="A38" s="94" t="s">
        <v>107</v>
      </c>
      <c r="B38" s="93"/>
      <c r="C38" s="81"/>
      <c r="D38" s="81"/>
      <c r="E38" s="97">
        <f t="shared" si="2"/>
        <v>0</v>
      </c>
      <c r="F38" s="35"/>
      <c r="G38" s="35"/>
      <c r="H38" s="35"/>
      <c r="I38" s="33"/>
    </row>
    <row r="39" spans="1:9" x14ac:dyDescent="0.25">
      <c r="A39" s="85" t="s">
        <v>108</v>
      </c>
      <c r="B39" s="76"/>
      <c r="C39" s="77"/>
      <c r="D39" s="77"/>
      <c r="E39" s="98">
        <f t="shared" si="2"/>
        <v>0</v>
      </c>
      <c r="F39" s="35"/>
      <c r="G39" s="35"/>
      <c r="H39" s="35"/>
      <c r="I39" s="33"/>
    </row>
    <row r="40" spans="1:9" ht="15.75" thickBot="1" x14ac:dyDescent="0.3">
      <c r="A40" s="10"/>
      <c r="B40" s="60"/>
      <c r="C40" s="28"/>
      <c r="D40" s="28"/>
      <c r="E40" s="95"/>
      <c r="F40" s="35"/>
      <c r="G40" s="35"/>
      <c r="H40" s="35"/>
      <c r="I40" s="33"/>
    </row>
    <row r="41" spans="1:9" ht="15.75" thickBot="1" x14ac:dyDescent="0.3">
      <c r="A41" s="71" t="s">
        <v>109</v>
      </c>
      <c r="B41" s="92"/>
      <c r="C41" s="92"/>
      <c r="D41" s="92"/>
      <c r="E41" s="91">
        <f>SUM(E35:E40)</f>
        <v>0</v>
      </c>
      <c r="F41" s="35"/>
      <c r="G41" s="35"/>
      <c r="H41" s="35"/>
      <c r="I41" s="36"/>
    </row>
    <row r="42" spans="1:9" ht="15.75" thickBot="1" x14ac:dyDescent="0.3">
      <c r="A42" s="41"/>
      <c r="B42" s="38"/>
      <c r="C42" s="38"/>
      <c r="D42" s="37"/>
      <c r="E42" s="39"/>
      <c r="F42" s="35"/>
      <c r="G42" s="35"/>
      <c r="H42" s="35"/>
      <c r="I42" s="36"/>
    </row>
    <row r="43" spans="1:9" ht="24.95" customHeight="1" thickBot="1" x14ac:dyDescent="0.3">
      <c r="A43" s="99" t="s">
        <v>46</v>
      </c>
      <c r="B43" s="131" t="s">
        <v>47</v>
      </c>
      <c r="C43" s="88" t="s">
        <v>32</v>
      </c>
      <c r="D43" s="88" t="s">
        <v>48</v>
      </c>
      <c r="E43" s="132" t="s">
        <v>33</v>
      </c>
      <c r="F43" s="32"/>
      <c r="G43" s="32"/>
      <c r="H43" s="32"/>
      <c r="I43" s="33"/>
    </row>
    <row r="44" spans="1:9" x14ac:dyDescent="0.25">
      <c r="A44" s="72" t="s">
        <v>77</v>
      </c>
      <c r="B44" s="60"/>
      <c r="C44" s="28"/>
      <c r="D44" s="28"/>
      <c r="E44" s="299">
        <f>B44*C44*D44</f>
        <v>0</v>
      </c>
      <c r="F44" s="32"/>
      <c r="G44" s="32"/>
      <c r="H44" s="32"/>
      <c r="I44" s="33"/>
    </row>
    <row r="45" spans="1:9" ht="15.75" thickBot="1" x14ac:dyDescent="0.3">
      <c r="A45" s="10"/>
      <c r="B45" s="60"/>
      <c r="C45" s="28"/>
      <c r="D45" s="28"/>
      <c r="E45" s="67"/>
      <c r="F45" s="32"/>
      <c r="G45" s="32"/>
      <c r="H45" s="32"/>
      <c r="I45" s="33"/>
    </row>
    <row r="46" spans="1:9" ht="15.75" thickBot="1" x14ac:dyDescent="0.3">
      <c r="A46" s="71" t="s">
        <v>50</v>
      </c>
      <c r="B46" s="92"/>
      <c r="C46" s="92"/>
      <c r="D46" s="92"/>
      <c r="E46" s="91">
        <f>SUM(E44:E45)</f>
        <v>0</v>
      </c>
      <c r="F46" s="35"/>
      <c r="G46" s="35"/>
      <c r="H46" s="35"/>
      <c r="I46" s="36"/>
    </row>
    <row r="47" spans="1:9" ht="15.75" thickBot="1" x14ac:dyDescent="0.3">
      <c r="A47" s="37"/>
      <c r="B47" s="37"/>
      <c r="C47" s="37"/>
      <c r="D47" s="37"/>
      <c r="E47" s="42"/>
      <c r="F47" s="32"/>
      <c r="G47" s="32"/>
      <c r="H47" s="32"/>
      <c r="I47" s="36"/>
    </row>
    <row r="48" spans="1:9" ht="24.95" customHeight="1" thickBot="1" x14ac:dyDescent="0.4">
      <c r="A48" s="124" t="s">
        <v>110</v>
      </c>
      <c r="B48" s="126"/>
      <c r="C48" s="126"/>
      <c r="D48" s="126"/>
      <c r="E48" s="125">
        <f>E24+E32+E46+E41</f>
        <v>0</v>
      </c>
      <c r="F48" s="40"/>
      <c r="G48" s="40"/>
      <c r="H48" s="40"/>
      <c r="I48" s="40"/>
    </row>
    <row r="49" spans="1:9" x14ac:dyDescent="0.25">
      <c r="A49" s="37"/>
      <c r="B49" s="37"/>
      <c r="C49" s="37"/>
      <c r="D49" s="37"/>
      <c r="E49" s="42"/>
      <c r="F49" s="40"/>
      <c r="G49" s="40"/>
      <c r="H49" s="40"/>
      <c r="I49" s="37"/>
    </row>
    <row r="51" spans="1:9" s="23" customFormat="1" ht="13.5" x14ac:dyDescent="0.25">
      <c r="A51" s="45" t="s">
        <v>52</v>
      </c>
      <c r="E51" s="46"/>
    </row>
    <row r="52" spans="1:9" s="23" customFormat="1" ht="13.5" x14ac:dyDescent="0.25">
      <c r="A52" s="47" t="s">
        <v>53</v>
      </c>
      <c r="E52" s="46"/>
    </row>
    <row r="53" spans="1:9" s="23" customFormat="1" ht="13.5" x14ac:dyDescent="0.25">
      <c r="A53" s="30" t="s">
        <v>54</v>
      </c>
      <c r="E53" s="46"/>
    </row>
    <row r="54" spans="1:9" s="23" customFormat="1" ht="13.5" x14ac:dyDescent="0.25">
      <c r="A54" s="47" t="s">
        <v>55</v>
      </c>
      <c r="E54" s="46"/>
    </row>
    <row r="67" spans="1:11" s="40" customFormat="1" x14ac:dyDescent="0.25">
      <c r="A67" s="2"/>
      <c r="B67" s="2"/>
      <c r="C67" s="2"/>
      <c r="D67" s="2"/>
      <c r="E67" s="22"/>
      <c r="F67" s="2"/>
      <c r="G67" s="2"/>
      <c r="H67" s="2"/>
      <c r="I67" s="2"/>
      <c r="J67" s="2"/>
      <c r="K67" s="2"/>
    </row>
    <row r="68" spans="1:11" s="40" customFormat="1" x14ac:dyDescent="0.25">
      <c r="A68" s="2"/>
      <c r="B68" s="2"/>
      <c r="C68" s="2"/>
      <c r="D68" s="2"/>
      <c r="E68" s="22"/>
      <c r="F68" s="2"/>
      <c r="G68" s="2"/>
      <c r="H68" s="2"/>
      <c r="I68" s="2"/>
      <c r="J68" s="2"/>
      <c r="K68" s="2"/>
    </row>
    <row r="69" spans="1:11" s="40" customFormat="1" x14ac:dyDescent="0.25">
      <c r="A69" s="2"/>
      <c r="B69" s="2"/>
      <c r="C69" s="2"/>
      <c r="D69" s="2"/>
      <c r="E69" s="22"/>
      <c r="F69" s="2"/>
      <c r="G69" s="2"/>
      <c r="H69" s="2"/>
      <c r="I69" s="2"/>
      <c r="J69" s="2"/>
      <c r="K69" s="2"/>
    </row>
  </sheetData>
  <mergeCells count="7">
    <mergeCell ref="A22:D22"/>
    <mergeCell ref="A17:D17"/>
    <mergeCell ref="A3:E3"/>
    <mergeCell ref="A4:E4"/>
    <mergeCell ref="A1:E1"/>
    <mergeCell ref="A5:E5"/>
    <mergeCell ref="A12:D12"/>
  </mergeCells>
  <printOptions horizontalCentered="1" verticalCentered="1"/>
  <pageMargins left="0.70866141732283472" right="0.70866141732283472" top="0.74803149606299213" bottom="0.74803149606299213"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AED4-1031-4DC2-93D7-52CDC02C52B3}">
  <sheetPr>
    <pageSetUpPr fitToPage="1"/>
  </sheetPr>
  <dimension ref="A1:F50"/>
  <sheetViews>
    <sheetView showGridLines="0" zoomScale="110" zoomScaleNormal="110" zoomScaleSheetLayoutView="130" workbookViewId="0">
      <selection sqref="A1:D1"/>
    </sheetView>
  </sheetViews>
  <sheetFormatPr baseColWidth="10" defaultColWidth="11.42578125" defaultRowHeight="15" x14ac:dyDescent="0.25"/>
  <cols>
    <col min="1" max="1" width="27.85546875" style="2" customWidth="1"/>
    <col min="2" max="2" width="47" style="2" customWidth="1"/>
    <col min="3" max="3" width="17.7109375" style="2" customWidth="1"/>
    <col min="4" max="4" width="17.7109375" style="197" customWidth="1"/>
    <col min="5" max="255" width="11.42578125" style="2"/>
    <col min="256" max="256" width="32.28515625" style="2" customWidth="1"/>
    <col min="257" max="257" width="45.7109375" style="2" customWidth="1"/>
    <col min="258" max="258" width="35.5703125" style="2" customWidth="1"/>
    <col min="259" max="511" width="11.42578125" style="2"/>
    <col min="512" max="512" width="32.28515625" style="2" customWidth="1"/>
    <col min="513" max="513" width="45.7109375" style="2" customWidth="1"/>
    <col min="514" max="514" width="35.5703125" style="2" customWidth="1"/>
    <col min="515" max="767" width="11.42578125" style="2"/>
    <col min="768" max="768" width="32.28515625" style="2" customWidth="1"/>
    <col min="769" max="769" width="45.7109375" style="2" customWidth="1"/>
    <col min="770" max="770" width="35.5703125" style="2" customWidth="1"/>
    <col min="771" max="1023" width="11.42578125" style="2"/>
    <col min="1024" max="1024" width="32.28515625" style="2" customWidth="1"/>
    <col min="1025" max="1025" width="45.7109375" style="2" customWidth="1"/>
    <col min="1026" max="1026" width="35.5703125" style="2" customWidth="1"/>
    <col min="1027" max="1279" width="11.42578125" style="2"/>
    <col min="1280" max="1280" width="32.28515625" style="2" customWidth="1"/>
    <col min="1281" max="1281" width="45.7109375" style="2" customWidth="1"/>
    <col min="1282" max="1282" width="35.5703125" style="2" customWidth="1"/>
    <col min="1283" max="1535" width="11.42578125" style="2"/>
    <col min="1536" max="1536" width="32.28515625" style="2" customWidth="1"/>
    <col min="1537" max="1537" width="45.7109375" style="2" customWidth="1"/>
    <col min="1538" max="1538" width="35.5703125" style="2" customWidth="1"/>
    <col min="1539" max="1791" width="11.42578125" style="2"/>
    <col min="1792" max="1792" width="32.28515625" style="2" customWidth="1"/>
    <col min="1793" max="1793" width="45.7109375" style="2" customWidth="1"/>
    <col min="1794" max="1794" width="35.5703125" style="2" customWidth="1"/>
    <col min="1795" max="2047" width="11.42578125" style="2"/>
    <col min="2048" max="2048" width="32.28515625" style="2" customWidth="1"/>
    <col min="2049" max="2049" width="45.7109375" style="2" customWidth="1"/>
    <col min="2050" max="2050" width="35.5703125" style="2" customWidth="1"/>
    <col min="2051" max="2303" width="11.42578125" style="2"/>
    <col min="2304" max="2304" width="32.28515625" style="2" customWidth="1"/>
    <col min="2305" max="2305" width="45.7109375" style="2" customWidth="1"/>
    <col min="2306" max="2306" width="35.5703125" style="2" customWidth="1"/>
    <col min="2307" max="2559" width="11.42578125" style="2"/>
    <col min="2560" max="2560" width="32.28515625" style="2" customWidth="1"/>
    <col min="2561" max="2561" width="45.7109375" style="2" customWidth="1"/>
    <col min="2562" max="2562" width="35.5703125" style="2" customWidth="1"/>
    <col min="2563" max="2815" width="11.42578125" style="2"/>
    <col min="2816" max="2816" width="32.28515625" style="2" customWidth="1"/>
    <col min="2817" max="2817" width="45.7109375" style="2" customWidth="1"/>
    <col min="2818" max="2818" width="35.5703125" style="2" customWidth="1"/>
    <col min="2819" max="3071" width="11.42578125" style="2"/>
    <col min="3072" max="3072" width="32.28515625" style="2" customWidth="1"/>
    <col min="3073" max="3073" width="45.7109375" style="2" customWidth="1"/>
    <col min="3074" max="3074" width="35.5703125" style="2" customWidth="1"/>
    <col min="3075" max="3327" width="11.42578125" style="2"/>
    <col min="3328" max="3328" width="32.28515625" style="2" customWidth="1"/>
    <col min="3329" max="3329" width="45.7109375" style="2" customWidth="1"/>
    <col min="3330" max="3330" width="35.5703125" style="2" customWidth="1"/>
    <col min="3331" max="3583" width="11.42578125" style="2"/>
    <col min="3584" max="3584" width="32.28515625" style="2" customWidth="1"/>
    <col min="3585" max="3585" width="45.7109375" style="2" customWidth="1"/>
    <col min="3586" max="3586" width="35.5703125" style="2" customWidth="1"/>
    <col min="3587" max="3839" width="11.42578125" style="2"/>
    <col min="3840" max="3840" width="32.28515625" style="2" customWidth="1"/>
    <col min="3841" max="3841" width="45.7109375" style="2" customWidth="1"/>
    <col min="3842" max="3842" width="35.5703125" style="2" customWidth="1"/>
    <col min="3843" max="4095" width="11.42578125" style="2"/>
    <col min="4096" max="4096" width="32.28515625" style="2" customWidth="1"/>
    <col min="4097" max="4097" width="45.7109375" style="2" customWidth="1"/>
    <col min="4098" max="4098" width="35.5703125" style="2" customWidth="1"/>
    <col min="4099" max="4351" width="11.42578125" style="2"/>
    <col min="4352" max="4352" width="32.28515625" style="2" customWidth="1"/>
    <col min="4353" max="4353" width="45.7109375" style="2" customWidth="1"/>
    <col min="4354" max="4354" width="35.5703125" style="2" customWidth="1"/>
    <col min="4355" max="4607" width="11.42578125" style="2"/>
    <col min="4608" max="4608" width="32.28515625" style="2" customWidth="1"/>
    <col min="4609" max="4609" width="45.7109375" style="2" customWidth="1"/>
    <col min="4610" max="4610" width="35.5703125" style="2" customWidth="1"/>
    <col min="4611" max="4863" width="11.42578125" style="2"/>
    <col min="4864" max="4864" width="32.28515625" style="2" customWidth="1"/>
    <col min="4865" max="4865" width="45.7109375" style="2" customWidth="1"/>
    <col min="4866" max="4866" width="35.5703125" style="2" customWidth="1"/>
    <col min="4867" max="5119" width="11.42578125" style="2"/>
    <col min="5120" max="5120" width="32.28515625" style="2" customWidth="1"/>
    <col min="5121" max="5121" width="45.7109375" style="2" customWidth="1"/>
    <col min="5122" max="5122" width="35.5703125" style="2" customWidth="1"/>
    <col min="5123" max="5375" width="11.42578125" style="2"/>
    <col min="5376" max="5376" width="32.28515625" style="2" customWidth="1"/>
    <col min="5377" max="5377" width="45.7109375" style="2" customWidth="1"/>
    <col min="5378" max="5378" width="35.5703125" style="2" customWidth="1"/>
    <col min="5379" max="5631" width="11.42578125" style="2"/>
    <col min="5632" max="5632" width="32.28515625" style="2" customWidth="1"/>
    <col min="5633" max="5633" width="45.7109375" style="2" customWidth="1"/>
    <col min="5634" max="5634" width="35.5703125" style="2" customWidth="1"/>
    <col min="5635" max="5887" width="11.42578125" style="2"/>
    <col min="5888" max="5888" width="32.28515625" style="2" customWidth="1"/>
    <col min="5889" max="5889" width="45.7109375" style="2" customWidth="1"/>
    <col min="5890" max="5890" width="35.5703125" style="2" customWidth="1"/>
    <col min="5891" max="6143" width="11.42578125" style="2"/>
    <col min="6144" max="6144" width="32.28515625" style="2" customWidth="1"/>
    <col min="6145" max="6145" width="45.7109375" style="2" customWidth="1"/>
    <col min="6146" max="6146" width="35.5703125" style="2" customWidth="1"/>
    <col min="6147" max="6399" width="11.42578125" style="2"/>
    <col min="6400" max="6400" width="32.28515625" style="2" customWidth="1"/>
    <col min="6401" max="6401" width="45.7109375" style="2" customWidth="1"/>
    <col min="6402" max="6402" width="35.5703125" style="2" customWidth="1"/>
    <col min="6403" max="6655" width="11.42578125" style="2"/>
    <col min="6656" max="6656" width="32.28515625" style="2" customWidth="1"/>
    <col min="6657" max="6657" width="45.7109375" style="2" customWidth="1"/>
    <col min="6658" max="6658" width="35.5703125" style="2" customWidth="1"/>
    <col min="6659" max="6911" width="11.42578125" style="2"/>
    <col min="6912" max="6912" width="32.28515625" style="2" customWidth="1"/>
    <col min="6913" max="6913" width="45.7109375" style="2" customWidth="1"/>
    <col min="6914" max="6914" width="35.5703125" style="2" customWidth="1"/>
    <col min="6915" max="7167" width="11.42578125" style="2"/>
    <col min="7168" max="7168" width="32.28515625" style="2" customWidth="1"/>
    <col min="7169" max="7169" width="45.7109375" style="2" customWidth="1"/>
    <col min="7170" max="7170" width="35.5703125" style="2" customWidth="1"/>
    <col min="7171" max="7423" width="11.42578125" style="2"/>
    <col min="7424" max="7424" width="32.28515625" style="2" customWidth="1"/>
    <col min="7425" max="7425" width="45.7109375" style="2" customWidth="1"/>
    <col min="7426" max="7426" width="35.5703125" style="2" customWidth="1"/>
    <col min="7427" max="7679" width="11.42578125" style="2"/>
    <col min="7680" max="7680" width="32.28515625" style="2" customWidth="1"/>
    <col min="7681" max="7681" width="45.7109375" style="2" customWidth="1"/>
    <col min="7682" max="7682" width="35.5703125" style="2" customWidth="1"/>
    <col min="7683" max="7935" width="11.42578125" style="2"/>
    <col min="7936" max="7936" width="32.28515625" style="2" customWidth="1"/>
    <col min="7937" max="7937" width="45.7109375" style="2" customWidth="1"/>
    <col min="7938" max="7938" width="35.5703125" style="2" customWidth="1"/>
    <col min="7939" max="8191" width="11.42578125" style="2"/>
    <col min="8192" max="8192" width="32.28515625" style="2" customWidth="1"/>
    <col min="8193" max="8193" width="45.7109375" style="2" customWidth="1"/>
    <col min="8194" max="8194" width="35.5703125" style="2" customWidth="1"/>
    <col min="8195" max="8447" width="11.42578125" style="2"/>
    <col min="8448" max="8448" width="32.28515625" style="2" customWidth="1"/>
    <col min="8449" max="8449" width="45.7109375" style="2" customWidth="1"/>
    <col min="8450" max="8450" width="35.5703125" style="2" customWidth="1"/>
    <col min="8451" max="8703" width="11.42578125" style="2"/>
    <col min="8704" max="8704" width="32.28515625" style="2" customWidth="1"/>
    <col min="8705" max="8705" width="45.7109375" style="2" customWidth="1"/>
    <col min="8706" max="8706" width="35.5703125" style="2" customWidth="1"/>
    <col min="8707" max="8959" width="11.42578125" style="2"/>
    <col min="8960" max="8960" width="32.28515625" style="2" customWidth="1"/>
    <col min="8961" max="8961" width="45.7109375" style="2" customWidth="1"/>
    <col min="8962" max="8962" width="35.5703125" style="2" customWidth="1"/>
    <col min="8963" max="9215" width="11.42578125" style="2"/>
    <col min="9216" max="9216" width="32.28515625" style="2" customWidth="1"/>
    <col min="9217" max="9217" width="45.7109375" style="2" customWidth="1"/>
    <col min="9218" max="9218" width="35.5703125" style="2" customWidth="1"/>
    <col min="9219" max="9471" width="11.42578125" style="2"/>
    <col min="9472" max="9472" width="32.28515625" style="2" customWidth="1"/>
    <col min="9473" max="9473" width="45.7109375" style="2" customWidth="1"/>
    <col min="9474" max="9474" width="35.5703125" style="2" customWidth="1"/>
    <col min="9475" max="9727" width="11.42578125" style="2"/>
    <col min="9728" max="9728" width="32.28515625" style="2" customWidth="1"/>
    <col min="9729" max="9729" width="45.7109375" style="2" customWidth="1"/>
    <col min="9730" max="9730" width="35.5703125" style="2" customWidth="1"/>
    <col min="9731" max="9983" width="11.42578125" style="2"/>
    <col min="9984" max="9984" width="32.28515625" style="2" customWidth="1"/>
    <col min="9985" max="9985" width="45.7109375" style="2" customWidth="1"/>
    <col min="9986" max="9986" width="35.5703125" style="2" customWidth="1"/>
    <col min="9987" max="10239" width="11.42578125" style="2"/>
    <col min="10240" max="10240" width="32.28515625" style="2" customWidth="1"/>
    <col min="10241" max="10241" width="45.7109375" style="2" customWidth="1"/>
    <col min="10242" max="10242" width="35.5703125" style="2" customWidth="1"/>
    <col min="10243" max="10495" width="11.42578125" style="2"/>
    <col min="10496" max="10496" width="32.28515625" style="2" customWidth="1"/>
    <col min="10497" max="10497" width="45.7109375" style="2" customWidth="1"/>
    <col min="10498" max="10498" width="35.5703125" style="2" customWidth="1"/>
    <col min="10499" max="10751" width="11.42578125" style="2"/>
    <col min="10752" max="10752" width="32.28515625" style="2" customWidth="1"/>
    <col min="10753" max="10753" width="45.7109375" style="2" customWidth="1"/>
    <col min="10754" max="10754" width="35.5703125" style="2" customWidth="1"/>
    <col min="10755" max="11007" width="11.42578125" style="2"/>
    <col min="11008" max="11008" width="32.28515625" style="2" customWidth="1"/>
    <col min="11009" max="11009" width="45.7109375" style="2" customWidth="1"/>
    <col min="11010" max="11010" width="35.5703125" style="2" customWidth="1"/>
    <col min="11011" max="11263" width="11.42578125" style="2"/>
    <col min="11264" max="11264" width="32.28515625" style="2" customWidth="1"/>
    <col min="11265" max="11265" width="45.7109375" style="2" customWidth="1"/>
    <col min="11266" max="11266" width="35.5703125" style="2" customWidth="1"/>
    <col min="11267" max="11519" width="11.42578125" style="2"/>
    <col min="11520" max="11520" width="32.28515625" style="2" customWidth="1"/>
    <col min="11521" max="11521" width="45.7109375" style="2" customWidth="1"/>
    <col min="11522" max="11522" width="35.5703125" style="2" customWidth="1"/>
    <col min="11523" max="11775" width="11.42578125" style="2"/>
    <col min="11776" max="11776" width="32.28515625" style="2" customWidth="1"/>
    <col min="11777" max="11777" width="45.7109375" style="2" customWidth="1"/>
    <col min="11778" max="11778" width="35.5703125" style="2" customWidth="1"/>
    <col min="11779" max="12031" width="11.42578125" style="2"/>
    <col min="12032" max="12032" width="32.28515625" style="2" customWidth="1"/>
    <col min="12033" max="12033" width="45.7109375" style="2" customWidth="1"/>
    <col min="12034" max="12034" width="35.5703125" style="2" customWidth="1"/>
    <col min="12035" max="12287" width="11.42578125" style="2"/>
    <col min="12288" max="12288" width="32.28515625" style="2" customWidth="1"/>
    <col min="12289" max="12289" width="45.7109375" style="2" customWidth="1"/>
    <col min="12290" max="12290" width="35.5703125" style="2" customWidth="1"/>
    <col min="12291" max="12543" width="11.42578125" style="2"/>
    <col min="12544" max="12544" width="32.28515625" style="2" customWidth="1"/>
    <col min="12545" max="12545" width="45.7109375" style="2" customWidth="1"/>
    <col min="12546" max="12546" width="35.5703125" style="2" customWidth="1"/>
    <col min="12547" max="12799" width="11.42578125" style="2"/>
    <col min="12800" max="12800" width="32.28515625" style="2" customWidth="1"/>
    <col min="12801" max="12801" width="45.7109375" style="2" customWidth="1"/>
    <col min="12802" max="12802" width="35.5703125" style="2" customWidth="1"/>
    <col min="12803" max="13055" width="11.42578125" style="2"/>
    <col min="13056" max="13056" width="32.28515625" style="2" customWidth="1"/>
    <col min="13057" max="13057" width="45.7109375" style="2" customWidth="1"/>
    <col min="13058" max="13058" width="35.5703125" style="2" customWidth="1"/>
    <col min="13059" max="13311" width="11.42578125" style="2"/>
    <col min="13312" max="13312" width="32.28515625" style="2" customWidth="1"/>
    <col min="13313" max="13313" width="45.7109375" style="2" customWidth="1"/>
    <col min="13314" max="13314" width="35.5703125" style="2" customWidth="1"/>
    <col min="13315" max="13567" width="11.42578125" style="2"/>
    <col min="13568" max="13568" width="32.28515625" style="2" customWidth="1"/>
    <col min="13569" max="13569" width="45.7109375" style="2" customWidth="1"/>
    <col min="13570" max="13570" width="35.5703125" style="2" customWidth="1"/>
    <col min="13571" max="13823" width="11.42578125" style="2"/>
    <col min="13824" max="13824" width="32.28515625" style="2" customWidth="1"/>
    <col min="13825" max="13825" width="45.7109375" style="2" customWidth="1"/>
    <col min="13826" max="13826" width="35.5703125" style="2" customWidth="1"/>
    <col min="13827" max="14079" width="11.42578125" style="2"/>
    <col min="14080" max="14080" width="32.28515625" style="2" customWidth="1"/>
    <col min="14081" max="14081" width="45.7109375" style="2" customWidth="1"/>
    <col min="14082" max="14082" width="35.5703125" style="2" customWidth="1"/>
    <col min="14083" max="14335" width="11.42578125" style="2"/>
    <col min="14336" max="14336" width="32.28515625" style="2" customWidth="1"/>
    <col min="14337" max="14337" width="45.7109375" style="2" customWidth="1"/>
    <col min="14338" max="14338" width="35.5703125" style="2" customWidth="1"/>
    <col min="14339" max="14591" width="11.42578125" style="2"/>
    <col min="14592" max="14592" width="32.28515625" style="2" customWidth="1"/>
    <col min="14593" max="14593" width="45.7109375" style="2" customWidth="1"/>
    <col min="14594" max="14594" width="35.5703125" style="2" customWidth="1"/>
    <col min="14595" max="14847" width="11.42578125" style="2"/>
    <col min="14848" max="14848" width="32.28515625" style="2" customWidth="1"/>
    <col min="14849" max="14849" width="45.7109375" style="2" customWidth="1"/>
    <col min="14850" max="14850" width="35.5703125" style="2" customWidth="1"/>
    <col min="14851" max="15103" width="11.42578125" style="2"/>
    <col min="15104" max="15104" width="32.28515625" style="2" customWidth="1"/>
    <col min="15105" max="15105" width="45.7109375" style="2" customWidth="1"/>
    <col min="15106" max="15106" width="35.5703125" style="2" customWidth="1"/>
    <col min="15107" max="15359" width="11.42578125" style="2"/>
    <col min="15360" max="15360" width="32.28515625" style="2" customWidth="1"/>
    <col min="15361" max="15361" width="45.7109375" style="2" customWidth="1"/>
    <col min="15362" max="15362" width="35.5703125" style="2" customWidth="1"/>
    <col min="15363" max="15615" width="11.42578125" style="2"/>
    <col min="15616" max="15616" width="32.28515625" style="2" customWidth="1"/>
    <col min="15617" max="15617" width="45.7109375" style="2" customWidth="1"/>
    <col min="15618" max="15618" width="35.5703125" style="2" customWidth="1"/>
    <col min="15619" max="15871" width="11.42578125" style="2"/>
    <col min="15872" max="15872" width="32.28515625" style="2" customWidth="1"/>
    <col min="15873" max="15873" width="45.7109375" style="2" customWidth="1"/>
    <col min="15874" max="15874" width="35.5703125" style="2" customWidth="1"/>
    <col min="15875" max="16127" width="11.42578125" style="2"/>
    <col min="16128" max="16128" width="32.28515625" style="2" customWidth="1"/>
    <col min="16129" max="16129" width="45.7109375" style="2" customWidth="1"/>
    <col min="16130" max="16130" width="35.5703125" style="2" customWidth="1"/>
    <col min="16131" max="16384" width="11.42578125" style="2"/>
  </cols>
  <sheetData>
    <row r="1" spans="1:6" ht="78" customHeight="1" thickBot="1" x14ac:dyDescent="0.3">
      <c r="A1" s="269" t="s">
        <v>111</v>
      </c>
      <c r="B1" s="270"/>
      <c r="C1" s="270"/>
      <c r="D1" s="271"/>
      <c r="E1" s="1"/>
    </row>
    <row r="2" spans="1:6" ht="18" customHeight="1" x14ac:dyDescent="0.25">
      <c r="A2" s="255">
        <f>'0 VOTRE STRUCTURE'!C4</f>
        <v>0</v>
      </c>
      <c r="B2" s="256"/>
      <c r="C2" s="256"/>
      <c r="D2" s="257"/>
      <c r="E2" s="1"/>
      <c r="F2" s="1"/>
    </row>
    <row r="3" spans="1:6" ht="18" customHeight="1" thickBot="1" x14ac:dyDescent="0.3">
      <c r="A3" s="258">
        <f>'0 VOTRE STRUCTURE'!C5</f>
        <v>0</v>
      </c>
      <c r="B3" s="259"/>
      <c r="C3" s="259"/>
      <c r="D3" s="260"/>
      <c r="E3" s="1"/>
      <c r="F3" s="1"/>
    </row>
    <row r="4" spans="1:6" ht="17.25" customHeight="1" thickBot="1" x14ac:dyDescent="0.75">
      <c r="A4" s="3"/>
      <c r="B4" s="3"/>
      <c r="C4" s="3"/>
      <c r="D4" s="194"/>
      <c r="E4" s="1"/>
    </row>
    <row r="5" spans="1:6" s="5" customFormat="1" ht="24.95" customHeight="1" thickBot="1" x14ac:dyDescent="0.3">
      <c r="A5" s="272" t="s">
        <v>28</v>
      </c>
      <c r="B5" s="273"/>
      <c r="C5" s="273"/>
      <c r="D5" s="274"/>
      <c r="E5" s="4"/>
    </row>
    <row r="6" spans="1:6" s="9" customFormat="1" ht="16.899999999999999" customHeight="1" x14ac:dyDescent="0.25">
      <c r="A6" s="6"/>
      <c r="B6" s="8"/>
      <c r="C6" s="7"/>
      <c r="D6" s="195"/>
      <c r="E6" s="8"/>
    </row>
    <row r="7" spans="1:6" x14ac:dyDescent="0.25">
      <c r="A7" s="241" t="s">
        <v>112</v>
      </c>
      <c r="B7" s="210"/>
      <c r="C7" s="143"/>
      <c r="D7" s="185">
        <f>'1 CRÉA - compo,recherche'!E31</f>
        <v>0</v>
      </c>
    </row>
    <row r="8" spans="1:6" x14ac:dyDescent="0.25">
      <c r="A8" s="242" t="s">
        <v>113</v>
      </c>
      <c r="B8" s="211"/>
      <c r="C8" s="144"/>
      <c r="D8" s="186">
        <f>'2 CRÉA - résidence'!E55</f>
        <v>0</v>
      </c>
    </row>
    <row r="9" spans="1:6" x14ac:dyDescent="0.25">
      <c r="A9" s="242" t="s">
        <v>114</v>
      </c>
      <c r="B9" s="211"/>
      <c r="C9" s="144"/>
      <c r="D9" s="186">
        <f>'3 CRÉA - enregistrement'!E54</f>
        <v>0</v>
      </c>
    </row>
    <row r="10" spans="1:6" ht="15" customHeight="1" x14ac:dyDescent="0.25">
      <c r="A10" s="243" t="s">
        <v>115</v>
      </c>
      <c r="B10" s="212"/>
      <c r="C10" s="145"/>
      <c r="D10" s="187">
        <f>'4 PROMOTION'!E48</f>
        <v>0</v>
      </c>
    </row>
    <row r="11" spans="1:6" ht="15.75" thickBot="1" x14ac:dyDescent="0.3">
      <c r="A11" s="12"/>
      <c r="B11" s="213"/>
      <c r="C11" s="13"/>
      <c r="D11" s="196"/>
    </row>
    <row r="12" spans="1:6" s="14" customFormat="1" ht="24.95" customHeight="1" thickBot="1" x14ac:dyDescent="0.35">
      <c r="A12" s="278" t="s">
        <v>116</v>
      </c>
      <c r="B12" s="279"/>
      <c r="C12" s="142"/>
      <c r="D12" s="188">
        <f>SUM(D7:D11)</f>
        <v>0</v>
      </c>
    </row>
    <row r="13" spans="1:6" x14ac:dyDescent="0.25">
      <c r="A13" s="15"/>
      <c r="B13" s="15"/>
      <c r="D13" s="189"/>
    </row>
    <row r="14" spans="1:6" ht="15.75" thickBot="1" x14ac:dyDescent="0.3">
      <c r="A14" s="17"/>
      <c r="B14" s="17"/>
      <c r="C14" s="16"/>
    </row>
    <row r="15" spans="1:6" s="5" customFormat="1" ht="24.95" customHeight="1" thickBot="1" x14ac:dyDescent="0.3">
      <c r="A15" s="272" t="s">
        <v>117</v>
      </c>
      <c r="B15" s="273"/>
      <c r="C15" s="273"/>
      <c r="D15" s="274"/>
    </row>
    <row r="16" spans="1:6" s="14" customFormat="1" ht="18.75" x14ac:dyDescent="0.3">
      <c r="A16" s="200" t="s">
        <v>143</v>
      </c>
      <c r="B16" s="214"/>
      <c r="C16" s="201" t="s">
        <v>118</v>
      </c>
      <c r="D16" s="190">
        <f>SUM(D17:D22)</f>
        <v>0</v>
      </c>
    </row>
    <row r="17" spans="1:6" s="14" customFormat="1" ht="15" customHeight="1" x14ac:dyDescent="0.3">
      <c r="A17" s="280"/>
      <c r="B17" s="281"/>
      <c r="C17" s="223"/>
      <c r="D17" s="244"/>
    </row>
    <row r="18" spans="1:6" ht="15" customHeight="1" x14ac:dyDescent="0.25">
      <c r="A18" s="282"/>
      <c r="B18" s="283"/>
      <c r="C18" s="224"/>
      <c r="D18" s="245"/>
    </row>
    <row r="19" spans="1:6" ht="15" customHeight="1" x14ac:dyDescent="0.25">
      <c r="A19" s="282"/>
      <c r="B19" s="283"/>
      <c r="C19" s="224"/>
      <c r="D19" s="191"/>
    </row>
    <row r="20" spans="1:6" ht="15" customHeight="1" x14ac:dyDescent="0.25">
      <c r="A20" s="282"/>
      <c r="B20" s="283"/>
      <c r="C20" s="224"/>
      <c r="D20" s="191"/>
    </row>
    <row r="21" spans="1:6" ht="15" customHeight="1" x14ac:dyDescent="0.25">
      <c r="A21" s="282"/>
      <c r="B21" s="283"/>
      <c r="C21" s="224"/>
      <c r="D21" s="191"/>
    </row>
    <row r="22" spans="1:6" ht="15" customHeight="1" x14ac:dyDescent="0.25">
      <c r="A22" s="284"/>
      <c r="B22" s="285"/>
      <c r="C22" s="209"/>
      <c r="D22" s="192"/>
    </row>
    <row r="23" spans="1:6" ht="15.75" x14ac:dyDescent="0.25">
      <c r="A23" s="18" t="s">
        <v>144</v>
      </c>
      <c r="B23" s="215"/>
      <c r="C23" s="19"/>
      <c r="D23" s="193">
        <f>SUM(D24:D29)</f>
        <v>0</v>
      </c>
    </row>
    <row r="24" spans="1:6" x14ac:dyDescent="0.25">
      <c r="A24" s="286"/>
      <c r="B24" s="287"/>
      <c r="C24" s="128"/>
      <c r="D24" s="185"/>
    </row>
    <row r="25" spans="1:6" x14ac:dyDescent="0.25">
      <c r="A25" s="288"/>
      <c r="B25" s="289"/>
      <c r="C25" s="129"/>
      <c r="D25" s="186"/>
    </row>
    <row r="26" spans="1:6" x14ac:dyDescent="0.25">
      <c r="A26" s="288"/>
      <c r="B26" s="289"/>
      <c r="C26" s="129"/>
      <c r="D26" s="186"/>
    </row>
    <row r="27" spans="1:6" x14ac:dyDescent="0.25">
      <c r="A27" s="288"/>
      <c r="B27" s="289"/>
      <c r="C27" s="129"/>
      <c r="D27" s="186"/>
    </row>
    <row r="28" spans="1:6" x14ac:dyDescent="0.25">
      <c r="A28" s="288"/>
      <c r="B28" s="289"/>
      <c r="C28" s="129"/>
      <c r="D28" s="186"/>
    </row>
    <row r="29" spans="1:6" x14ac:dyDescent="0.25">
      <c r="A29" s="290"/>
      <c r="B29" s="291"/>
      <c r="C29" s="130"/>
      <c r="D29" s="187"/>
    </row>
    <row r="30" spans="1:6" s="14" customFormat="1" ht="18.75" x14ac:dyDescent="0.3">
      <c r="A30" s="233" t="s">
        <v>119</v>
      </c>
      <c r="B30" s="234"/>
      <c r="C30" s="235">
        <f>'0 VOTRE STRUCTURE'!C8</f>
        <v>0</v>
      </c>
      <c r="D30" s="236"/>
      <c r="E30" s="199" t="e">
        <f>D30/D12</f>
        <v>#DIV/0!</v>
      </c>
      <c r="F30" s="225"/>
    </row>
    <row r="31" spans="1:6" ht="15.75" thickBot="1" x14ac:dyDescent="0.3">
      <c r="A31" s="20"/>
      <c r="B31" s="216"/>
      <c r="C31" s="13"/>
      <c r="D31" s="196"/>
    </row>
    <row r="32" spans="1:6" s="14" customFormat="1" ht="24.95" customHeight="1" thickBot="1" x14ac:dyDescent="0.35">
      <c r="A32" s="278" t="s">
        <v>120</v>
      </c>
      <c r="B32" s="279"/>
      <c r="C32" s="21"/>
      <c r="D32" s="188">
        <f>D16+D23+D30</f>
        <v>0</v>
      </c>
    </row>
    <row r="33" spans="1:4" ht="5.0999999999999996" customHeight="1" x14ac:dyDescent="0.25"/>
    <row r="34" spans="1:4" x14ac:dyDescent="0.25">
      <c r="C34" s="146" t="s">
        <v>121</v>
      </c>
      <c r="D34" s="239">
        <f>D32-D12</f>
        <v>0</v>
      </c>
    </row>
    <row r="35" spans="1:4" s="23" customFormat="1" ht="13.5" x14ac:dyDescent="0.25">
      <c r="D35" s="147"/>
    </row>
    <row r="36" spans="1:4" s="23" customFormat="1" ht="13.5" x14ac:dyDescent="0.25">
      <c r="C36" s="24"/>
      <c r="D36" s="198"/>
    </row>
    <row r="37" spans="1:4" s="23" customFormat="1" ht="13.5" x14ac:dyDescent="0.25">
      <c r="A37" s="232" t="s">
        <v>122</v>
      </c>
      <c r="B37" s="217"/>
      <c r="C37" s="150"/>
      <c r="D37" s="147"/>
    </row>
    <row r="38" spans="1:4" s="23" customFormat="1" ht="13.5" x14ac:dyDescent="0.25">
      <c r="A38" s="230" t="s">
        <v>123</v>
      </c>
      <c r="B38" s="229"/>
      <c r="C38" s="231"/>
      <c r="D38" s="147"/>
    </row>
    <row r="39" spans="1:4" x14ac:dyDescent="0.25">
      <c r="A39" s="148" t="s">
        <v>124</v>
      </c>
      <c r="B39" s="218"/>
      <c r="C39" s="151"/>
    </row>
    <row r="40" spans="1:4" x14ac:dyDescent="0.25">
      <c r="A40" s="149" t="s">
        <v>125</v>
      </c>
      <c r="B40" s="219"/>
      <c r="C40" s="151"/>
    </row>
    <row r="41" spans="1:4" x14ac:dyDescent="0.25">
      <c r="A41" s="149" t="s">
        <v>126</v>
      </c>
      <c r="B41" s="219"/>
      <c r="C41" s="151"/>
    </row>
    <row r="42" spans="1:4" ht="5.0999999999999996" customHeight="1" thickBot="1" x14ac:dyDescent="0.3">
      <c r="A42" s="152"/>
      <c r="B42" s="220"/>
      <c r="C42" s="153"/>
    </row>
    <row r="44" spans="1:4" x14ac:dyDescent="0.25">
      <c r="A44" s="202" t="s">
        <v>127</v>
      </c>
      <c r="B44" s="221"/>
      <c r="C44" s="204"/>
    </row>
    <row r="45" spans="1:4" x14ac:dyDescent="0.25">
      <c r="A45" s="203" t="s">
        <v>128</v>
      </c>
      <c r="B45" s="222"/>
      <c r="C45" s="205" t="str">
        <f>IF(('0 VOTRE STRUCTURE'!C8="PROMOTION")*AND('5 RÉCAP BUDGET GLOBAL'!D30&lt;=20000),"OK",IF(('0 VOTRE STRUCTURE'!C8="CRÉATION")*AND('5 RÉCAP BUDGET GLOBAL'!D30&lt;=40000)*AND('5 RÉCAP BUDGET GLOBAL'!D30&lt;=0.7*'5 RÉCAP BUDGET GLOBAL'!D32),"OK",IF(('0 VOTRE STRUCTURE'!C8="CRÉATION &amp; PROMOTION")*AND('5 RÉCAP BUDGET GLOBAL'!D30&lt;=45000)*AND('5 RÉCAP BUDGET GLOBAL'!D30&lt;=0.7*'5 RÉCAP BUDGET GLOBAL'!D32),"OK","ERREUR")))</f>
        <v>ERREUR</v>
      </c>
      <c r="D45" s="237" t="s">
        <v>129</v>
      </c>
    </row>
    <row r="46" spans="1:4" x14ac:dyDescent="0.25">
      <c r="A46" s="203" t="str">
        <f>IF('0 VOTRE STRUCTURE'!C8="CRÉATION","Salaires versés postulation CRÉATION",IF('0 VOTRE STRUCTURE'!C8="PROMOTION","Salaires versés postulation PROMOTION",IF('0 VOTRE STRUCTURE'!C8="CRÉATION &amp; PROMOTION","Salaires versés postulation CRÉATION &amp; PROMOTION","ERREUR")))</f>
        <v>ERREUR</v>
      </c>
      <c r="B46" s="222"/>
      <c r="C46" s="206" t="str">
        <f>IF(OR('0 VOTRE STRUCTURE'!C8="CRÉATION",'0 VOTRE STRUCTURE'!C8="CRÉATION &amp; PROMOTION"),IF(SUM('1 CRÉA - compo,recherche'!E24,'2 CRÉA - résidence'!E27,'3 CRÉA - enregistrement'!E27)&gt;0,"OK"),IF('0 VOTRE STRUCTURE'!C8="PROMOTION","OK","ERREUR"))</f>
        <v>ERREUR</v>
      </c>
      <c r="D46" s="292" t="s">
        <v>130</v>
      </c>
    </row>
    <row r="47" spans="1:4" x14ac:dyDescent="0.25">
      <c r="A47" s="203" t="s">
        <v>131</v>
      </c>
      <c r="B47" s="222"/>
      <c r="C47" s="205" t="str">
        <f>IF(D34=0,"OK","ERREUR")</f>
        <v>OK</v>
      </c>
      <c r="D47" s="238" t="s">
        <v>132</v>
      </c>
    </row>
    <row r="48" spans="1:4" x14ac:dyDescent="0.25">
      <c r="A48" s="203" t="s">
        <v>133</v>
      </c>
      <c r="B48" s="222"/>
      <c r="C48" s="205">
        <f>'0 VOTRE STRUCTURE'!C6</f>
        <v>0</v>
      </c>
    </row>
    <row r="49" spans="1:3" x14ac:dyDescent="0.25">
      <c r="A49" s="275" t="e">
        <f>('1 CRÉA - compo,recherche'!E24+'2 CRÉA - résidence'!E27+'3 CRÉA - enregistrement'!E27+'4 PROMOTION'!E24)*100/D12</f>
        <v>#DIV/0!</v>
      </c>
      <c r="B49" s="276"/>
      <c r="C49" s="277"/>
    </row>
    <row r="50" spans="1:3" ht="5.0999999999999996" customHeight="1" thickBot="1" x14ac:dyDescent="0.3">
      <c r="A50" s="207"/>
      <c r="B50" s="216"/>
      <c r="C50" s="208"/>
    </row>
  </sheetData>
  <mergeCells count="20">
    <mergeCell ref="A49:C49"/>
    <mergeCell ref="A32:B32"/>
    <mergeCell ref="A12:B12"/>
    <mergeCell ref="A17:B17"/>
    <mergeCell ref="A18:B18"/>
    <mergeCell ref="A19:B19"/>
    <mergeCell ref="A20:B20"/>
    <mergeCell ref="A21:B21"/>
    <mergeCell ref="A22:B22"/>
    <mergeCell ref="A24:B24"/>
    <mergeCell ref="A25:B25"/>
    <mergeCell ref="A26:B26"/>
    <mergeCell ref="A27:B27"/>
    <mergeCell ref="A28:B28"/>
    <mergeCell ref="A29:B29"/>
    <mergeCell ref="A1:D1"/>
    <mergeCell ref="A5:D5"/>
    <mergeCell ref="A15:D15"/>
    <mergeCell ref="A2:D2"/>
    <mergeCell ref="A3:D3"/>
  </mergeCells>
  <conditionalFormatting sqref="A46:B46">
    <cfRule type="containsText" dxfId="18" priority="16" operator="containsText" text="ERREUR">
      <formula>NOT(ISERROR(SEARCH("ERREUR",A46)))</formula>
    </cfRule>
  </conditionalFormatting>
  <conditionalFormatting sqref="A49:C49">
    <cfRule type="containsErrors" dxfId="17" priority="3">
      <formula>ISERROR(A49)</formula>
    </cfRule>
  </conditionalFormatting>
  <conditionalFormatting sqref="C17:C22">
    <cfRule type="containsText" dxfId="16" priority="19" operator="containsText" text="Refusé">
      <formula>NOT(ISERROR(SEARCH("Refusé",C17)))</formula>
    </cfRule>
    <cfRule type="containsText" dxfId="15" priority="20" operator="containsText" text="Accepté">
      <formula>NOT(ISERROR(SEARCH("Accepté",C17)))</formula>
    </cfRule>
  </conditionalFormatting>
  <conditionalFormatting sqref="C45:C48">
    <cfRule type="containsText" dxfId="14" priority="14" operator="containsText" text="OK">
      <formula>NOT(ISERROR(SEARCH("OK",C45)))</formula>
    </cfRule>
    <cfRule type="containsText" dxfId="13" priority="17" operator="containsText" text="FAUX">
      <formula>NOT(ISERROR(SEARCH("FAUX",C45)))</formula>
    </cfRule>
    <cfRule type="containsText" dxfId="12" priority="18" operator="containsText" text="ERREUR">
      <formula>NOT(ISERROR(SEARCH("ERREUR",C45)))</formula>
    </cfRule>
  </conditionalFormatting>
  <conditionalFormatting sqref="D34">
    <cfRule type="cellIs" dxfId="11" priority="15" operator="notEqual">
      <formula>0</formula>
    </cfRule>
  </conditionalFormatting>
  <conditionalFormatting sqref="D45">
    <cfRule type="expression" dxfId="10" priority="10">
      <formula>$C$45="FAUX"</formula>
    </cfRule>
    <cfRule type="expression" dxfId="9" priority="11">
      <formula>$C$45="ERREUR"</formula>
    </cfRule>
    <cfRule type="expression" dxfId="8" priority="12">
      <formula>$C$45="OK"</formula>
    </cfRule>
  </conditionalFormatting>
  <conditionalFormatting sqref="D46">
    <cfRule type="expression" dxfId="7" priority="1">
      <formula>$C$46="OK"</formula>
    </cfRule>
    <cfRule type="expression" dxfId="6" priority="7">
      <formula>$C$46="ERREUR"</formula>
    </cfRule>
    <cfRule type="expression" dxfId="5" priority="8">
      <formula>$C$46="FAUX"</formula>
    </cfRule>
    <cfRule type="containsErrors" dxfId="4" priority="22">
      <formula>ISERROR(D46)</formula>
    </cfRule>
  </conditionalFormatting>
  <conditionalFormatting sqref="D47">
    <cfRule type="expression" dxfId="3" priority="4">
      <formula>$C$47="FAUX"</formula>
    </cfRule>
    <cfRule type="expression" dxfId="2" priority="5">
      <formula>$C$47="ERREUR"</formula>
    </cfRule>
    <cfRule type="expression" dxfId="1" priority="6">
      <formula>$C$47="OK"</formula>
    </cfRule>
  </conditionalFormatting>
  <conditionalFormatting sqref="E30">
    <cfRule type="containsErrors" dxfId="0" priority="2">
      <formula>ISERROR(E30)</formula>
    </cfRule>
  </conditionalFormatting>
  <dataValidations count="6">
    <dataValidation type="list" allowBlank="1" showInputMessage="1" showErrorMessage="1" sqref="C17:C22" xr:uid="{ED38A0D6-CADF-4688-80E6-E6778039D30D}">
      <formula1>"En cours,Demandé,Refusé,Accepté"</formula1>
    </dataValidation>
    <dataValidation type="whole" errorStyle="warning" showInputMessage="1" showErrorMessage="1" errorTitle="Équilibrez votre budget" error="un budget doit être équilibré. Si vous avez une différence dans cette cellule, c'est qu'il y a un problème dans le financement de votre projet." promptTitle="Équilibre budgétaire" prompt="Un budget doit être équilibré. Si vous avez une différence dans cette cellule, c'est qu'il y a un problème dans le financement de votre projet." sqref="D34" xr:uid="{630FD9E2-E453-4E14-B496-371CC3DEEB0E}">
      <formula1>0</formula1>
      <formula2>0</formula2>
    </dataValidation>
    <dataValidation allowBlank="1" showInputMessage="1" showErrorMessage="1" prompt="Listez ci-dessous les sources externes de financement. Merci d'indiquer également l'état des demandes dans la case suivante (demandé, accepté, refusé)." sqref="A16:B16" xr:uid="{C3E4514D-5F16-4266-8B08-2DCE1A35B5DA}"/>
    <dataValidation allowBlank="1" showInputMessage="1" showErrorMessage="1" prompt="Précisez l'état de vos autres demandes de financement (demandé, accepté ou refusé)." sqref="C16" xr:uid="{CA94D825-5AD2-4FAC-A803-8C05BAD98E59}"/>
    <dataValidation allowBlank="1" showInputMessage="1" showErrorMessage="1" promptTitle="Ratio requête M+" prompt="Ratio entre le montant demandé et le budget global de la requête." sqref="E30" xr:uid="{2554DFC6-5185-4984-8975-6746E4CC0A52}"/>
    <dataValidation allowBlank="1" showInputMessage="1" showErrorMessage="1" promptTitle="Montant de la requête Musique+" prompt="Merci de tenir compte des modalités et montants maximaux présentés ci-dessous." sqref="D30" xr:uid="{D2812D15-32D4-4AE8-9614-98FEF7E30188}"/>
  </dataValidations>
  <hyperlinks>
    <hyperlink ref="A7" location="'1 CRÉA - compo,recherche'!A1" display="Composition, recherche" xr:uid="{F16D93B0-DA9E-4111-96D1-8EB1DD1E10E2}"/>
    <hyperlink ref="A8" location="'2 CRÉA - résidence'!A1" display="Résidence" xr:uid="{FA0FF81A-6FA9-4D37-BF6A-2CBAE7996A34}"/>
    <hyperlink ref="A9" location="'3 CRÉA - enregistrement'!A1" display="Enregistrement et pressage" xr:uid="{6AA1287C-18A4-4F34-8CE8-EAF71E1EE915}"/>
    <hyperlink ref="A10" location="'4 PROMOTION'!A1" display="Promotion" xr:uid="{57593042-0B1B-4328-81C9-2EB2F8A6DBE3}"/>
  </hyperlinks>
  <printOptions horizontalCentered="1" verticalCentered="1"/>
  <pageMargins left="0.70866141732283472" right="0.70866141732283472" top="0.74803149606299213" bottom="0.74803149606299213" header="0.31496062992125984" footer="0.31496062992125984"/>
  <pageSetup paperSize="9"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45C18DB957F44E8496E9D075E2ECA1" ma:contentTypeVersion="18" ma:contentTypeDescription="Crée un document." ma:contentTypeScope="" ma:versionID="c47b18715accb02a001f13c44b6eade1">
  <xsd:schema xmlns:xsd="http://www.w3.org/2001/XMLSchema" xmlns:xs="http://www.w3.org/2001/XMLSchema" xmlns:p="http://schemas.microsoft.com/office/2006/metadata/properties" xmlns:ns2="1bb80807-b611-4705-9045-0cf1040f95eb" xmlns:ns3="8cfaa86d-4741-4369-8c9d-9b71b92eb202" targetNamespace="http://schemas.microsoft.com/office/2006/metadata/properties" ma:root="true" ma:fieldsID="b096c244743a7b2c5ca9f84624798561" ns2:_="" ns3:_="">
    <xsd:import namespace="1bb80807-b611-4705-9045-0cf1040f95eb"/>
    <xsd:import namespace="8cfaa86d-4741-4369-8c9d-9b71b92eb2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b80807-b611-4705-9045-0cf1040f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10ce0c8d-d3e5-4b56-bb48-b6d1d04b18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aa86d-4741-4369-8c9d-9b71b92eb202"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9faab30-af3b-476f-92d7-329b910ca363}" ma:internalName="TaxCatchAll" ma:showField="CatchAllData" ma:web="8cfaa86d-4741-4369-8c9d-9b71b92eb2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b80807-b611-4705-9045-0cf1040f95eb">
      <Terms xmlns="http://schemas.microsoft.com/office/infopath/2007/PartnerControls"/>
    </lcf76f155ced4ddcb4097134ff3c332f>
    <TaxCatchAll xmlns="8cfaa86d-4741-4369-8c9d-9b71b92eb202" xsi:nil="true"/>
    <SharedWithUsers xmlns="8cfaa86d-4741-4369-8c9d-9b71b92eb202">
      <UserInfo>
        <DisplayName>Antoine Milesi</DisplayName>
        <AccountId>49</AccountId>
        <AccountType/>
      </UserInfo>
      <UserInfo>
        <DisplayName>Adélaïde Wojciechowski</DisplayName>
        <AccountId>25</AccountId>
        <AccountType/>
      </UserInfo>
      <UserInfo>
        <DisplayName>Albane  Schlechten</DisplayName>
        <AccountId>26</AccountId>
        <AccountType/>
      </UserInfo>
    </SharedWithUsers>
  </documentManagement>
</p:properties>
</file>

<file path=customXml/itemProps1.xml><?xml version="1.0" encoding="utf-8"?>
<ds:datastoreItem xmlns:ds="http://schemas.openxmlformats.org/officeDocument/2006/customXml" ds:itemID="{53EE89FB-0E8A-4797-8347-054F699728CB}">
  <ds:schemaRefs>
    <ds:schemaRef ds:uri="http://schemas.microsoft.com/sharepoint/v3/contenttype/forms"/>
  </ds:schemaRefs>
</ds:datastoreItem>
</file>

<file path=customXml/itemProps2.xml><?xml version="1.0" encoding="utf-8"?>
<ds:datastoreItem xmlns:ds="http://schemas.openxmlformats.org/officeDocument/2006/customXml" ds:itemID="{DF63D14F-3FCE-4419-9E37-F0A0752B4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b80807-b611-4705-9045-0cf1040f95eb"/>
    <ds:schemaRef ds:uri="8cfaa86d-4741-4369-8c9d-9b71b92eb2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C477F-60E4-4393-840A-CA90ACC580FB}">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8cfaa86d-4741-4369-8c9d-9b71b92eb202"/>
    <ds:schemaRef ds:uri="1bb80807-b611-4705-9045-0cf1040f95eb"/>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BUDGET NOTICE</vt:lpstr>
      <vt:lpstr>0 VOTRE STRUCTURE</vt:lpstr>
      <vt:lpstr>1 CRÉA - compo,recherche</vt:lpstr>
      <vt:lpstr>2 CRÉA - résidence</vt:lpstr>
      <vt:lpstr>3 CRÉA - enregistrement</vt:lpstr>
      <vt:lpstr>4 PROMOTION</vt:lpstr>
      <vt:lpstr>5 RÉCAP BUDGET GLOBAL</vt:lpstr>
      <vt:lpstr>'0 VOTRE STRUCTURE'!Zone_d_impression</vt:lpstr>
      <vt:lpstr>'1 CRÉA - compo,recherche'!Zone_d_impression</vt:lpstr>
      <vt:lpstr>'2 CRÉA - résidence'!Zone_d_impression</vt:lpstr>
      <vt:lpstr>'3 CRÉA - enregistrement'!Zone_d_impression</vt:lpstr>
      <vt:lpstr>'4 PROMOTION'!Zone_d_impression</vt:lpstr>
      <vt:lpstr>'5 RÉCAP BUDGET GLOBAL'!Zone_d_impression</vt:lpstr>
      <vt:lpstr>'BUDGET NOTICE'!Zone_d_impression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Adélaïde Mader-Wojciechowski</dc:creator>
  <cp:keywords/>
  <dc:description/>
  <cp:lastModifiedBy>Patrick Chevalley</cp:lastModifiedBy>
  <cp:revision/>
  <dcterms:created xsi:type="dcterms:W3CDTF">2020-02-02T16:22:39Z</dcterms:created>
  <dcterms:modified xsi:type="dcterms:W3CDTF">2026-03-03T09:11:27Z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0x010100A945C18DB957F44E8496E9D075E2ECA1</vt:lpwstr>
  </property>
  <property fmtid="{D5CDD505-2E9C-101B-9397-08002B2CF9AE}" pid="3" name="Order">
    <vt:r8>10843400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