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ste Values from ATP Here" sheetId="1" r:id="rId4"/>
    <sheet state="visible" name="Reference" sheetId="2" r:id="rId5"/>
  </sheets>
  <definedNames>
    <definedName name="IS_THERE_ARLO_DATA">#REF!</definedName>
    <definedName name="STUDENT_ROW">#REF!</definedName>
    <definedName name="STUDENT_COLUMN">#REF!</definedName>
    <definedName name="coeff_d_2ef199c6_ee0c_4414_839d_9676068b87ee">#REF!</definedName>
    <definedName name="NO_SHOW_OR_BLANK">#REF!</definedName>
  </definedNames>
  <calcPr/>
  <extLst>
    <ext uri="GoogleSheetsCustomDataVersion2">
      <go:sheetsCustomData xmlns:go="http://customooxmlschemas.google.com/" r:id="rId6" roundtripDataChecksum="loIRULEFu7e2/6CwVgS8cCwPToEqmV4fDpTE50XNkOw="/>
    </ext>
  </extLst>
</workbook>
</file>

<file path=xl/sharedStrings.xml><?xml version="1.0" encoding="utf-8"?>
<sst xmlns="http://schemas.openxmlformats.org/spreadsheetml/2006/main" count="1580" uniqueCount="393">
  <si>
    <t>ATP Roster</t>
  </si>
  <si>
    <t>Private Class Client NetSuite ID</t>
  </si>
  <si>
    <t>Authorized Instructor Name</t>
  </si>
  <si>
    <t>Class Date</t>
  </si>
  <si>
    <t>Class Location - City</t>
  </si>
  <si>
    <t>Class Location - State / Other</t>
  </si>
  <si>
    <t>Instruction Method</t>
  </si>
  <si>
    <t>Course</t>
  </si>
  <si>
    <t>Auth ID</t>
  </si>
  <si>
    <t>class date</t>
  </si>
  <si>
    <t>HASC</t>
  </si>
  <si>
    <t xml:space="preserve"> --Select One--</t>
  </si>
  <si>
    <t>COMPLETE THESE FIELDS ONLY FOR WITPAC CERT</t>
  </si>
  <si>
    <t>Not yet paid for</t>
  </si>
  <si>
    <t>Student First</t>
  </si>
  <si>
    <t>Student M.I.</t>
  </si>
  <si>
    <t>Student Last</t>
  </si>
  <si>
    <t>Student Email</t>
  </si>
  <si>
    <t>Student Phone Number</t>
  </si>
  <si>
    <t>Address 1</t>
  </si>
  <si>
    <t>Apt, Ste, #</t>
  </si>
  <si>
    <t>City</t>
  </si>
  <si>
    <t>State</t>
  </si>
  <si>
    <t>Zipcode (5-digit)</t>
  </si>
  <si>
    <t>DL # Last 5 Digits</t>
  </si>
  <si>
    <t>Drivers License State</t>
  </si>
  <si>
    <t>Date of Birth</t>
  </si>
  <si>
    <t>Score 1</t>
  </si>
  <si>
    <t>Score 2</t>
  </si>
  <si>
    <t>Online Course Completed?</t>
  </si>
  <si>
    <t>PRE-REQ Type</t>
  </si>
  <si>
    <t>PRE-REQ Cert#</t>
  </si>
  <si>
    <t>PRE-REQ Exp. Date</t>
  </si>
  <si>
    <t>PRE-REQ State</t>
  </si>
  <si>
    <t>PRE-REQ</t>
  </si>
  <si>
    <t>Pre-req internal id</t>
  </si>
  <si>
    <t>Online Completed?</t>
  </si>
  <si>
    <t>ATP</t>
  </si>
  <si>
    <t>Instructor Full Name</t>
  </si>
  <si>
    <t>Student Status</t>
  </si>
  <si>
    <t>Instruction method internal id</t>
  </si>
  <si>
    <t>State Abbr</t>
  </si>
  <si>
    <t>State Internal ID</t>
  </si>
  <si>
    <t>Country</t>
  </si>
  <si>
    <t>Country Internal ID</t>
  </si>
  <si>
    <t>states allowed</t>
  </si>
  <si>
    <t>PRE-REQ transform from Arlo data to this spreadsheet's phrasing</t>
  </si>
  <si>
    <t>Class type</t>
  </si>
  <si>
    <t>Training Course Code</t>
  </si>
  <si>
    <t>L4</t>
  </si>
  <si>
    <t>M4</t>
  </si>
  <si>
    <t>Course First 8</t>
  </si>
  <si>
    <t xml:space="preserve"> -- Select One --</t>
  </si>
  <si>
    <t>No</t>
  </si>
  <si>
    <t>Alabama</t>
  </si>
  <si>
    <t>Internal ID</t>
  </si>
  <si>
    <t>First Name</t>
  </si>
  <si>
    <t>Last Name</t>
  </si>
  <si>
    <t>--Select ATP--</t>
  </si>
  <si>
    <t>ATP IID</t>
  </si>
  <si>
    <t>ATP Name (Abbr.)</t>
  </si>
  <si>
    <t>Arizona</t>
  </si>
  <si>
    <t>current cert field</t>
  </si>
  <si>
    <t>current cert expiration field</t>
  </si>
  <si>
    <t>FG21INST</t>
  </si>
  <si>
    <t>WA Flagger Instructor</t>
  </si>
  <si>
    <t>CDL</t>
  </si>
  <si>
    <t>Yes</t>
  </si>
  <si>
    <t>Alaska</t>
  </si>
  <si>
    <t>AMC Pilot Cars</t>
  </si>
  <si>
    <t>Darrel</t>
  </si>
  <si>
    <t>Woodall</t>
  </si>
  <si>
    <t>AMC</t>
  </si>
  <si>
    <t>Attended</t>
  </si>
  <si>
    <t>In Person</t>
  </si>
  <si>
    <t>AL</t>
  </si>
  <si>
    <t>United States</t>
  </si>
  <si>
    <t>US</t>
  </si>
  <si>
    <t>Colorado</t>
  </si>
  <si>
    <t>None</t>
  </si>
  <si>
    <t>WITPAC</t>
  </si>
  <si>
    <t>registration_contact_currentwitpaccertification</t>
  </si>
  <si>
    <t>registration_contact_currentwitpaccertificationexpirationdate</t>
  </si>
  <si>
    <t>FG21OEWA</t>
  </si>
  <si>
    <t>WA Flagger</t>
  </si>
  <si>
    <t>WA Flagger - Public</t>
  </si>
  <si>
    <t>PEVO</t>
  </si>
  <si>
    <t>Exempt</t>
  </si>
  <si>
    <t>Roxanne</t>
  </si>
  <si>
    <t>Carroll</t>
  </si>
  <si>
    <t>No Show</t>
  </si>
  <si>
    <t>Remote</t>
  </si>
  <si>
    <t>AK</t>
  </si>
  <si>
    <t>Florida</t>
  </si>
  <si>
    <t>CDL (or Canadian Equivalent)</t>
  </si>
  <si>
    <t>registration_contact_wapevocertification</t>
  </si>
  <si>
    <t>registration_contact_wapevocertificationexpiration</t>
  </si>
  <si>
    <t>FG21ONWA</t>
  </si>
  <si>
    <t>WA Flagger - Private</t>
  </si>
  <si>
    <t>Other</t>
  </si>
  <si>
    <t>Arkansas</t>
  </si>
  <si>
    <t>Christina</t>
  </si>
  <si>
    <t>Scott</t>
  </si>
  <si>
    <t>Walk-In</t>
  </si>
  <si>
    <t>AZ</t>
  </si>
  <si>
    <t>Georgia</t>
  </si>
  <si>
    <t>P/EVO Certification</t>
  </si>
  <si>
    <t>Forklift Instructor</t>
  </si>
  <si>
    <t>FG23OEID</t>
  </si>
  <si>
    <t>ID Flagger</t>
  </si>
  <si>
    <t>MUTCD Flagger - ID Public</t>
  </si>
  <si>
    <t>California</t>
  </si>
  <si>
    <t>Krista</t>
  </si>
  <si>
    <t>Rushing</t>
  </si>
  <si>
    <t>AR</t>
  </si>
  <si>
    <t>Minnesota</t>
  </si>
  <si>
    <t>P/EVO certification and driver's license</t>
  </si>
  <si>
    <t>MUTCD Flagger</t>
  </si>
  <si>
    <t>FG23ONID</t>
  </si>
  <si>
    <t>MUTCD Flagger - ID Private</t>
  </si>
  <si>
    <t>BDR Safety Consulting, Inc</t>
  </si>
  <si>
    <t>Daniel</t>
  </si>
  <si>
    <t>Boyer</t>
  </si>
  <si>
    <t>BDR</t>
  </si>
  <si>
    <t>CA</t>
  </si>
  <si>
    <t>North Carolina</t>
  </si>
  <si>
    <t>MUTCD Flagger Instructor</t>
  </si>
  <si>
    <t>FG25INST</t>
  </si>
  <si>
    <t>WA Flagger Instructor (WSDOT Update training)</t>
  </si>
  <si>
    <t>Connecticut</t>
  </si>
  <si>
    <t>Evergreen Safety Council</t>
  </si>
  <si>
    <t>Dale</t>
  </si>
  <si>
    <t>Karns</t>
  </si>
  <si>
    <t>ESC</t>
  </si>
  <si>
    <t>CO</t>
  </si>
  <si>
    <t>Oklahoma</t>
  </si>
  <si>
    <t>PEVO Instructor</t>
  </si>
  <si>
    <t>FLGR_INS</t>
  </si>
  <si>
    <t>Delaware</t>
  </si>
  <si>
    <t>Geno</t>
  </si>
  <si>
    <t>Koehler</t>
  </si>
  <si>
    <t>CT</t>
  </si>
  <si>
    <t>Utah</t>
  </si>
  <si>
    <t>registration_contact_currentflaggercertification</t>
  </si>
  <si>
    <t>registration_contact_currentflaggercertificationexpirationdate</t>
  </si>
  <si>
    <t>FO19INST</t>
  </si>
  <si>
    <t>Paul</t>
  </si>
  <si>
    <t>Jerome</t>
  </si>
  <si>
    <t>DE</t>
  </si>
  <si>
    <t>Virginia</t>
  </si>
  <si>
    <t>OPPS-P-0</t>
  </si>
  <si>
    <t>Olympic Pilots WA PEVO (Patty)</t>
  </si>
  <si>
    <t>Truban</t>
  </si>
  <si>
    <t>DC</t>
  </si>
  <si>
    <t>District of Columbia</t>
  </si>
  <si>
    <t>Washington</t>
  </si>
  <si>
    <t>WA TCS</t>
  </si>
  <si>
    <t>PE20OEWA</t>
  </si>
  <si>
    <t>PEVO - Public in person</t>
  </si>
  <si>
    <t>Hawaii</t>
  </si>
  <si>
    <t>Rick</t>
  </si>
  <si>
    <t>Nault</t>
  </si>
  <si>
    <t>FL</t>
  </si>
  <si>
    <t>WA TCS Recert</t>
  </si>
  <si>
    <t>PE20OLRE</t>
  </si>
  <si>
    <t>PEVO - Public online recert</t>
  </si>
  <si>
    <t>Idaho</t>
  </si>
  <si>
    <t>Tina</t>
  </si>
  <si>
    <t>Bacon</t>
  </si>
  <si>
    <t>GA</t>
  </si>
  <si>
    <t>WITPAC Instructor</t>
  </si>
  <si>
    <t>PE20OLWA</t>
  </si>
  <si>
    <t>PEVO - Public online cert</t>
  </si>
  <si>
    <t>Illinois</t>
  </si>
  <si>
    <t>Michael</t>
  </si>
  <si>
    <t>Davis</t>
  </si>
  <si>
    <t>HI</t>
  </si>
  <si>
    <t>PE20ONWA</t>
  </si>
  <si>
    <t>PEVO - private</t>
  </si>
  <si>
    <t>Indiana</t>
  </si>
  <si>
    <t>Momo</t>
  </si>
  <si>
    <t>Clyne</t>
  </si>
  <si>
    <t>ID</t>
  </si>
  <si>
    <t>OR TCS</t>
  </si>
  <si>
    <t>PE25INST</t>
  </si>
  <si>
    <t>Iowa</t>
  </si>
  <si>
    <t>Mark</t>
  </si>
  <si>
    <t>Ashby</t>
  </si>
  <si>
    <t>CSA</t>
  </si>
  <si>
    <t>IL</t>
  </si>
  <si>
    <t>ID TCS</t>
  </si>
  <si>
    <t>PEGASUS-</t>
  </si>
  <si>
    <t>Pegasus Pilots PEVO (Sue Miss)</t>
  </si>
  <si>
    <t>Kansas</t>
  </si>
  <si>
    <t>Luke</t>
  </si>
  <si>
    <t>Smith</t>
  </si>
  <si>
    <t>IN</t>
  </si>
  <si>
    <t>ID TCS Recert</t>
  </si>
  <si>
    <t>RCAS-003</t>
  </si>
  <si>
    <t>RCA Specialist (Sologic)</t>
  </si>
  <si>
    <t>Kentucky</t>
  </si>
  <si>
    <t>Nationwide Pilot Car</t>
  </si>
  <si>
    <t>John</t>
  </si>
  <si>
    <t>Hendrickson</t>
  </si>
  <si>
    <t>NPC</t>
  </si>
  <si>
    <t>IA</t>
  </si>
  <si>
    <t>OR TCS Recert</t>
  </si>
  <si>
    <t>TC223DAY</t>
  </si>
  <si>
    <t>Louisiana</t>
  </si>
  <si>
    <t>Olympic Peninsula Pilot Services</t>
  </si>
  <si>
    <t>Patricia</t>
  </si>
  <si>
    <t>Auvil</t>
  </si>
  <si>
    <t>OPP</t>
  </si>
  <si>
    <t>KS</t>
  </si>
  <si>
    <t>TC22WACT</t>
  </si>
  <si>
    <t>Maine</t>
  </si>
  <si>
    <t>Pegasus Pilots LLC</t>
  </si>
  <si>
    <t>Susan</t>
  </si>
  <si>
    <t>Miss</t>
  </si>
  <si>
    <t>PPL</t>
  </si>
  <si>
    <t>KY</t>
  </si>
  <si>
    <t>TC22WARE</t>
  </si>
  <si>
    <t>Maryland</t>
  </si>
  <si>
    <t>WA Contract Loggers</t>
  </si>
  <si>
    <t>Jerry</t>
  </si>
  <si>
    <t>Bonagofsky</t>
  </si>
  <si>
    <t>WCL</t>
  </si>
  <si>
    <t>LA</t>
  </si>
  <si>
    <t>TC24CTOE</t>
  </si>
  <si>
    <t>Massachusetts</t>
  </si>
  <si>
    <t>West</t>
  </si>
  <si>
    <t>ME</t>
  </si>
  <si>
    <t>TC24REOE</t>
  </si>
  <si>
    <t>Michigan</t>
  </si>
  <si>
    <t>MD</t>
  </si>
  <si>
    <t>TCORRE-0</t>
  </si>
  <si>
    <t>OR Recert</t>
  </si>
  <si>
    <t>MA</t>
  </si>
  <si>
    <t>WITPAC_A</t>
  </si>
  <si>
    <t>AMC WITPAC</t>
  </si>
  <si>
    <t>Mississippi</t>
  </si>
  <si>
    <t>MI</t>
  </si>
  <si>
    <t>WITPCOL-</t>
  </si>
  <si>
    <t>WITPAC - Public online</t>
  </si>
  <si>
    <t>Missouri</t>
  </si>
  <si>
    <t>MN</t>
  </si>
  <si>
    <t>WP22OECT</t>
  </si>
  <si>
    <t>WITPAC - Public in-person</t>
  </si>
  <si>
    <t>Montana</t>
  </si>
  <si>
    <t>MS</t>
  </si>
  <si>
    <t>Nebraska</t>
  </si>
  <si>
    <t>MO</t>
  </si>
  <si>
    <t>Nevada</t>
  </si>
  <si>
    <t>MT</t>
  </si>
  <si>
    <t>New Hampshire</t>
  </si>
  <si>
    <t>NE</t>
  </si>
  <si>
    <t>New Jersey</t>
  </si>
  <si>
    <t>NV</t>
  </si>
  <si>
    <t>New Mexico</t>
  </si>
  <si>
    <t>NH</t>
  </si>
  <si>
    <t>New York</t>
  </si>
  <si>
    <t>NJ</t>
  </si>
  <si>
    <t>NM</t>
  </si>
  <si>
    <t>North Dakota</t>
  </si>
  <si>
    <t>NY</t>
  </si>
  <si>
    <t>Ohio</t>
  </si>
  <si>
    <t>NC</t>
  </si>
  <si>
    <t>ND</t>
  </si>
  <si>
    <t>Oregon</t>
  </si>
  <si>
    <t>OH</t>
  </si>
  <si>
    <t>Pennsylvania</t>
  </si>
  <si>
    <t>OK</t>
  </si>
  <si>
    <t>Rhode Island</t>
  </si>
  <si>
    <t>OR</t>
  </si>
  <si>
    <t>South Carolina</t>
  </si>
  <si>
    <t>PA</t>
  </si>
  <si>
    <t>South Dakota</t>
  </si>
  <si>
    <t>PR</t>
  </si>
  <si>
    <t>Puerto Rico</t>
  </si>
  <si>
    <t>Tennessee</t>
  </si>
  <si>
    <t>RI</t>
  </si>
  <si>
    <t>Texas</t>
  </si>
  <si>
    <t>SC</t>
  </si>
  <si>
    <t>SD</t>
  </si>
  <si>
    <t>Vermont</t>
  </si>
  <si>
    <t>TN</t>
  </si>
  <si>
    <t>TX</t>
  </si>
  <si>
    <t>UT</t>
  </si>
  <si>
    <t>West Virginia</t>
  </si>
  <si>
    <t>VT</t>
  </si>
  <si>
    <t>Wisconsin</t>
  </si>
  <si>
    <t>VA</t>
  </si>
  <si>
    <t>Wyoming</t>
  </si>
  <si>
    <t>WA</t>
  </si>
  <si>
    <t>Alberta</t>
  </si>
  <si>
    <t>WV</t>
  </si>
  <si>
    <t>British Columbia</t>
  </si>
  <si>
    <t>WI</t>
  </si>
  <si>
    <t>Manitoba</t>
  </si>
  <si>
    <t>WY</t>
  </si>
  <si>
    <t>New Brunswick</t>
  </si>
  <si>
    <t>AB</t>
  </si>
  <si>
    <t>Canada</t>
  </si>
  <si>
    <t>Newfoundland and Labrador</t>
  </si>
  <si>
    <t>BC</t>
  </si>
  <si>
    <t>Northwest Territories</t>
  </si>
  <si>
    <t>MB</t>
  </si>
  <si>
    <t>Nova Scotia</t>
  </si>
  <si>
    <t>NB</t>
  </si>
  <si>
    <t>Nunavut</t>
  </si>
  <si>
    <t>NL</t>
  </si>
  <si>
    <t>Newfoundland</t>
  </si>
  <si>
    <t>Ontario</t>
  </si>
  <si>
    <t>NT</t>
  </si>
  <si>
    <t>Prince Edward Island</t>
  </si>
  <si>
    <t>NS</t>
  </si>
  <si>
    <t>Quebec</t>
  </si>
  <si>
    <t>NU</t>
  </si>
  <si>
    <t>Saskatchewan</t>
  </si>
  <si>
    <t>ON</t>
  </si>
  <si>
    <t>PE</t>
  </si>
  <si>
    <t>QC</t>
  </si>
  <si>
    <t>SK</t>
  </si>
  <si>
    <t>YT</t>
  </si>
  <si>
    <t>Yukon</t>
  </si>
  <si>
    <t>AGS</t>
  </si>
  <si>
    <t>Aguascalientes</t>
  </si>
  <si>
    <t>Mexico</t>
  </si>
  <si>
    <t>MX</t>
  </si>
  <si>
    <t>Baja California</t>
  </si>
  <si>
    <t>BCN</t>
  </si>
  <si>
    <t>Baja California Norte</t>
  </si>
  <si>
    <t>BCS</t>
  </si>
  <si>
    <t>Baja California Sur</t>
  </si>
  <si>
    <t>CAM</t>
  </si>
  <si>
    <t>Campeche</t>
  </si>
  <si>
    <t>CHIS</t>
  </si>
  <si>
    <t>Chiapas</t>
  </si>
  <si>
    <t>CHIH</t>
  </si>
  <si>
    <t>Chihuahua</t>
  </si>
  <si>
    <t>COAH</t>
  </si>
  <si>
    <t>Coahuila</t>
  </si>
  <si>
    <t>COL</t>
  </si>
  <si>
    <t>Colima</t>
  </si>
  <si>
    <t>DF</t>
  </si>
  <si>
    <t>Distrito Federal</t>
  </si>
  <si>
    <t>DGO</t>
  </si>
  <si>
    <t>Durango</t>
  </si>
  <si>
    <t>GTO</t>
  </si>
  <si>
    <t>Guanajuato</t>
  </si>
  <si>
    <t>GRO</t>
  </si>
  <si>
    <t>Guerrero</t>
  </si>
  <si>
    <t>HGO</t>
  </si>
  <si>
    <t>Hidalgo</t>
  </si>
  <si>
    <t>JAL</t>
  </si>
  <si>
    <t>Jalisco</t>
  </si>
  <si>
    <t>CDMX</t>
  </si>
  <si>
    <t>Mexico City</t>
  </si>
  <si>
    <t>MICH</t>
  </si>
  <si>
    <t>Michoacán</t>
  </si>
  <si>
    <t>MOR</t>
  </si>
  <si>
    <t>Morelos</t>
  </si>
  <si>
    <t>MEX</t>
  </si>
  <si>
    <t>México (Estado de)</t>
  </si>
  <si>
    <t>NAY</t>
  </si>
  <si>
    <t>Nayarit</t>
  </si>
  <si>
    <t>Nuevo León</t>
  </si>
  <si>
    <t>OAX</t>
  </si>
  <si>
    <t>Oaxaca</t>
  </si>
  <si>
    <t>PUE</t>
  </si>
  <si>
    <t>Puebla</t>
  </si>
  <si>
    <t>QRO</t>
  </si>
  <si>
    <t>Querétaro</t>
  </si>
  <si>
    <t>QROO</t>
  </si>
  <si>
    <t>Quintana Roo</t>
  </si>
  <si>
    <t>SLP</t>
  </si>
  <si>
    <t>San Luis Potosí</t>
  </si>
  <si>
    <t>SIN</t>
  </si>
  <si>
    <t>Sinaloa</t>
  </si>
  <si>
    <t>SON</t>
  </si>
  <si>
    <t>Sonora</t>
  </si>
  <si>
    <t>TAB</t>
  </si>
  <si>
    <t>Tabasco</t>
  </si>
  <si>
    <t>TAMPS</t>
  </si>
  <si>
    <t>Tamaulipas</t>
  </si>
  <si>
    <t>TLAX</t>
  </si>
  <si>
    <t>Tlaxcala</t>
  </si>
  <si>
    <t>VER</t>
  </si>
  <si>
    <t>Veracruz</t>
  </si>
  <si>
    <t>YUC</t>
  </si>
  <si>
    <t>Yucatán</t>
  </si>
  <si>
    <t>ZAC</t>
  </si>
  <si>
    <t>Zacatecas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</si>
</sst>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\(###\)\ ###\-####"/>
    <numFmt numFmtId="165" formatCode="mm&quot;/&quot;dd&quot;/&quot;yyyy"/>
    <numFmt numFmtId="166" formatCode="mm/dd/yyyy"/>
    <numFmt numFmtId="167" formatCode="000\-000\-0000"/>
    <numFmt numFmtId="168" formatCode="00000"/>
  </numFmts>
  <fonts count="29">
    <font>
      <sz val="11.0"/>
      <color theme="1"/>
      <name val="Calibri"/>
      <scheme val="minor"/>
    </font>
    <font>
      <b/>
      <sz val="14.0"/>
      <color rgb="FF000000"/>
      <name val="Calibri"/>
    </font>
    <font>
      <b/>
      <i/>
      <sz val="8.0"/>
      <color theme="0"/>
      <name val="Calibri"/>
    </font>
    <font>
      <b/>
      <sz val="14.0"/>
      <color theme="1"/>
      <name val="Calibri"/>
    </font>
    <font/>
    <font>
      <sz val="14.0"/>
      <color theme="0"/>
      <name val="Calibri"/>
    </font>
    <font>
      <sz val="14.0"/>
      <color theme="1"/>
      <name val="Calibri"/>
    </font>
    <font>
      <sz val="12.0"/>
      <color theme="1"/>
      <name val="Arial"/>
    </font>
    <font>
      <sz val="11.0"/>
      <color theme="0"/>
      <name val="Calibri"/>
    </font>
    <font>
      <sz val="11.0"/>
      <color theme="1"/>
      <name val="Calibri"/>
    </font>
    <font>
      <sz val="11.0"/>
      <color rgb="FFFFFFFF"/>
      <name val="Arial"/>
    </font>
    <font>
      <b/>
      <sz val="12.0"/>
      <color theme="1"/>
      <name val="Calibri"/>
    </font>
    <font>
      <b/>
      <sz val="12.0"/>
      <color theme="0"/>
      <name val="Calibri"/>
    </font>
    <font>
      <sz val="12.0"/>
      <color theme="1"/>
      <name val="Calibri"/>
    </font>
    <font>
      <u/>
      <sz val="12.0"/>
      <color theme="10"/>
      <name val="Calibri"/>
    </font>
    <font>
      <color theme="1"/>
      <name val="Calibri"/>
      <scheme val="minor"/>
    </font>
    <font>
      <b/>
      <i/>
      <sz val="11.0"/>
      <color rgb="FF000000"/>
      <name val="Calibri"/>
    </font>
    <font>
      <b/>
      <i/>
      <sz val="11.0"/>
      <color rgb="FF000000"/>
      <name val="Arial"/>
    </font>
    <font>
      <b/>
      <i/>
      <sz val="11.0"/>
      <color theme="0"/>
      <name val="Calibri"/>
    </font>
    <font>
      <b/>
      <i/>
      <sz val="11.0"/>
      <color theme="0"/>
      <name val="Arial"/>
    </font>
    <font>
      <i/>
      <sz val="11.0"/>
      <color rgb="FF000000"/>
      <name val="Calibri"/>
    </font>
    <font>
      <i/>
      <sz val="11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i/>
      <sz val="11.0"/>
      <color theme="0"/>
      <name val="Arial"/>
    </font>
    <font>
      <b/>
      <sz val="11.0"/>
      <color theme="0"/>
      <name val="Arial"/>
    </font>
    <font>
      <sz val="11.0"/>
      <color theme="0"/>
      <name val="Arial"/>
    </font>
    <font>
      <sz val="11.0"/>
      <color theme="0"/>
      <name val="Gilroy"/>
    </font>
    <font>
      <sz val="11.0"/>
      <color theme="0"/>
      <name val="&quot;Aptos Narrow&quot;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wrapText="1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 shrinkToFit="0" wrapText="1"/>
    </xf>
    <xf borderId="4" fillId="0" fontId="3" numFmtId="164" xfId="0" applyAlignment="1" applyBorder="1" applyFont="1" applyNumberFormat="1">
      <alignment horizontal="center" shrinkToFit="0" wrapText="1"/>
    </xf>
    <xf borderId="4" fillId="0" fontId="3" numFmtId="49" xfId="0" applyAlignment="1" applyBorder="1" applyFont="1" applyNumberFormat="1">
      <alignment horizontal="center" shrinkToFit="0" wrapText="1"/>
    </xf>
    <xf borderId="4" fillId="0" fontId="3" numFmtId="0" xfId="0" applyAlignment="1" applyBorder="1" applyFont="1">
      <alignment horizontal="center"/>
    </xf>
    <xf borderId="0" fillId="0" fontId="5" numFmtId="0" xfId="0" applyFont="1"/>
    <xf borderId="0" fillId="0" fontId="6" numFmtId="0" xfId="0" applyFont="1"/>
    <xf borderId="0" fillId="0" fontId="6" numFmtId="4" xfId="0" applyFont="1" applyNumberFormat="1"/>
    <xf borderId="0" fillId="0" fontId="6" numFmtId="0" xfId="0" applyAlignment="1" applyFont="1">
      <alignment horizontal="left"/>
    </xf>
    <xf borderId="2" fillId="0" fontId="7" numFmtId="0" xfId="0" applyAlignment="1" applyBorder="1" applyFont="1">
      <alignment horizontal="center" readingOrder="0" shrinkToFit="0" wrapText="1"/>
    </xf>
    <xf borderId="5" fillId="0" fontId="7" numFmtId="0" xfId="0" applyAlignment="1" applyBorder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2" fontId="7" numFmtId="165" xfId="0" applyAlignment="1" applyBorder="1" applyFill="1" applyFont="1" applyNumberFormat="1">
      <alignment horizontal="center"/>
    </xf>
    <xf borderId="8" fillId="0" fontId="7" numFmtId="166" xfId="0" applyAlignment="1" applyBorder="1" applyFont="1" applyNumberFormat="1">
      <alignment horizontal="center"/>
    </xf>
    <xf borderId="8" fillId="0" fontId="7" numFmtId="0" xfId="0" applyAlignment="1" applyBorder="1" applyFont="1">
      <alignment horizontal="center"/>
    </xf>
    <xf borderId="0" fillId="0" fontId="8" numFmtId="14" xfId="0" applyFont="1" applyNumberFormat="1"/>
    <xf borderId="0" fillId="0" fontId="9" numFmtId="0" xfId="0" applyFont="1"/>
    <xf borderId="0" fillId="0" fontId="9" numFmtId="4" xfId="0" applyFont="1" applyNumberFormat="1"/>
    <xf borderId="0" fillId="0" fontId="9" numFmtId="0" xfId="0" applyAlignment="1" applyFont="1">
      <alignment horizontal="left"/>
    </xf>
    <xf borderId="9" fillId="3" fontId="9" numFmtId="0" xfId="0" applyBorder="1" applyFill="1" applyFont="1"/>
    <xf borderId="9" fillId="3" fontId="9" numFmtId="49" xfId="0" applyBorder="1" applyFont="1" applyNumberFormat="1"/>
    <xf borderId="9" fillId="3" fontId="9" numFmtId="4" xfId="0" applyBorder="1" applyFont="1" applyNumberFormat="1"/>
    <xf borderId="10" fillId="4" fontId="10" numFmtId="0" xfId="0" applyAlignment="1" applyBorder="1" applyFill="1" applyFont="1">
      <alignment horizontal="center"/>
    </xf>
    <xf borderId="11" fillId="0" fontId="4" numFmtId="0" xfId="0" applyBorder="1" applyFont="1"/>
    <xf borderId="12" fillId="0" fontId="4" numFmtId="0" xfId="0" applyBorder="1" applyFont="1"/>
    <xf borderId="5" fillId="0" fontId="11" numFmtId="0" xfId="0" applyAlignment="1" applyBorder="1" applyFont="1">
      <alignment horizontal="center" shrinkToFit="0" wrapText="1"/>
    </xf>
    <xf borderId="2" fillId="0" fontId="12" numFmtId="0" xfId="0" applyAlignment="1" applyBorder="1" applyFont="1">
      <alignment horizontal="center" shrinkToFit="0" wrapText="1"/>
    </xf>
    <xf borderId="3" fillId="0" fontId="11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8" fillId="0" fontId="11" numFmtId="0" xfId="0" applyAlignment="1" applyBorder="1" applyFont="1">
      <alignment horizontal="center" shrinkToFit="0" wrapText="1"/>
    </xf>
    <xf borderId="8" fillId="0" fontId="11" numFmtId="164" xfId="0" applyAlignment="1" applyBorder="1" applyFont="1" applyNumberFormat="1">
      <alignment horizontal="center" shrinkToFit="0" wrapText="1"/>
    </xf>
    <xf borderId="8" fillId="0" fontId="11" numFmtId="4" xfId="0" applyAlignment="1" applyBorder="1" applyFont="1" applyNumberFormat="1">
      <alignment horizontal="center" shrinkToFit="0" wrapText="1"/>
    </xf>
    <xf borderId="8" fillId="0" fontId="11" numFmtId="49" xfId="0" applyAlignment="1" applyBorder="1" applyFont="1" applyNumberFormat="1">
      <alignment horizontal="center" shrinkToFit="0" wrapText="1"/>
    </xf>
    <xf borderId="8" fillId="0" fontId="11" numFmtId="0" xfId="0" applyAlignment="1" applyBorder="1" applyFont="1">
      <alignment horizontal="left" shrinkToFit="0" wrapText="1"/>
    </xf>
    <xf borderId="0" fillId="0" fontId="13" numFmtId="0" xfId="0" applyFont="1"/>
    <xf borderId="5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8" fillId="0" fontId="13" numFmtId="0" xfId="0" applyAlignment="1" applyBorder="1" applyFont="1">
      <alignment horizontal="center"/>
    </xf>
    <xf borderId="13" fillId="0" fontId="13" numFmtId="0" xfId="0" applyAlignment="1" applyBorder="1" applyFont="1">
      <alignment horizontal="center"/>
    </xf>
    <xf borderId="13" fillId="0" fontId="13" numFmtId="167" xfId="0" applyAlignment="1" applyBorder="1" applyFont="1" applyNumberFormat="1">
      <alignment horizontal="center"/>
    </xf>
    <xf borderId="13" fillId="0" fontId="13" numFmtId="164" xfId="0" applyAlignment="1" applyBorder="1" applyFont="1" applyNumberFormat="1">
      <alignment horizontal="center"/>
    </xf>
    <xf borderId="13" fillId="0" fontId="13" numFmtId="4" xfId="0" applyAlignment="1" applyBorder="1" applyFont="1" applyNumberFormat="1">
      <alignment horizontal="left"/>
    </xf>
    <xf borderId="13" fillId="0" fontId="13" numFmtId="0" xfId="0" applyAlignment="1" applyBorder="1" applyFont="1">
      <alignment horizontal="left"/>
    </xf>
    <xf borderId="13" fillId="0" fontId="13" numFmtId="168" xfId="0" applyAlignment="1" applyBorder="1" applyFont="1" applyNumberFormat="1">
      <alignment horizontal="center"/>
    </xf>
    <xf borderId="13" fillId="0" fontId="13" numFmtId="14" xfId="0" applyAlignment="1" applyBorder="1" applyFont="1" applyNumberFormat="1">
      <alignment horizontal="left"/>
    </xf>
    <xf borderId="13" fillId="0" fontId="13" numFmtId="14" xfId="0" applyAlignment="1" applyBorder="1" applyFont="1" applyNumberFormat="1">
      <alignment horizontal="center"/>
    </xf>
    <xf borderId="13" fillId="0" fontId="13" numFmtId="9" xfId="0" applyAlignment="1" applyBorder="1" applyFont="1" applyNumberFormat="1">
      <alignment horizontal="center"/>
    </xf>
    <xf borderId="14" fillId="0" fontId="13" numFmtId="9" xfId="0" applyAlignment="1" applyBorder="1" applyFont="1" applyNumberFormat="1">
      <alignment horizontal="center"/>
    </xf>
    <xf borderId="13" fillId="0" fontId="13" numFmtId="166" xfId="0" applyAlignment="1" applyBorder="1" applyFont="1" applyNumberFormat="1">
      <alignment horizontal="center"/>
    </xf>
    <xf borderId="13" fillId="0" fontId="13" numFmtId="49" xfId="0" applyAlignment="1" applyBorder="1" applyFont="1" applyNumberFormat="1">
      <alignment horizontal="center"/>
    </xf>
    <xf borderId="13" fillId="0" fontId="13" numFmtId="166" xfId="0" applyAlignment="1" applyBorder="1" applyFont="1" applyNumberFormat="1">
      <alignment horizontal="left"/>
    </xf>
    <xf borderId="13" fillId="0" fontId="14" numFmtId="167" xfId="0" applyAlignment="1" applyBorder="1" applyFont="1" applyNumberFormat="1">
      <alignment horizontal="center"/>
    </xf>
    <xf borderId="0" fillId="0" fontId="15" numFmtId="0" xfId="0" applyFont="1"/>
    <xf borderId="0" fillId="0" fontId="16" numFmtId="0" xfId="0" applyAlignment="1" applyFont="1">
      <alignment shrinkToFit="0" wrapText="1"/>
    </xf>
    <xf borderId="0" fillId="0" fontId="17" numFmtId="0" xfId="0" applyAlignment="1" applyFont="1">
      <alignment shrinkToFit="0" wrapText="1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horizontal="center" shrinkToFit="0" wrapText="1"/>
    </xf>
    <xf borderId="0" fillId="0" fontId="18" numFmtId="0" xfId="0" applyAlignment="1" applyFont="1">
      <alignment shrinkToFit="0" wrapText="1"/>
    </xf>
    <xf borderId="0" fillId="0" fontId="19" numFmtId="0" xfId="0" applyAlignment="1" applyFont="1">
      <alignment shrinkToFit="0" wrapText="1"/>
    </xf>
    <xf borderId="0" fillId="0" fontId="20" numFmtId="0" xfId="0" applyAlignment="1" applyFont="1">
      <alignment shrinkToFit="0" wrapText="1"/>
    </xf>
    <xf borderId="0" fillId="0" fontId="21" numFmtId="0" xfId="0" applyAlignment="1" applyFont="1">
      <alignment shrinkToFit="0" wrapText="1"/>
    </xf>
    <xf borderId="0" fillId="0" fontId="22" numFmtId="0" xfId="0" applyAlignment="1" applyFont="1">
      <alignment shrinkToFit="0" wrapText="1"/>
    </xf>
    <xf borderId="0" fillId="0" fontId="21" numFmtId="0" xfId="0" applyAlignment="1" applyFont="1">
      <alignment horizontal="center" shrinkToFit="0" wrapText="1"/>
    </xf>
    <xf quotePrefix="1" borderId="0" fillId="0" fontId="21" numFmtId="0" xfId="0" applyAlignment="1" applyFont="1">
      <alignment horizontal="center" shrinkToFit="0" wrapText="1"/>
    </xf>
    <xf borderId="0" fillId="0" fontId="20" numFmtId="0" xfId="0" applyAlignment="1" applyFont="1">
      <alignment horizontal="center" shrinkToFit="0" wrapText="1"/>
    </xf>
    <xf borderId="0" fillId="0" fontId="23" numFmtId="0" xfId="0" applyAlignment="1" applyFont="1">
      <alignment shrinkToFit="0" wrapText="1"/>
    </xf>
    <xf borderId="0" fillId="0" fontId="8" numFmtId="0" xfId="0" applyAlignment="1" applyFont="1">
      <alignment shrinkToFit="0" wrapText="1"/>
    </xf>
    <xf borderId="0" fillId="0" fontId="24" numFmtId="0" xfId="0" applyAlignment="1" applyFont="1">
      <alignment horizontal="center" shrinkToFit="0" wrapText="1"/>
    </xf>
    <xf borderId="0" fillId="0" fontId="25" numFmtId="0" xfId="0" applyAlignment="1" applyFont="1">
      <alignment shrinkToFit="0" wrapText="1"/>
    </xf>
    <xf borderId="0" fillId="0" fontId="26" numFmtId="0" xfId="0" applyAlignment="1" applyFont="1">
      <alignment shrinkToFit="0" wrapText="1"/>
    </xf>
    <xf borderId="0" fillId="0" fontId="26" numFmtId="0" xfId="0" applyFont="1"/>
    <xf borderId="0" fillId="0" fontId="21" numFmtId="0" xfId="0" applyAlignment="1" applyFont="1">
      <alignment horizontal="right" shrinkToFit="0" wrapText="1"/>
    </xf>
    <xf borderId="0" fillId="0" fontId="21" numFmtId="0" xfId="0" applyFont="1"/>
    <xf borderId="0" fillId="0" fontId="20" numFmtId="0" xfId="0" applyFont="1"/>
    <xf borderId="0" fillId="0" fontId="21" numFmtId="0" xfId="0" applyAlignment="1" applyFont="1">
      <alignment horizontal="right"/>
    </xf>
    <xf borderId="0" fillId="0" fontId="21" numFmtId="0" xfId="0" applyAlignment="1" applyFont="1">
      <alignment horizontal="center"/>
    </xf>
    <xf borderId="0" fillId="0" fontId="23" numFmtId="0" xfId="0" applyAlignment="1" applyFont="1">
      <alignment horizontal="right" shrinkToFit="0" wrapText="1"/>
    </xf>
    <xf borderId="0" fillId="0" fontId="26" numFmtId="0" xfId="0" applyAlignment="1" applyFont="1">
      <alignment horizontal="right" shrinkToFit="0" wrapText="1"/>
    </xf>
    <xf borderId="0" fillId="0" fontId="23" numFmtId="0" xfId="0" applyAlignment="1" applyFont="1">
      <alignment horizontal="right"/>
    </xf>
    <xf borderId="0" fillId="0" fontId="23" numFmtId="0" xfId="0" applyFont="1"/>
    <xf borderId="0" fillId="0" fontId="8" numFmtId="0" xfId="0" applyFont="1"/>
    <xf borderId="0" fillId="0" fontId="22" numFmtId="0" xfId="0" applyFont="1"/>
    <xf borderId="0" fillId="0" fontId="27" numFmtId="0" xfId="0" applyFont="1"/>
    <xf borderId="0" fillId="0" fontId="28" numFmtId="0" xfId="0" applyAlignment="1" applyFont="1">
      <alignment shrinkToFit="0" wrapText="1"/>
    </xf>
    <xf borderId="0" fillId="0" fontId="28" numFmtId="1" xfId="0" applyAlignment="1" applyFont="1" applyNumberFormat="1">
      <alignment shrinkToFit="0" wrapText="1"/>
    </xf>
    <xf borderId="0" fillId="0" fontId="23" numFmtId="0" xfId="0" applyAlignment="1" applyFont="1">
      <alignment horizontal="right" readingOrder="0"/>
    </xf>
    <xf borderId="0" fillId="0" fontId="23" numFmtId="0" xfId="0" applyAlignment="1" applyFont="1">
      <alignment readingOrder="0"/>
    </xf>
    <xf borderId="0" fillId="0" fontId="22" numFmtId="0" xfId="0" applyAlignment="1" applyFont="1">
      <alignment horizontal="right"/>
    </xf>
    <xf borderId="0" fillId="0" fontId="20" numFmtId="0" xfId="0" applyAlignment="1" applyFont="1">
      <alignment horizontal="center"/>
    </xf>
  </cellXfs>
  <cellStyles count="1">
    <cellStyle xfId="0" name="Normal" builtinId="0"/>
  </cellStyles>
  <dxfs count="9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EE0000"/>
          <bgColor rgb="FFEE0000"/>
        </patternFill>
      </fill>
      <border/>
    </dxf>
    <dxf>
      <font>
        <color rgb="FFFF0000"/>
      </font>
      <fill>
        <patternFill patternType="solid">
          <fgColor rgb="FFE2EFD9"/>
          <bgColor rgb="FFE2EFD9"/>
        </patternFill>
      </fill>
      <border/>
    </dxf>
    <dxf>
      <font>
        <b/>
        <i/>
        <color rgb="FFC00000"/>
      </font>
      <fill>
        <patternFill patternType="solid">
          <fgColor rgb="FFE2EFD9"/>
          <bgColor rgb="FFE2EFD9"/>
        </patternFill>
      </fill>
      <border/>
    </dxf>
    <dxf>
      <font>
        <b/>
        <color rgb="FF000000"/>
      </font>
      <fill>
        <patternFill patternType="solid">
          <fgColor rgb="FFE2EFD9"/>
          <bgColor rgb="FFE2EFD9"/>
        </patternFill>
      </fill>
      <border/>
    </dxf>
    <dxf>
      <font>
        <b/>
        <color rgb="FF000000"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none"/>
      </fill>
      <border/>
    </dxf>
    <dxf>
      <font>
        <b/>
        <i/>
        <color rgb="FF98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theme="1"/>
          <bgColor theme="1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9"/>
    <pageSetUpPr/>
  </sheetPr>
  <sheetViews>
    <sheetView showGridLines="0"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17.57"/>
    <col customWidth="1" min="2" max="3" width="0.29"/>
    <col customWidth="1" min="4" max="4" width="13.86"/>
    <col customWidth="1" min="5" max="5" width="9.71"/>
    <col customWidth="1" min="6" max="6" width="13.86"/>
    <col customWidth="1" min="7" max="7" width="31.71"/>
    <col customWidth="1" min="8" max="8" width="16.29"/>
    <col customWidth="1" min="9" max="9" width="27.43"/>
    <col customWidth="1" min="10" max="10" width="15.86"/>
    <col customWidth="1" min="11" max="11" width="17.14"/>
    <col customWidth="1" min="12" max="12" width="16.57"/>
    <col customWidth="1" min="13" max="13" width="8.29"/>
    <col customWidth="1" min="14" max="14" width="8.43"/>
    <col customWidth="1" min="15" max="15" width="8.86"/>
    <col customWidth="1" min="16" max="16" width="13.29"/>
    <col customWidth="1" min="17" max="18" width="9.86"/>
    <col customWidth="1" min="19" max="20" width="14.86"/>
    <col customWidth="1" min="21" max="21" width="12.29"/>
    <col customWidth="1" min="22" max="22" width="10.71"/>
    <col customWidth="1" min="23" max="23" width="19.0"/>
    <col customWidth="1" min="24" max="24" width="15.14"/>
    <col customWidth="1" min="25" max="25" width="16.29"/>
  </cols>
  <sheetData>
    <row r="1" ht="36.75" customHeight="1">
      <c r="A1" s="1" t="s">
        <v>0</v>
      </c>
      <c r="B1" s="2" t="s">
        <v>1</v>
      </c>
      <c r="C1" s="3"/>
      <c r="D1" s="4" t="s">
        <v>2</v>
      </c>
      <c r="E1" s="5"/>
      <c r="F1" s="6"/>
      <c r="G1" s="7" t="s">
        <v>3</v>
      </c>
      <c r="H1" s="8" t="s">
        <v>4</v>
      </c>
      <c r="I1" s="7" t="s">
        <v>5</v>
      </c>
      <c r="J1" s="9" t="s">
        <v>6</v>
      </c>
      <c r="K1" s="10" t="s">
        <v>7</v>
      </c>
      <c r="L1" s="10" t="s">
        <v>8</v>
      </c>
      <c r="M1" s="11" t="s">
        <v>9</v>
      </c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4"/>
      <c r="Z1" s="12"/>
    </row>
    <row r="2" ht="30.0" customHeight="1">
      <c r="A2" s="15" t="s">
        <v>10</v>
      </c>
      <c r="B2" s="5"/>
      <c r="C2" s="5"/>
      <c r="D2" s="16" t="s">
        <v>11</v>
      </c>
      <c r="E2" s="17"/>
      <c r="F2" s="18"/>
      <c r="G2" s="19"/>
      <c r="H2" s="20"/>
      <c r="I2" s="20"/>
      <c r="J2" s="20" t="s">
        <v>11</v>
      </c>
      <c r="K2" s="20" t="s">
        <v>11</v>
      </c>
      <c r="L2" s="21"/>
      <c r="M2" s="22" t="str">
        <f>IFERROR(DATEVALUE(SUBSTITUTE(SUBSTITUTE(SUBSTITUTE(G2,".","/"),"-","/")," ","/")), G2)</f>
        <v/>
      </c>
      <c r="N2" s="23"/>
      <c r="O2" s="24"/>
      <c r="P2" s="23"/>
      <c r="Q2" s="23"/>
      <c r="R2" s="23"/>
      <c r="S2" s="23"/>
      <c r="T2" s="23"/>
      <c r="U2" s="23"/>
      <c r="V2" s="23"/>
      <c r="W2" s="23"/>
      <c r="X2" s="23"/>
      <c r="Y2" s="25"/>
      <c r="Z2" s="23"/>
    </row>
    <row r="3" ht="15.75" customHeight="1">
      <c r="A3" s="26"/>
      <c r="B3" s="26"/>
      <c r="C3" s="26"/>
      <c r="D3" s="26"/>
      <c r="E3" s="26"/>
      <c r="F3" s="26"/>
      <c r="G3" s="26"/>
      <c r="H3" s="27"/>
      <c r="I3" s="26"/>
      <c r="J3" s="27"/>
      <c r="K3" s="26"/>
      <c r="L3" s="26"/>
      <c r="M3" s="26"/>
      <c r="N3" s="26"/>
      <c r="O3" s="28"/>
      <c r="P3" s="26"/>
      <c r="Q3" s="26"/>
      <c r="R3" s="26"/>
      <c r="S3" s="26"/>
      <c r="T3" s="26"/>
      <c r="U3" s="29" t="s">
        <v>12</v>
      </c>
      <c r="V3" s="30"/>
      <c r="W3" s="30"/>
      <c r="X3" s="30"/>
      <c r="Y3" s="31"/>
    </row>
    <row r="4" ht="51.75" customHeight="1">
      <c r="A4" s="32"/>
      <c r="B4" s="33" t="s">
        <v>13</v>
      </c>
      <c r="C4" s="34"/>
      <c r="D4" s="34" t="s">
        <v>14</v>
      </c>
      <c r="E4" s="35" t="s">
        <v>15</v>
      </c>
      <c r="F4" s="36" t="s">
        <v>16</v>
      </c>
      <c r="G4" s="36" t="s">
        <v>17</v>
      </c>
      <c r="H4" s="37" t="s">
        <v>18</v>
      </c>
      <c r="I4" s="38" t="s">
        <v>19</v>
      </c>
      <c r="J4" s="36" t="s">
        <v>20</v>
      </c>
      <c r="K4" s="36" t="s">
        <v>21</v>
      </c>
      <c r="L4" s="36" t="s">
        <v>22</v>
      </c>
      <c r="M4" s="36" t="s">
        <v>23</v>
      </c>
      <c r="N4" s="36" t="s">
        <v>24</v>
      </c>
      <c r="O4" s="36" t="s">
        <v>25</v>
      </c>
      <c r="P4" s="36" t="s">
        <v>26</v>
      </c>
      <c r="Q4" s="36" t="s">
        <v>27</v>
      </c>
      <c r="R4" s="36" t="s">
        <v>28</v>
      </c>
      <c r="S4" s="36" t="str">
        <f>CONCATENATE("Previous ",K2," Cert #")</f>
        <v>Previous  --Select One-- Cert #</v>
      </c>
      <c r="T4" s="36" t="str">
        <f>CONCATENATE("Previous ",K2," Cert Expiration")</f>
        <v>Previous  --Select One-- Cert Expiration</v>
      </c>
      <c r="U4" s="36" t="s">
        <v>29</v>
      </c>
      <c r="V4" s="36" t="s">
        <v>30</v>
      </c>
      <c r="W4" s="36" t="s">
        <v>31</v>
      </c>
      <c r="X4" s="39" t="s">
        <v>32</v>
      </c>
      <c r="Y4" s="40" t="s">
        <v>33</v>
      </c>
      <c r="Z4" s="41"/>
    </row>
    <row r="5" ht="22.5" customHeight="1">
      <c r="A5" s="42">
        <v>1.0</v>
      </c>
      <c r="B5" s="43"/>
      <c r="C5" s="41"/>
      <c r="D5" s="44"/>
      <c r="E5" s="45"/>
      <c r="F5" s="45"/>
      <c r="G5" s="46"/>
      <c r="H5" s="47"/>
      <c r="I5" s="48"/>
      <c r="J5" s="49"/>
      <c r="K5" s="49"/>
      <c r="L5" s="49"/>
      <c r="M5" s="50"/>
      <c r="N5" s="50"/>
      <c r="O5" s="51"/>
      <c r="P5" s="52"/>
      <c r="Q5" s="53"/>
      <c r="R5" s="54"/>
      <c r="S5" s="55"/>
      <c r="T5" s="55"/>
      <c r="U5" s="56"/>
      <c r="V5" s="45"/>
      <c r="W5" s="56"/>
      <c r="X5" s="55"/>
      <c r="Y5" s="57"/>
      <c r="Z5" s="41"/>
    </row>
    <row r="6" ht="22.5" customHeight="1">
      <c r="A6" s="42">
        <v>2.0</v>
      </c>
      <c r="B6" s="43"/>
      <c r="C6" s="41"/>
      <c r="D6" s="44"/>
      <c r="E6" s="45"/>
      <c r="F6" s="45"/>
      <c r="G6" s="58"/>
      <c r="H6" s="47"/>
      <c r="I6" s="48"/>
      <c r="J6" s="49"/>
      <c r="K6" s="49"/>
      <c r="L6" s="49"/>
      <c r="M6" s="50"/>
      <c r="N6" s="50"/>
      <c r="O6" s="51"/>
      <c r="P6" s="52"/>
      <c r="Q6" s="53"/>
      <c r="R6" s="54"/>
      <c r="S6" s="55"/>
      <c r="T6" s="55"/>
      <c r="U6" s="56"/>
      <c r="V6" s="45"/>
      <c r="W6" s="56"/>
      <c r="X6" s="55"/>
      <c r="Y6" s="57"/>
      <c r="Z6" s="41"/>
    </row>
    <row r="7" ht="22.5" customHeight="1">
      <c r="A7" s="42">
        <v>3.0</v>
      </c>
      <c r="B7" s="43"/>
      <c r="C7" s="41"/>
      <c r="D7" s="44"/>
      <c r="E7" s="45"/>
      <c r="F7" s="45"/>
      <c r="G7" s="46"/>
      <c r="H7" s="47"/>
      <c r="I7" s="48"/>
      <c r="J7" s="49"/>
      <c r="K7" s="49"/>
      <c r="L7" s="49"/>
      <c r="M7" s="50"/>
      <c r="N7" s="50"/>
      <c r="O7" s="51"/>
      <c r="P7" s="52"/>
      <c r="Q7" s="53"/>
      <c r="R7" s="54"/>
      <c r="S7" s="55"/>
      <c r="T7" s="55"/>
      <c r="U7" s="56"/>
      <c r="V7" s="45"/>
      <c r="W7" s="56"/>
      <c r="X7" s="55"/>
      <c r="Y7" s="57"/>
      <c r="Z7" s="41"/>
    </row>
    <row r="8" ht="22.5" customHeight="1">
      <c r="A8" s="42">
        <v>4.0</v>
      </c>
      <c r="B8" s="43"/>
      <c r="C8" s="41"/>
      <c r="D8" s="44"/>
      <c r="E8" s="45"/>
      <c r="F8" s="45"/>
      <c r="G8" s="46"/>
      <c r="H8" s="47"/>
      <c r="I8" s="48"/>
      <c r="J8" s="49"/>
      <c r="K8" s="49"/>
      <c r="L8" s="49"/>
      <c r="M8" s="50"/>
      <c r="N8" s="50"/>
      <c r="O8" s="51"/>
      <c r="P8" s="52"/>
      <c r="Q8" s="53"/>
      <c r="R8" s="54"/>
      <c r="S8" s="55"/>
      <c r="T8" s="55"/>
      <c r="U8" s="56"/>
      <c r="V8" s="45"/>
      <c r="W8" s="56"/>
      <c r="X8" s="55"/>
      <c r="Y8" s="57"/>
      <c r="Z8" s="41"/>
    </row>
    <row r="9" ht="22.5" customHeight="1">
      <c r="A9" s="42">
        <v>5.0</v>
      </c>
      <c r="B9" s="43"/>
      <c r="C9" s="41"/>
      <c r="D9" s="44"/>
      <c r="E9" s="45"/>
      <c r="F9" s="45"/>
      <c r="G9" s="46"/>
      <c r="H9" s="47"/>
      <c r="I9" s="48"/>
      <c r="J9" s="49"/>
      <c r="K9" s="49"/>
      <c r="L9" s="49"/>
      <c r="M9" s="50"/>
      <c r="N9" s="50"/>
      <c r="O9" s="51"/>
      <c r="P9" s="52"/>
      <c r="Q9" s="53"/>
      <c r="R9" s="54"/>
      <c r="S9" s="55"/>
      <c r="T9" s="55"/>
      <c r="U9" s="56"/>
      <c r="V9" s="45"/>
      <c r="W9" s="56"/>
      <c r="X9" s="55"/>
      <c r="Y9" s="57"/>
      <c r="Z9" s="41"/>
    </row>
    <row r="10" ht="22.5" customHeight="1">
      <c r="A10" s="42">
        <v>6.0</v>
      </c>
      <c r="B10" s="43"/>
      <c r="C10" s="41"/>
      <c r="D10" s="44"/>
      <c r="E10" s="45"/>
      <c r="F10" s="45"/>
      <c r="G10" s="46"/>
      <c r="H10" s="47"/>
      <c r="I10" s="48"/>
      <c r="J10" s="49"/>
      <c r="K10" s="49"/>
      <c r="L10" s="49"/>
      <c r="M10" s="50"/>
      <c r="N10" s="50"/>
      <c r="O10" s="51"/>
      <c r="P10" s="52"/>
      <c r="Q10" s="53"/>
      <c r="R10" s="54"/>
      <c r="S10" s="55"/>
      <c r="T10" s="55"/>
      <c r="U10" s="56"/>
      <c r="V10" s="45"/>
      <c r="W10" s="56"/>
      <c r="X10" s="55"/>
      <c r="Y10" s="57"/>
      <c r="Z10" s="41"/>
    </row>
    <row r="11" ht="22.5" customHeight="1">
      <c r="A11" s="42">
        <v>7.0</v>
      </c>
      <c r="B11" s="43"/>
      <c r="C11" s="41"/>
      <c r="D11" s="44"/>
      <c r="E11" s="45"/>
      <c r="F11" s="45"/>
      <c r="G11" s="46"/>
      <c r="H11" s="47"/>
      <c r="I11" s="48"/>
      <c r="J11" s="49"/>
      <c r="K11" s="49"/>
      <c r="L11" s="49"/>
      <c r="M11" s="50"/>
      <c r="N11" s="50"/>
      <c r="O11" s="51"/>
      <c r="P11" s="52"/>
      <c r="Q11" s="53"/>
      <c r="R11" s="54"/>
      <c r="S11" s="55"/>
      <c r="T11" s="55"/>
      <c r="U11" s="56"/>
      <c r="V11" s="45"/>
      <c r="W11" s="56"/>
      <c r="X11" s="55"/>
      <c r="Y11" s="57"/>
      <c r="Z11" s="41"/>
    </row>
    <row r="12" ht="22.5" customHeight="1">
      <c r="A12" s="42">
        <v>8.0</v>
      </c>
      <c r="B12" s="43"/>
      <c r="C12" s="41"/>
      <c r="D12" s="44"/>
      <c r="E12" s="45"/>
      <c r="F12" s="45"/>
      <c r="G12" s="46"/>
      <c r="H12" s="47"/>
      <c r="I12" s="48"/>
      <c r="J12" s="49"/>
      <c r="K12" s="49"/>
      <c r="L12" s="49"/>
      <c r="M12" s="50"/>
      <c r="N12" s="50"/>
      <c r="O12" s="51"/>
      <c r="P12" s="52"/>
      <c r="Q12" s="53"/>
      <c r="R12" s="54"/>
      <c r="S12" s="55"/>
      <c r="T12" s="55"/>
      <c r="U12" s="56"/>
      <c r="V12" s="45"/>
      <c r="W12" s="56"/>
      <c r="X12" s="55"/>
      <c r="Y12" s="57"/>
      <c r="Z12" s="41"/>
    </row>
    <row r="13" ht="22.5" customHeight="1">
      <c r="A13" s="42">
        <v>9.0</v>
      </c>
      <c r="B13" s="43"/>
      <c r="C13" s="41"/>
      <c r="D13" s="44"/>
      <c r="E13" s="45"/>
      <c r="F13" s="45"/>
      <c r="G13" s="46"/>
      <c r="H13" s="47"/>
      <c r="I13" s="48"/>
      <c r="J13" s="49"/>
      <c r="K13" s="49"/>
      <c r="L13" s="49"/>
      <c r="M13" s="50"/>
      <c r="N13" s="50"/>
      <c r="O13" s="51"/>
      <c r="P13" s="52"/>
      <c r="Q13" s="53"/>
      <c r="R13" s="54"/>
      <c r="S13" s="55"/>
      <c r="T13" s="55"/>
      <c r="U13" s="56"/>
      <c r="V13" s="45"/>
      <c r="W13" s="56"/>
      <c r="X13" s="55"/>
      <c r="Y13" s="57"/>
      <c r="Z13" s="41"/>
    </row>
    <row r="14" ht="22.5" customHeight="1">
      <c r="A14" s="42">
        <v>10.0</v>
      </c>
      <c r="B14" s="43"/>
      <c r="C14" s="41"/>
      <c r="D14" s="44"/>
      <c r="E14" s="45"/>
      <c r="F14" s="45"/>
      <c r="G14" s="46"/>
      <c r="H14" s="47"/>
      <c r="I14" s="48"/>
      <c r="J14" s="49"/>
      <c r="K14" s="49"/>
      <c r="L14" s="49"/>
      <c r="M14" s="50"/>
      <c r="N14" s="50"/>
      <c r="O14" s="51"/>
      <c r="P14" s="52"/>
      <c r="Q14" s="53"/>
      <c r="R14" s="54"/>
      <c r="S14" s="55"/>
      <c r="T14" s="55"/>
      <c r="U14" s="56"/>
      <c r="V14" s="45"/>
      <c r="W14" s="56"/>
      <c r="X14" s="55"/>
      <c r="Y14" s="57"/>
      <c r="Z14" s="41"/>
    </row>
    <row r="15" ht="22.5" customHeight="1">
      <c r="A15" s="42">
        <v>11.0</v>
      </c>
      <c r="B15" s="43"/>
      <c r="C15" s="41"/>
      <c r="D15" s="44"/>
      <c r="E15" s="45"/>
      <c r="F15" s="45"/>
      <c r="G15" s="46"/>
      <c r="H15" s="47"/>
      <c r="I15" s="48"/>
      <c r="J15" s="49"/>
      <c r="K15" s="49"/>
      <c r="L15" s="49"/>
      <c r="M15" s="50"/>
      <c r="N15" s="50"/>
      <c r="O15" s="51"/>
      <c r="P15" s="52"/>
      <c r="Q15" s="53"/>
      <c r="R15" s="54"/>
      <c r="S15" s="55"/>
      <c r="T15" s="55"/>
      <c r="U15" s="56"/>
      <c r="V15" s="45"/>
      <c r="W15" s="56"/>
      <c r="X15" s="55"/>
      <c r="Y15" s="57"/>
      <c r="Z15" s="41"/>
    </row>
    <row r="16" ht="22.5" customHeight="1">
      <c r="A16" s="42">
        <v>12.0</v>
      </c>
      <c r="B16" s="43"/>
      <c r="C16" s="41"/>
      <c r="D16" s="44"/>
      <c r="E16" s="45"/>
      <c r="F16" s="45"/>
      <c r="G16" s="46"/>
      <c r="H16" s="47"/>
      <c r="I16" s="48"/>
      <c r="J16" s="49"/>
      <c r="K16" s="49"/>
      <c r="L16" s="49"/>
      <c r="M16" s="50"/>
      <c r="N16" s="50"/>
      <c r="O16" s="51"/>
      <c r="P16" s="52"/>
      <c r="Q16" s="53"/>
      <c r="R16" s="54"/>
      <c r="S16" s="55"/>
      <c r="T16" s="55"/>
      <c r="U16" s="56"/>
      <c r="V16" s="45"/>
      <c r="W16" s="56"/>
      <c r="X16" s="55"/>
      <c r="Y16" s="57"/>
      <c r="Z16" s="41"/>
    </row>
    <row r="17" ht="22.5" customHeight="1">
      <c r="A17" s="42">
        <v>13.0</v>
      </c>
      <c r="B17" s="43"/>
      <c r="C17" s="41"/>
      <c r="D17" s="44"/>
      <c r="E17" s="45"/>
      <c r="F17" s="45"/>
      <c r="G17" s="46"/>
      <c r="H17" s="47"/>
      <c r="I17" s="48"/>
      <c r="J17" s="49"/>
      <c r="K17" s="49"/>
      <c r="L17" s="49"/>
      <c r="M17" s="50"/>
      <c r="N17" s="50"/>
      <c r="O17" s="51"/>
      <c r="P17" s="52"/>
      <c r="Q17" s="53"/>
      <c r="R17" s="54"/>
      <c r="S17" s="55"/>
      <c r="T17" s="55"/>
      <c r="U17" s="56"/>
      <c r="V17" s="45"/>
      <c r="W17" s="56"/>
      <c r="X17" s="55"/>
      <c r="Y17" s="57"/>
      <c r="Z17" s="41"/>
    </row>
    <row r="18" ht="22.5" customHeight="1">
      <c r="A18" s="42">
        <v>14.0</v>
      </c>
      <c r="B18" s="43"/>
      <c r="C18" s="41"/>
      <c r="D18" s="44"/>
      <c r="E18" s="45"/>
      <c r="F18" s="45"/>
      <c r="G18" s="46"/>
      <c r="H18" s="47"/>
      <c r="I18" s="48"/>
      <c r="J18" s="49"/>
      <c r="K18" s="49"/>
      <c r="L18" s="49"/>
      <c r="M18" s="50"/>
      <c r="N18" s="50"/>
      <c r="O18" s="51"/>
      <c r="P18" s="52"/>
      <c r="Q18" s="53"/>
      <c r="R18" s="54"/>
      <c r="S18" s="55"/>
      <c r="T18" s="55"/>
      <c r="U18" s="56"/>
      <c r="V18" s="45"/>
      <c r="W18" s="56"/>
      <c r="X18" s="55"/>
      <c r="Y18" s="57"/>
      <c r="Z18" s="41"/>
    </row>
    <row r="19" ht="22.5" customHeight="1">
      <c r="A19" s="42">
        <v>15.0</v>
      </c>
      <c r="B19" s="43"/>
      <c r="C19" s="41"/>
      <c r="D19" s="44"/>
      <c r="E19" s="45"/>
      <c r="F19" s="45"/>
      <c r="G19" s="46"/>
      <c r="H19" s="47"/>
      <c r="I19" s="48"/>
      <c r="J19" s="49"/>
      <c r="K19" s="49"/>
      <c r="L19" s="49"/>
      <c r="M19" s="50"/>
      <c r="N19" s="50"/>
      <c r="O19" s="51"/>
      <c r="P19" s="52"/>
      <c r="Q19" s="53"/>
      <c r="R19" s="54"/>
      <c r="S19" s="55"/>
      <c r="T19" s="55"/>
      <c r="U19" s="56"/>
      <c r="V19" s="45"/>
      <c r="W19" s="56"/>
      <c r="X19" s="55"/>
      <c r="Y19" s="57"/>
      <c r="Z19" s="41"/>
    </row>
    <row r="20" ht="22.5" customHeight="1">
      <c r="A20" s="42">
        <v>16.0</v>
      </c>
      <c r="B20" s="43"/>
      <c r="C20" s="41"/>
      <c r="D20" s="44"/>
      <c r="E20" s="45"/>
      <c r="F20" s="45"/>
      <c r="G20" s="46"/>
      <c r="H20" s="47"/>
      <c r="I20" s="48"/>
      <c r="J20" s="49"/>
      <c r="K20" s="49"/>
      <c r="L20" s="49"/>
      <c r="M20" s="50"/>
      <c r="N20" s="50"/>
      <c r="O20" s="51"/>
      <c r="P20" s="52"/>
      <c r="Q20" s="53"/>
      <c r="R20" s="54"/>
      <c r="S20" s="55"/>
      <c r="T20" s="55"/>
      <c r="U20" s="56"/>
      <c r="V20" s="45"/>
      <c r="W20" s="56"/>
      <c r="X20" s="55"/>
      <c r="Y20" s="57"/>
      <c r="Z20" s="41"/>
    </row>
    <row r="21" ht="22.5" customHeight="1">
      <c r="A21" s="42">
        <v>17.0</v>
      </c>
      <c r="B21" s="43"/>
      <c r="C21" s="41"/>
      <c r="D21" s="44"/>
      <c r="E21" s="45"/>
      <c r="F21" s="45"/>
      <c r="G21" s="46"/>
      <c r="H21" s="47"/>
      <c r="I21" s="48"/>
      <c r="J21" s="49"/>
      <c r="K21" s="49"/>
      <c r="L21" s="49"/>
      <c r="M21" s="50"/>
      <c r="N21" s="50"/>
      <c r="O21" s="51"/>
      <c r="P21" s="52"/>
      <c r="Q21" s="53"/>
      <c r="R21" s="54"/>
      <c r="S21" s="55"/>
      <c r="T21" s="55"/>
      <c r="U21" s="56"/>
      <c r="V21" s="45"/>
      <c r="W21" s="56"/>
      <c r="X21" s="55"/>
      <c r="Y21" s="57"/>
      <c r="Z21" s="41"/>
    </row>
    <row r="22" ht="22.5" customHeight="1">
      <c r="A22" s="42">
        <v>18.0</v>
      </c>
      <c r="B22" s="43"/>
      <c r="C22" s="41"/>
      <c r="D22" s="44"/>
      <c r="E22" s="45"/>
      <c r="F22" s="45"/>
      <c r="G22" s="46"/>
      <c r="H22" s="47"/>
      <c r="I22" s="48"/>
      <c r="J22" s="49"/>
      <c r="K22" s="49"/>
      <c r="L22" s="49"/>
      <c r="M22" s="50"/>
      <c r="N22" s="50"/>
      <c r="O22" s="51"/>
      <c r="P22" s="52"/>
      <c r="Q22" s="53"/>
      <c r="R22" s="54"/>
      <c r="S22" s="55"/>
      <c r="T22" s="55"/>
      <c r="U22" s="56"/>
      <c r="V22" s="45"/>
      <c r="W22" s="56"/>
      <c r="X22" s="55"/>
      <c r="Y22" s="57"/>
      <c r="Z22" s="41"/>
    </row>
    <row r="23" ht="22.5" customHeight="1">
      <c r="A23" s="42">
        <v>19.0</v>
      </c>
      <c r="B23" s="43"/>
      <c r="C23" s="41"/>
      <c r="D23" s="44"/>
      <c r="E23" s="45"/>
      <c r="F23" s="45"/>
      <c r="G23" s="46"/>
      <c r="H23" s="47"/>
      <c r="I23" s="48"/>
      <c r="J23" s="49"/>
      <c r="K23" s="49"/>
      <c r="L23" s="49"/>
      <c r="M23" s="50"/>
      <c r="N23" s="50"/>
      <c r="O23" s="51"/>
      <c r="P23" s="52"/>
      <c r="Q23" s="53"/>
      <c r="R23" s="54"/>
      <c r="S23" s="55"/>
      <c r="T23" s="55"/>
      <c r="U23" s="56"/>
      <c r="V23" s="45"/>
      <c r="W23" s="56"/>
      <c r="X23" s="55"/>
      <c r="Y23" s="57"/>
      <c r="Z23" s="41"/>
    </row>
    <row r="24" ht="22.5" customHeight="1">
      <c r="A24" s="42">
        <v>20.0</v>
      </c>
      <c r="B24" s="43"/>
      <c r="C24" s="41"/>
      <c r="D24" s="44"/>
      <c r="E24" s="45"/>
      <c r="F24" s="45"/>
      <c r="G24" s="46"/>
      <c r="H24" s="47"/>
      <c r="I24" s="48"/>
      <c r="J24" s="49"/>
      <c r="K24" s="49"/>
      <c r="L24" s="49"/>
      <c r="M24" s="50"/>
      <c r="N24" s="50"/>
      <c r="O24" s="51"/>
      <c r="P24" s="52"/>
      <c r="Q24" s="53"/>
      <c r="R24" s="54"/>
      <c r="S24" s="55"/>
      <c r="T24" s="55"/>
      <c r="U24" s="56"/>
      <c r="V24" s="45"/>
      <c r="W24" s="56"/>
      <c r="X24" s="55"/>
      <c r="Y24" s="57"/>
      <c r="Z24" s="41"/>
    </row>
    <row r="25" ht="22.5" customHeight="1">
      <c r="A25" s="42">
        <v>21.0</v>
      </c>
      <c r="B25" s="43"/>
      <c r="C25" s="41"/>
      <c r="D25" s="44"/>
      <c r="E25" s="45"/>
      <c r="F25" s="45"/>
      <c r="G25" s="46"/>
      <c r="H25" s="47"/>
      <c r="I25" s="48"/>
      <c r="J25" s="49"/>
      <c r="K25" s="49"/>
      <c r="L25" s="49"/>
      <c r="M25" s="50"/>
      <c r="N25" s="50"/>
      <c r="O25" s="51"/>
      <c r="P25" s="52"/>
      <c r="Q25" s="53"/>
      <c r="R25" s="54"/>
      <c r="S25" s="55"/>
      <c r="T25" s="55"/>
      <c r="U25" s="56"/>
      <c r="V25" s="45"/>
      <c r="W25" s="56"/>
      <c r="X25" s="55"/>
      <c r="Y25" s="57"/>
      <c r="Z25" s="41"/>
    </row>
    <row r="26" ht="22.5" customHeight="1">
      <c r="A26" s="42">
        <v>22.0</v>
      </c>
      <c r="B26" s="43"/>
      <c r="C26" s="41"/>
      <c r="D26" s="44"/>
      <c r="E26" s="45"/>
      <c r="F26" s="45"/>
      <c r="G26" s="46"/>
      <c r="H26" s="47"/>
      <c r="I26" s="48"/>
      <c r="J26" s="49"/>
      <c r="K26" s="49"/>
      <c r="L26" s="49"/>
      <c r="M26" s="50"/>
      <c r="N26" s="50"/>
      <c r="O26" s="51"/>
      <c r="P26" s="52"/>
      <c r="Q26" s="53"/>
      <c r="R26" s="54"/>
      <c r="S26" s="55"/>
      <c r="T26" s="55"/>
      <c r="U26" s="56"/>
      <c r="V26" s="45"/>
      <c r="W26" s="56"/>
      <c r="X26" s="55"/>
      <c r="Y26" s="57"/>
      <c r="Z26" s="41"/>
    </row>
    <row r="27" ht="22.5" customHeight="1">
      <c r="A27" s="42">
        <v>23.0</v>
      </c>
      <c r="B27" s="43"/>
      <c r="C27" s="41"/>
      <c r="D27" s="44"/>
      <c r="E27" s="45"/>
      <c r="F27" s="45"/>
      <c r="G27" s="46"/>
      <c r="H27" s="47"/>
      <c r="I27" s="48"/>
      <c r="J27" s="49"/>
      <c r="K27" s="49"/>
      <c r="L27" s="49"/>
      <c r="M27" s="50"/>
      <c r="N27" s="50"/>
      <c r="O27" s="51"/>
      <c r="P27" s="52"/>
      <c r="Q27" s="53"/>
      <c r="R27" s="54"/>
      <c r="S27" s="55"/>
      <c r="T27" s="55"/>
      <c r="U27" s="56"/>
      <c r="V27" s="45"/>
      <c r="W27" s="56"/>
      <c r="X27" s="55"/>
      <c r="Y27" s="57"/>
      <c r="Z27" s="41"/>
    </row>
    <row r="28" ht="22.5" customHeight="1">
      <c r="A28" s="42">
        <v>24.0</v>
      </c>
      <c r="B28" s="43"/>
      <c r="C28" s="41"/>
      <c r="D28" s="44"/>
      <c r="E28" s="45"/>
      <c r="F28" s="45"/>
      <c r="G28" s="46"/>
      <c r="H28" s="47"/>
      <c r="I28" s="48"/>
      <c r="J28" s="49"/>
      <c r="K28" s="49"/>
      <c r="L28" s="49"/>
      <c r="M28" s="50"/>
      <c r="N28" s="50"/>
      <c r="O28" s="51"/>
      <c r="P28" s="52"/>
      <c r="Q28" s="53"/>
      <c r="R28" s="54"/>
      <c r="S28" s="55"/>
      <c r="T28" s="55"/>
      <c r="U28" s="56"/>
      <c r="V28" s="45"/>
      <c r="W28" s="56"/>
      <c r="X28" s="55"/>
      <c r="Y28" s="57"/>
      <c r="Z28" s="41"/>
    </row>
    <row r="29" ht="22.5" customHeight="1">
      <c r="A29" s="42">
        <v>25.0</v>
      </c>
      <c r="B29" s="43"/>
      <c r="C29" s="41"/>
      <c r="D29" s="44"/>
      <c r="E29" s="45"/>
      <c r="F29" s="45"/>
      <c r="G29" s="46"/>
      <c r="H29" s="47"/>
      <c r="I29" s="48"/>
      <c r="J29" s="49"/>
      <c r="K29" s="49"/>
      <c r="L29" s="49"/>
      <c r="M29" s="50"/>
      <c r="N29" s="50"/>
      <c r="O29" s="51"/>
      <c r="P29" s="52"/>
      <c r="Q29" s="53"/>
      <c r="R29" s="54"/>
      <c r="S29" s="55"/>
      <c r="T29" s="55"/>
      <c r="U29" s="56"/>
      <c r="V29" s="45"/>
      <c r="W29" s="56"/>
      <c r="X29" s="55"/>
      <c r="Y29" s="57"/>
      <c r="Z29" s="41"/>
    </row>
    <row r="30" ht="22.5" customHeight="1">
      <c r="A30" s="42">
        <v>26.0</v>
      </c>
      <c r="B30" s="43"/>
      <c r="C30" s="41"/>
      <c r="D30" s="44"/>
      <c r="E30" s="45"/>
      <c r="F30" s="45"/>
      <c r="G30" s="46"/>
      <c r="H30" s="47"/>
      <c r="I30" s="48"/>
      <c r="J30" s="49"/>
      <c r="K30" s="49"/>
      <c r="L30" s="49"/>
      <c r="M30" s="50"/>
      <c r="N30" s="50"/>
      <c r="O30" s="51"/>
      <c r="P30" s="52"/>
      <c r="Q30" s="53"/>
      <c r="R30" s="54"/>
      <c r="S30" s="55"/>
      <c r="T30" s="55"/>
      <c r="U30" s="56"/>
      <c r="V30" s="45"/>
      <c r="W30" s="56"/>
      <c r="X30" s="55"/>
      <c r="Y30" s="57"/>
      <c r="Z30" s="41"/>
    </row>
    <row r="31" ht="22.5" customHeight="1">
      <c r="A31" s="42">
        <v>27.0</v>
      </c>
      <c r="B31" s="43"/>
      <c r="C31" s="41"/>
      <c r="D31" s="44"/>
      <c r="E31" s="45"/>
      <c r="F31" s="45"/>
      <c r="G31" s="46"/>
      <c r="H31" s="47"/>
      <c r="I31" s="48"/>
      <c r="J31" s="49"/>
      <c r="K31" s="49"/>
      <c r="L31" s="49"/>
      <c r="M31" s="50"/>
      <c r="N31" s="50"/>
      <c r="O31" s="51"/>
      <c r="P31" s="52"/>
      <c r="Q31" s="53"/>
      <c r="R31" s="54"/>
      <c r="S31" s="55"/>
      <c r="T31" s="55"/>
      <c r="U31" s="56"/>
      <c r="V31" s="45"/>
      <c r="W31" s="56"/>
      <c r="X31" s="55"/>
      <c r="Y31" s="57"/>
      <c r="Z31" s="41"/>
    </row>
    <row r="32" ht="22.5" customHeight="1">
      <c r="A32" s="42">
        <v>28.0</v>
      </c>
      <c r="B32" s="43"/>
      <c r="C32" s="41"/>
      <c r="D32" s="44"/>
      <c r="E32" s="45"/>
      <c r="F32" s="45"/>
      <c r="G32" s="46"/>
      <c r="H32" s="47"/>
      <c r="I32" s="48"/>
      <c r="J32" s="49"/>
      <c r="K32" s="49"/>
      <c r="L32" s="49"/>
      <c r="M32" s="50"/>
      <c r="N32" s="50"/>
      <c r="O32" s="51"/>
      <c r="P32" s="52"/>
      <c r="Q32" s="53"/>
      <c r="R32" s="54"/>
      <c r="S32" s="55"/>
      <c r="T32" s="55"/>
      <c r="U32" s="56"/>
      <c r="V32" s="45"/>
      <c r="W32" s="56"/>
      <c r="X32" s="55"/>
      <c r="Y32" s="57"/>
      <c r="Z32" s="41"/>
    </row>
    <row r="33" ht="22.5" customHeight="1">
      <c r="A33" s="42">
        <v>29.0</v>
      </c>
      <c r="B33" s="43"/>
      <c r="C33" s="41"/>
      <c r="D33" s="44"/>
      <c r="E33" s="45"/>
      <c r="F33" s="45"/>
      <c r="G33" s="46"/>
      <c r="H33" s="47"/>
      <c r="I33" s="48"/>
      <c r="J33" s="49"/>
      <c r="K33" s="49"/>
      <c r="L33" s="49"/>
      <c r="M33" s="50"/>
      <c r="N33" s="50"/>
      <c r="O33" s="51"/>
      <c r="P33" s="52"/>
      <c r="Q33" s="53"/>
      <c r="R33" s="54"/>
      <c r="S33" s="55"/>
      <c r="T33" s="55"/>
      <c r="U33" s="56"/>
      <c r="V33" s="45"/>
      <c r="W33" s="56"/>
      <c r="X33" s="55"/>
      <c r="Y33" s="57"/>
      <c r="Z33" s="41"/>
    </row>
    <row r="34" ht="22.5" customHeight="1">
      <c r="A34" s="42">
        <v>30.0</v>
      </c>
      <c r="B34" s="43"/>
      <c r="C34" s="41"/>
      <c r="D34" s="44"/>
      <c r="E34" s="45"/>
      <c r="F34" s="45"/>
      <c r="G34" s="46"/>
      <c r="H34" s="47"/>
      <c r="I34" s="48"/>
      <c r="J34" s="49"/>
      <c r="K34" s="49"/>
      <c r="L34" s="49"/>
      <c r="M34" s="50"/>
      <c r="N34" s="50"/>
      <c r="O34" s="51"/>
      <c r="P34" s="52"/>
      <c r="Q34" s="53"/>
      <c r="R34" s="54"/>
      <c r="S34" s="55"/>
      <c r="T34" s="55"/>
      <c r="U34" s="56"/>
      <c r="V34" s="45"/>
      <c r="W34" s="56"/>
      <c r="X34" s="55"/>
      <c r="Y34" s="57"/>
      <c r="Z34" s="41"/>
    </row>
    <row r="35" ht="22.5" customHeight="1">
      <c r="A35" s="42">
        <v>31.0</v>
      </c>
      <c r="B35" s="43"/>
      <c r="C35" s="41"/>
      <c r="D35" s="44"/>
      <c r="E35" s="45"/>
      <c r="F35" s="45"/>
      <c r="G35" s="46"/>
      <c r="H35" s="47"/>
      <c r="I35" s="48"/>
      <c r="J35" s="49"/>
      <c r="K35" s="49"/>
      <c r="L35" s="49"/>
      <c r="M35" s="50"/>
      <c r="N35" s="50"/>
      <c r="O35" s="51"/>
      <c r="P35" s="52"/>
      <c r="Q35" s="53"/>
      <c r="R35" s="54"/>
      <c r="S35" s="55"/>
      <c r="T35" s="55"/>
      <c r="U35" s="56"/>
      <c r="V35" s="45"/>
      <c r="W35" s="56"/>
      <c r="X35" s="55"/>
      <c r="Y35" s="57"/>
      <c r="Z35" s="41"/>
    </row>
    <row r="36" ht="22.5" customHeight="1">
      <c r="A36" s="42">
        <v>32.0</v>
      </c>
      <c r="B36" s="43"/>
      <c r="C36" s="41"/>
      <c r="D36" s="44"/>
      <c r="E36" s="45"/>
      <c r="F36" s="45"/>
      <c r="G36" s="46"/>
      <c r="H36" s="47"/>
      <c r="I36" s="48"/>
      <c r="J36" s="49"/>
      <c r="K36" s="49"/>
      <c r="L36" s="49"/>
      <c r="M36" s="50"/>
      <c r="N36" s="50"/>
      <c r="O36" s="51"/>
      <c r="P36" s="52"/>
      <c r="Q36" s="53"/>
      <c r="R36" s="54"/>
      <c r="S36" s="55"/>
      <c r="T36" s="55"/>
      <c r="U36" s="56"/>
      <c r="V36" s="45"/>
      <c r="W36" s="56"/>
      <c r="X36" s="55"/>
      <c r="Y36" s="57"/>
      <c r="Z36" s="41"/>
    </row>
    <row r="37" ht="22.5" customHeight="1">
      <c r="A37" s="42">
        <v>33.0</v>
      </c>
      <c r="B37" s="43"/>
      <c r="C37" s="41"/>
      <c r="D37" s="44"/>
      <c r="E37" s="45"/>
      <c r="F37" s="45"/>
      <c r="G37" s="46"/>
      <c r="H37" s="47"/>
      <c r="I37" s="48"/>
      <c r="J37" s="49"/>
      <c r="K37" s="49"/>
      <c r="L37" s="49"/>
      <c r="M37" s="50"/>
      <c r="N37" s="50"/>
      <c r="O37" s="51"/>
      <c r="P37" s="52"/>
      <c r="Q37" s="53"/>
      <c r="R37" s="54"/>
      <c r="S37" s="55"/>
      <c r="T37" s="55"/>
      <c r="U37" s="56"/>
      <c r="V37" s="45"/>
      <c r="W37" s="56"/>
      <c r="X37" s="55"/>
      <c r="Y37" s="57"/>
      <c r="Z37" s="41"/>
    </row>
    <row r="38" ht="22.5" customHeight="1">
      <c r="A38" s="42">
        <v>34.0</v>
      </c>
      <c r="B38" s="43"/>
      <c r="C38" s="41"/>
      <c r="D38" s="44"/>
      <c r="E38" s="45"/>
      <c r="F38" s="45"/>
      <c r="G38" s="46"/>
      <c r="H38" s="47"/>
      <c r="I38" s="48"/>
      <c r="J38" s="49"/>
      <c r="K38" s="49"/>
      <c r="L38" s="49"/>
      <c r="M38" s="50"/>
      <c r="N38" s="50"/>
      <c r="O38" s="51"/>
      <c r="P38" s="52"/>
      <c r="Q38" s="53"/>
      <c r="R38" s="54"/>
      <c r="S38" s="55"/>
      <c r="T38" s="55"/>
      <c r="U38" s="56"/>
      <c r="V38" s="45"/>
      <c r="W38" s="56"/>
      <c r="X38" s="55"/>
      <c r="Y38" s="57"/>
      <c r="Z38" s="41"/>
    </row>
    <row r="39" ht="22.5" customHeight="1">
      <c r="A39" s="42">
        <v>35.0</v>
      </c>
      <c r="B39" s="43"/>
      <c r="C39" s="41"/>
      <c r="D39" s="44"/>
      <c r="E39" s="45"/>
      <c r="F39" s="45"/>
      <c r="G39" s="46"/>
      <c r="H39" s="47"/>
      <c r="I39" s="48"/>
      <c r="J39" s="49"/>
      <c r="K39" s="49"/>
      <c r="L39" s="49"/>
      <c r="M39" s="50"/>
      <c r="N39" s="50"/>
      <c r="O39" s="51"/>
      <c r="P39" s="52"/>
      <c r="Q39" s="53"/>
      <c r="R39" s="54"/>
      <c r="S39" s="55"/>
      <c r="T39" s="55"/>
      <c r="U39" s="56"/>
      <c r="V39" s="45"/>
      <c r="W39" s="56"/>
      <c r="X39" s="55"/>
      <c r="Y39" s="57"/>
      <c r="Z39" s="41"/>
    </row>
    <row r="40" ht="22.5" customHeight="1">
      <c r="A40" s="42">
        <v>36.0</v>
      </c>
      <c r="B40" s="43"/>
      <c r="C40" s="41"/>
      <c r="D40" s="44"/>
      <c r="E40" s="45"/>
      <c r="F40" s="45"/>
      <c r="G40" s="46"/>
      <c r="H40" s="47"/>
      <c r="I40" s="48"/>
      <c r="J40" s="49"/>
      <c r="K40" s="49"/>
      <c r="L40" s="49"/>
      <c r="M40" s="50"/>
      <c r="N40" s="50"/>
      <c r="O40" s="51"/>
      <c r="P40" s="52"/>
      <c r="Q40" s="53"/>
      <c r="R40" s="54"/>
      <c r="S40" s="55"/>
      <c r="T40" s="55"/>
      <c r="U40" s="56"/>
      <c r="V40" s="45"/>
      <c r="W40" s="56"/>
      <c r="X40" s="55"/>
      <c r="Y40" s="57"/>
      <c r="Z40" s="41"/>
    </row>
    <row r="41" ht="22.5" customHeight="1">
      <c r="A41" s="42">
        <v>37.0</v>
      </c>
      <c r="B41" s="43"/>
      <c r="C41" s="41"/>
      <c r="D41" s="44"/>
      <c r="E41" s="45"/>
      <c r="F41" s="45"/>
      <c r="G41" s="46"/>
      <c r="H41" s="47"/>
      <c r="I41" s="48"/>
      <c r="J41" s="49"/>
      <c r="K41" s="49"/>
      <c r="L41" s="49"/>
      <c r="M41" s="50"/>
      <c r="N41" s="50"/>
      <c r="O41" s="51"/>
      <c r="P41" s="52"/>
      <c r="Q41" s="53"/>
      <c r="R41" s="54"/>
      <c r="S41" s="55"/>
      <c r="T41" s="55"/>
      <c r="U41" s="56"/>
      <c r="V41" s="45"/>
      <c r="W41" s="56"/>
      <c r="X41" s="55"/>
      <c r="Y41" s="57"/>
      <c r="Z41" s="41"/>
    </row>
    <row r="42" ht="22.5" customHeight="1">
      <c r="A42" s="42">
        <v>38.0</v>
      </c>
      <c r="B42" s="43"/>
      <c r="C42" s="41"/>
      <c r="D42" s="44"/>
      <c r="E42" s="45"/>
      <c r="F42" s="45"/>
      <c r="G42" s="46"/>
      <c r="H42" s="47"/>
      <c r="I42" s="48"/>
      <c r="J42" s="49"/>
      <c r="K42" s="49"/>
      <c r="L42" s="49"/>
      <c r="M42" s="50"/>
      <c r="N42" s="50"/>
      <c r="O42" s="51"/>
      <c r="P42" s="52"/>
      <c r="Q42" s="53"/>
      <c r="R42" s="54"/>
      <c r="S42" s="55"/>
      <c r="T42" s="55"/>
      <c r="U42" s="56"/>
      <c r="V42" s="45"/>
      <c r="W42" s="56"/>
      <c r="X42" s="55"/>
      <c r="Y42" s="57"/>
      <c r="Z42" s="41"/>
    </row>
    <row r="43" ht="22.5" customHeight="1">
      <c r="A43" s="42">
        <v>39.0</v>
      </c>
      <c r="B43" s="43"/>
      <c r="C43" s="41"/>
      <c r="D43" s="44"/>
      <c r="E43" s="45"/>
      <c r="F43" s="45"/>
      <c r="G43" s="46"/>
      <c r="H43" s="47"/>
      <c r="I43" s="48"/>
      <c r="J43" s="49"/>
      <c r="K43" s="49"/>
      <c r="L43" s="49"/>
      <c r="M43" s="50"/>
      <c r="N43" s="50"/>
      <c r="O43" s="51"/>
      <c r="P43" s="52"/>
      <c r="Q43" s="53"/>
      <c r="R43" s="54"/>
      <c r="S43" s="55"/>
      <c r="T43" s="55"/>
      <c r="U43" s="56"/>
      <c r="V43" s="45"/>
      <c r="W43" s="56"/>
      <c r="X43" s="55"/>
      <c r="Y43" s="57"/>
      <c r="Z43" s="41"/>
    </row>
    <row r="44" ht="22.5" customHeight="1">
      <c r="A44" s="42">
        <v>40.0</v>
      </c>
      <c r="B44" s="43"/>
      <c r="C44" s="41"/>
      <c r="D44" s="44"/>
      <c r="E44" s="45"/>
      <c r="F44" s="45"/>
      <c r="G44" s="46"/>
      <c r="H44" s="47"/>
      <c r="I44" s="48"/>
      <c r="J44" s="49"/>
      <c r="K44" s="49"/>
      <c r="L44" s="49"/>
      <c r="M44" s="50"/>
      <c r="N44" s="50"/>
      <c r="O44" s="51"/>
      <c r="P44" s="52"/>
      <c r="Q44" s="53"/>
      <c r="R44" s="54"/>
      <c r="S44" s="55"/>
      <c r="T44" s="55"/>
      <c r="U44" s="56"/>
      <c r="V44" s="45"/>
      <c r="W44" s="56"/>
      <c r="X44" s="55"/>
      <c r="Y44" s="57"/>
      <c r="Z44" s="41"/>
    </row>
    <row r="45" ht="22.5" customHeight="1">
      <c r="A45" s="42">
        <v>41.0</v>
      </c>
      <c r="B45" s="43"/>
      <c r="C45" s="41"/>
      <c r="D45" s="44"/>
      <c r="E45" s="45"/>
      <c r="F45" s="45"/>
      <c r="G45" s="46"/>
      <c r="H45" s="47"/>
      <c r="I45" s="48"/>
      <c r="J45" s="49"/>
      <c r="K45" s="49"/>
      <c r="L45" s="49"/>
      <c r="M45" s="50"/>
      <c r="N45" s="50"/>
      <c r="O45" s="51"/>
      <c r="P45" s="52"/>
      <c r="Q45" s="53"/>
      <c r="R45" s="54"/>
      <c r="S45" s="55"/>
      <c r="T45" s="55"/>
      <c r="U45" s="56"/>
      <c r="V45" s="45"/>
      <c r="W45" s="56"/>
      <c r="X45" s="55"/>
      <c r="Y45" s="57"/>
      <c r="Z45" s="41"/>
    </row>
    <row r="46" ht="22.5" customHeight="1">
      <c r="A46" s="42">
        <v>42.0</v>
      </c>
      <c r="B46" s="43"/>
      <c r="C46" s="41"/>
      <c r="D46" s="44"/>
      <c r="E46" s="45"/>
      <c r="F46" s="45"/>
      <c r="G46" s="46"/>
      <c r="H46" s="47"/>
      <c r="I46" s="48"/>
      <c r="J46" s="49"/>
      <c r="K46" s="49"/>
      <c r="L46" s="49"/>
      <c r="M46" s="50"/>
      <c r="N46" s="50"/>
      <c r="O46" s="51"/>
      <c r="P46" s="52"/>
      <c r="Q46" s="53"/>
      <c r="R46" s="54"/>
      <c r="S46" s="55"/>
      <c r="T46" s="55"/>
      <c r="U46" s="56"/>
      <c r="V46" s="45"/>
      <c r="W46" s="56"/>
      <c r="X46" s="55"/>
      <c r="Y46" s="57"/>
      <c r="Z46" s="41"/>
    </row>
    <row r="47" ht="22.5" customHeight="1">
      <c r="A47" s="42">
        <v>43.0</v>
      </c>
      <c r="B47" s="43"/>
      <c r="C47" s="41"/>
      <c r="D47" s="44"/>
      <c r="E47" s="45"/>
      <c r="F47" s="45"/>
      <c r="G47" s="46"/>
      <c r="H47" s="47"/>
      <c r="I47" s="48"/>
      <c r="J47" s="49"/>
      <c r="K47" s="49"/>
      <c r="L47" s="49"/>
      <c r="M47" s="50"/>
      <c r="N47" s="50"/>
      <c r="O47" s="51"/>
      <c r="P47" s="52"/>
      <c r="Q47" s="53"/>
      <c r="R47" s="54"/>
      <c r="S47" s="55"/>
      <c r="T47" s="55"/>
      <c r="U47" s="56"/>
      <c r="V47" s="45"/>
      <c r="W47" s="56"/>
      <c r="X47" s="55"/>
      <c r="Y47" s="57"/>
      <c r="Z47" s="41"/>
    </row>
    <row r="48" ht="22.5" customHeight="1">
      <c r="A48" s="42">
        <v>44.0</v>
      </c>
      <c r="B48" s="43"/>
      <c r="C48" s="41"/>
      <c r="D48" s="44"/>
      <c r="E48" s="45"/>
      <c r="F48" s="45"/>
      <c r="G48" s="46"/>
      <c r="H48" s="47"/>
      <c r="I48" s="48"/>
      <c r="J48" s="49"/>
      <c r="K48" s="49"/>
      <c r="L48" s="49"/>
      <c r="M48" s="50"/>
      <c r="N48" s="50"/>
      <c r="O48" s="51"/>
      <c r="P48" s="52"/>
      <c r="Q48" s="53"/>
      <c r="R48" s="54"/>
      <c r="S48" s="55"/>
      <c r="T48" s="55"/>
      <c r="U48" s="56"/>
      <c r="V48" s="45"/>
      <c r="W48" s="56"/>
      <c r="X48" s="55"/>
      <c r="Y48" s="57"/>
      <c r="Z48" s="41"/>
    </row>
    <row r="49" ht="22.5" customHeight="1">
      <c r="A49" s="42">
        <v>45.0</v>
      </c>
      <c r="B49" s="43"/>
      <c r="C49" s="41"/>
      <c r="D49" s="44"/>
      <c r="E49" s="45"/>
      <c r="F49" s="45"/>
      <c r="G49" s="46"/>
      <c r="H49" s="47"/>
      <c r="I49" s="48"/>
      <c r="J49" s="49"/>
      <c r="K49" s="49"/>
      <c r="L49" s="49"/>
      <c r="M49" s="50"/>
      <c r="N49" s="50"/>
      <c r="O49" s="51"/>
      <c r="P49" s="52"/>
      <c r="Q49" s="53"/>
      <c r="R49" s="54"/>
      <c r="S49" s="55"/>
      <c r="T49" s="55"/>
      <c r="U49" s="56"/>
      <c r="V49" s="45"/>
      <c r="W49" s="56"/>
      <c r="X49" s="55"/>
      <c r="Y49" s="57"/>
      <c r="Z49" s="41"/>
    </row>
    <row r="50" ht="22.5" customHeight="1">
      <c r="A50" s="42">
        <v>46.0</v>
      </c>
      <c r="B50" s="43"/>
      <c r="C50" s="41"/>
      <c r="D50" s="44"/>
      <c r="E50" s="45"/>
      <c r="F50" s="45"/>
      <c r="G50" s="46"/>
      <c r="H50" s="47"/>
      <c r="I50" s="48"/>
      <c r="J50" s="49"/>
      <c r="K50" s="49"/>
      <c r="L50" s="49"/>
      <c r="M50" s="50"/>
      <c r="N50" s="50"/>
      <c r="O50" s="51"/>
      <c r="P50" s="52"/>
      <c r="Q50" s="53"/>
      <c r="R50" s="54"/>
      <c r="S50" s="55"/>
      <c r="T50" s="55"/>
      <c r="U50" s="56"/>
      <c r="V50" s="45"/>
      <c r="W50" s="56"/>
      <c r="X50" s="55"/>
      <c r="Y50" s="57"/>
      <c r="Z50" s="41"/>
    </row>
    <row r="51" ht="22.5" customHeight="1">
      <c r="A51" s="42">
        <v>47.0</v>
      </c>
      <c r="B51" s="43"/>
      <c r="C51" s="41"/>
      <c r="D51" s="44"/>
      <c r="E51" s="45"/>
      <c r="F51" s="45"/>
      <c r="G51" s="46"/>
      <c r="H51" s="47"/>
      <c r="I51" s="48"/>
      <c r="J51" s="49"/>
      <c r="K51" s="49"/>
      <c r="L51" s="49"/>
      <c r="M51" s="50"/>
      <c r="N51" s="50"/>
      <c r="O51" s="51"/>
      <c r="P51" s="52"/>
      <c r="Q51" s="53"/>
      <c r="R51" s="54"/>
      <c r="S51" s="55"/>
      <c r="T51" s="55"/>
      <c r="U51" s="56"/>
      <c r="V51" s="45"/>
      <c r="W51" s="56"/>
      <c r="X51" s="55"/>
      <c r="Y51" s="57"/>
      <c r="Z51" s="41"/>
    </row>
    <row r="52" ht="22.5" customHeight="1">
      <c r="A52" s="42">
        <v>48.0</v>
      </c>
      <c r="B52" s="43"/>
      <c r="C52" s="41"/>
      <c r="D52" s="44"/>
      <c r="E52" s="45"/>
      <c r="F52" s="45"/>
      <c r="G52" s="46"/>
      <c r="H52" s="47"/>
      <c r="I52" s="48"/>
      <c r="J52" s="49"/>
      <c r="K52" s="49"/>
      <c r="L52" s="49"/>
      <c r="M52" s="50"/>
      <c r="N52" s="50"/>
      <c r="O52" s="51"/>
      <c r="P52" s="52"/>
      <c r="Q52" s="53"/>
      <c r="R52" s="54"/>
      <c r="S52" s="55"/>
      <c r="T52" s="55"/>
      <c r="U52" s="56"/>
      <c r="V52" s="45"/>
      <c r="W52" s="56"/>
      <c r="X52" s="55"/>
      <c r="Y52" s="57"/>
      <c r="Z52" s="41"/>
    </row>
    <row r="53" ht="22.5" customHeight="1">
      <c r="A53" s="42">
        <v>49.0</v>
      </c>
      <c r="B53" s="43"/>
      <c r="C53" s="41"/>
      <c r="D53" s="44"/>
      <c r="E53" s="45"/>
      <c r="F53" s="45"/>
      <c r="G53" s="46"/>
      <c r="H53" s="47"/>
      <c r="I53" s="48"/>
      <c r="J53" s="49"/>
      <c r="K53" s="49"/>
      <c r="L53" s="49"/>
      <c r="M53" s="50"/>
      <c r="N53" s="50"/>
      <c r="O53" s="51"/>
      <c r="P53" s="52"/>
      <c r="Q53" s="53"/>
      <c r="R53" s="54"/>
      <c r="S53" s="55"/>
      <c r="T53" s="55"/>
      <c r="U53" s="56"/>
      <c r="V53" s="45"/>
      <c r="W53" s="56"/>
      <c r="X53" s="55"/>
      <c r="Y53" s="57"/>
      <c r="Z53" s="41"/>
    </row>
    <row r="54" ht="15.75" customHeight="1">
      <c r="U54" s="59"/>
      <c r="V54" s="59"/>
      <c r="W54" s="59"/>
      <c r="X54" s="59"/>
      <c r="Y54" s="59"/>
    </row>
    <row r="55" ht="15.75" customHeight="1">
      <c r="U55" s="59"/>
      <c r="V55" s="59"/>
      <c r="W55" s="59"/>
      <c r="X55" s="59"/>
      <c r="Y55" s="59"/>
    </row>
    <row r="56" ht="15.75" customHeight="1">
      <c r="U56" s="59"/>
      <c r="V56" s="59"/>
      <c r="W56" s="59"/>
      <c r="X56" s="59"/>
      <c r="Y56" s="59"/>
    </row>
    <row r="57" ht="15.75" customHeight="1">
      <c r="U57" s="59"/>
      <c r="V57" s="59"/>
      <c r="W57" s="59"/>
      <c r="X57" s="59"/>
      <c r="Y57" s="59"/>
    </row>
    <row r="58" ht="15.75" customHeight="1">
      <c r="U58" s="59"/>
      <c r="V58" s="59"/>
      <c r="W58" s="59"/>
      <c r="X58" s="59"/>
      <c r="Y58" s="59"/>
    </row>
    <row r="59" ht="15.75" customHeight="1">
      <c r="U59" s="59"/>
      <c r="V59" s="59"/>
      <c r="W59" s="59"/>
      <c r="X59" s="59"/>
      <c r="Y59" s="59"/>
    </row>
    <row r="60" ht="15.75" customHeight="1">
      <c r="U60" s="59"/>
      <c r="V60" s="59"/>
      <c r="W60" s="59"/>
      <c r="X60" s="59"/>
      <c r="Y60" s="59"/>
    </row>
    <row r="61" ht="15.75" customHeight="1">
      <c r="U61" s="59"/>
      <c r="V61" s="59"/>
      <c r="W61" s="59"/>
      <c r="X61" s="59"/>
      <c r="Y61" s="59"/>
    </row>
    <row r="62" ht="15.75" customHeight="1">
      <c r="U62" s="59"/>
      <c r="V62" s="59"/>
      <c r="W62" s="59"/>
      <c r="X62" s="59"/>
      <c r="Y62" s="59"/>
    </row>
    <row r="63" ht="15.75" customHeight="1">
      <c r="U63" s="59"/>
      <c r="V63" s="59"/>
      <c r="W63" s="59"/>
      <c r="X63" s="59"/>
      <c r="Y63" s="59"/>
    </row>
    <row r="64" ht="15.75" customHeight="1">
      <c r="U64" s="59"/>
      <c r="V64" s="59"/>
      <c r="W64" s="59"/>
      <c r="X64" s="59"/>
      <c r="Y64" s="59"/>
    </row>
    <row r="65" ht="15.75" customHeight="1">
      <c r="U65" s="59"/>
      <c r="V65" s="59"/>
      <c r="W65" s="59"/>
      <c r="X65" s="59"/>
      <c r="Y65" s="59"/>
    </row>
    <row r="66" ht="15.75" customHeight="1">
      <c r="U66" s="59"/>
      <c r="V66" s="59"/>
      <c r="W66" s="59"/>
      <c r="X66" s="59"/>
      <c r="Y66" s="59"/>
    </row>
    <row r="67" ht="15.75" customHeight="1">
      <c r="U67" s="59"/>
      <c r="V67" s="59"/>
      <c r="W67" s="59"/>
      <c r="X67" s="59"/>
      <c r="Y67" s="59"/>
    </row>
    <row r="68" ht="15.75" customHeight="1">
      <c r="U68" s="59"/>
      <c r="V68" s="59"/>
      <c r="W68" s="59"/>
      <c r="X68" s="59"/>
      <c r="Y68" s="59"/>
    </row>
    <row r="69" ht="15.75" customHeight="1">
      <c r="U69" s="59"/>
      <c r="V69" s="59"/>
      <c r="W69" s="59"/>
      <c r="X69" s="59"/>
      <c r="Y69" s="59"/>
    </row>
    <row r="70" ht="15.75" customHeight="1">
      <c r="U70" s="59"/>
      <c r="V70" s="59"/>
      <c r="W70" s="59"/>
      <c r="X70" s="59"/>
      <c r="Y70" s="59"/>
    </row>
    <row r="71" ht="15.75" customHeight="1">
      <c r="U71" s="59"/>
      <c r="V71" s="59"/>
      <c r="W71" s="59"/>
      <c r="X71" s="59"/>
      <c r="Y71" s="59"/>
    </row>
    <row r="72" ht="15.75" customHeight="1">
      <c r="U72" s="59"/>
      <c r="V72" s="59"/>
      <c r="W72" s="59"/>
      <c r="X72" s="59"/>
      <c r="Y72" s="59"/>
    </row>
    <row r="73" ht="15.75" customHeight="1">
      <c r="U73" s="59"/>
      <c r="V73" s="59"/>
      <c r="W73" s="59"/>
      <c r="X73" s="59"/>
      <c r="Y73" s="59"/>
    </row>
    <row r="74" ht="15.75" customHeight="1">
      <c r="U74" s="59"/>
      <c r="V74" s="59"/>
      <c r="W74" s="59"/>
      <c r="X74" s="59"/>
      <c r="Y74" s="59"/>
    </row>
    <row r="75" ht="15.75" customHeight="1">
      <c r="U75" s="59"/>
      <c r="V75" s="59"/>
      <c r="W75" s="59"/>
      <c r="X75" s="59"/>
      <c r="Y75" s="59"/>
    </row>
    <row r="76" ht="15.75" customHeight="1">
      <c r="U76" s="59"/>
      <c r="V76" s="59"/>
      <c r="W76" s="59"/>
      <c r="X76" s="59"/>
      <c r="Y76" s="59"/>
    </row>
    <row r="77" ht="15.75" customHeight="1">
      <c r="U77" s="59"/>
      <c r="V77" s="59"/>
      <c r="W77" s="59"/>
      <c r="X77" s="59"/>
      <c r="Y77" s="59"/>
    </row>
    <row r="78" ht="15.75" customHeight="1">
      <c r="U78" s="59"/>
      <c r="V78" s="59"/>
      <c r="W78" s="59"/>
      <c r="X78" s="59"/>
      <c r="Y78" s="59"/>
    </row>
    <row r="79" ht="15.75" customHeight="1">
      <c r="U79" s="59"/>
      <c r="V79" s="59"/>
      <c r="W79" s="59"/>
      <c r="X79" s="59"/>
      <c r="Y79" s="59"/>
    </row>
    <row r="80" ht="15.75" customHeight="1">
      <c r="U80" s="59"/>
      <c r="V80" s="59"/>
      <c r="W80" s="59"/>
      <c r="X80" s="59"/>
      <c r="Y80" s="59"/>
    </row>
    <row r="81" ht="15.75" customHeight="1">
      <c r="U81" s="59"/>
      <c r="V81" s="59"/>
      <c r="W81" s="59"/>
      <c r="X81" s="59"/>
      <c r="Y81" s="59"/>
    </row>
    <row r="82" ht="15.75" customHeight="1">
      <c r="U82" s="59"/>
      <c r="V82" s="59"/>
      <c r="W82" s="59"/>
      <c r="X82" s="59"/>
      <c r="Y82" s="59"/>
    </row>
    <row r="83" ht="15.75" customHeight="1">
      <c r="U83" s="59"/>
      <c r="V83" s="59"/>
      <c r="W83" s="59"/>
      <c r="X83" s="59"/>
      <c r="Y83" s="59"/>
    </row>
    <row r="84" ht="15.75" customHeight="1">
      <c r="U84" s="59"/>
      <c r="V84" s="59"/>
      <c r="W84" s="59"/>
      <c r="X84" s="59"/>
      <c r="Y84" s="59"/>
    </row>
    <row r="85" ht="15.75" customHeight="1">
      <c r="U85" s="59"/>
      <c r="V85" s="59"/>
      <c r="W85" s="59"/>
      <c r="X85" s="59"/>
      <c r="Y85" s="59"/>
    </row>
    <row r="86" ht="15.75" customHeight="1">
      <c r="U86" s="59"/>
      <c r="V86" s="59"/>
      <c r="W86" s="59"/>
      <c r="X86" s="59"/>
      <c r="Y86" s="59"/>
    </row>
    <row r="87" ht="15.75" customHeight="1">
      <c r="U87" s="59"/>
      <c r="V87" s="59"/>
      <c r="W87" s="59"/>
      <c r="X87" s="59"/>
      <c r="Y87" s="59"/>
    </row>
    <row r="88" ht="15.75" customHeight="1">
      <c r="U88" s="59"/>
      <c r="V88" s="59"/>
      <c r="W88" s="59"/>
      <c r="X88" s="59"/>
      <c r="Y88" s="59"/>
    </row>
    <row r="89" ht="15.75" customHeight="1">
      <c r="U89" s="59"/>
      <c r="V89" s="59"/>
      <c r="W89" s="59"/>
      <c r="X89" s="59"/>
      <c r="Y89" s="59"/>
    </row>
    <row r="90" ht="15.75" customHeight="1">
      <c r="U90" s="59"/>
      <c r="V90" s="59"/>
      <c r="W90" s="59"/>
      <c r="X90" s="59"/>
      <c r="Y90" s="59"/>
    </row>
    <row r="91" ht="15.75" customHeight="1">
      <c r="U91" s="59"/>
      <c r="V91" s="59"/>
      <c r="W91" s="59"/>
      <c r="X91" s="59"/>
      <c r="Y91" s="59"/>
    </row>
    <row r="92" ht="15.75" customHeight="1">
      <c r="U92" s="59"/>
      <c r="V92" s="59"/>
      <c r="W92" s="59"/>
      <c r="X92" s="59"/>
      <c r="Y92" s="59"/>
    </row>
    <row r="93" ht="15.75" customHeight="1">
      <c r="U93" s="59"/>
      <c r="V93" s="59"/>
      <c r="W93" s="59"/>
      <c r="X93" s="59"/>
      <c r="Y93" s="59"/>
    </row>
    <row r="94" ht="15.75" customHeight="1">
      <c r="U94" s="59"/>
      <c r="V94" s="59"/>
      <c r="W94" s="59"/>
      <c r="X94" s="59"/>
      <c r="Y94" s="59"/>
    </row>
    <row r="95" ht="15.75" customHeight="1">
      <c r="U95" s="59"/>
      <c r="V95" s="59"/>
      <c r="W95" s="59"/>
      <c r="X95" s="59"/>
      <c r="Y95" s="59"/>
    </row>
    <row r="96" ht="15.75" customHeight="1">
      <c r="U96" s="59"/>
      <c r="V96" s="59"/>
      <c r="W96" s="59"/>
      <c r="X96" s="59"/>
      <c r="Y96" s="59"/>
    </row>
    <row r="97" ht="15.75" customHeight="1">
      <c r="U97" s="59"/>
      <c r="V97" s="59"/>
      <c r="W97" s="59"/>
      <c r="X97" s="59"/>
      <c r="Y97" s="59"/>
    </row>
    <row r="98" ht="15.75" customHeight="1">
      <c r="U98" s="59"/>
      <c r="V98" s="59"/>
      <c r="W98" s="59"/>
      <c r="X98" s="59"/>
      <c r="Y98" s="59"/>
    </row>
    <row r="99" ht="15.75" customHeight="1">
      <c r="U99" s="59"/>
      <c r="V99" s="59"/>
      <c r="W99" s="59"/>
      <c r="X99" s="59"/>
      <c r="Y99" s="59"/>
    </row>
    <row r="100" ht="15.75" customHeight="1">
      <c r="U100" s="59"/>
      <c r="V100" s="59"/>
      <c r="W100" s="59"/>
      <c r="X100" s="59"/>
      <c r="Y100" s="59"/>
    </row>
    <row r="101" ht="15.75" customHeight="1">
      <c r="U101" s="59"/>
      <c r="V101" s="59"/>
      <c r="W101" s="59"/>
      <c r="X101" s="59"/>
      <c r="Y101" s="59"/>
    </row>
    <row r="102" ht="15.75" customHeight="1">
      <c r="U102" s="59"/>
      <c r="V102" s="59"/>
      <c r="W102" s="59"/>
      <c r="X102" s="59"/>
      <c r="Y102" s="59"/>
    </row>
    <row r="103" ht="15.75" customHeight="1">
      <c r="U103" s="59"/>
      <c r="V103" s="59"/>
      <c r="W103" s="59"/>
      <c r="X103" s="59"/>
      <c r="Y103" s="59"/>
    </row>
    <row r="104" ht="15.75" customHeight="1">
      <c r="U104" s="59"/>
      <c r="V104" s="59"/>
      <c r="W104" s="59"/>
      <c r="X104" s="59"/>
      <c r="Y104" s="59"/>
    </row>
    <row r="105" ht="15.75" customHeight="1">
      <c r="U105" s="59"/>
      <c r="V105" s="59"/>
      <c r="W105" s="59"/>
      <c r="X105" s="59"/>
      <c r="Y105" s="59"/>
    </row>
    <row r="106" ht="15.75" customHeight="1">
      <c r="U106" s="59"/>
      <c r="V106" s="59"/>
      <c r="W106" s="59"/>
      <c r="X106" s="59"/>
      <c r="Y106" s="59"/>
    </row>
    <row r="107" ht="15.75" customHeight="1">
      <c r="U107" s="59"/>
      <c r="V107" s="59"/>
      <c r="W107" s="59"/>
      <c r="X107" s="59"/>
      <c r="Y107" s="59"/>
    </row>
    <row r="108" ht="15.75" customHeight="1">
      <c r="U108" s="59"/>
      <c r="V108" s="59"/>
      <c r="W108" s="59"/>
      <c r="X108" s="59"/>
      <c r="Y108" s="59"/>
    </row>
    <row r="109" ht="15.75" customHeight="1">
      <c r="U109" s="59"/>
      <c r="V109" s="59"/>
      <c r="W109" s="59"/>
      <c r="X109" s="59"/>
      <c r="Y109" s="59"/>
    </row>
    <row r="110" ht="15.75" customHeight="1">
      <c r="U110" s="59"/>
      <c r="V110" s="59"/>
      <c r="W110" s="59"/>
      <c r="X110" s="59"/>
      <c r="Y110" s="59"/>
    </row>
    <row r="111" ht="15.75" customHeight="1">
      <c r="U111" s="59"/>
      <c r="V111" s="59"/>
      <c r="W111" s="59"/>
      <c r="X111" s="59"/>
      <c r="Y111" s="59"/>
    </row>
    <row r="112" ht="15.75" customHeight="1">
      <c r="U112" s="59"/>
      <c r="V112" s="59"/>
      <c r="W112" s="59"/>
      <c r="X112" s="59"/>
      <c r="Y112" s="59"/>
    </row>
    <row r="113" ht="15.75" customHeight="1">
      <c r="U113" s="59"/>
      <c r="V113" s="59"/>
      <c r="W113" s="59"/>
      <c r="X113" s="59"/>
      <c r="Y113" s="59"/>
    </row>
    <row r="114" ht="15.75" customHeight="1">
      <c r="U114" s="59"/>
      <c r="V114" s="59"/>
      <c r="W114" s="59"/>
      <c r="X114" s="59"/>
      <c r="Y114" s="59"/>
    </row>
    <row r="115" ht="15.75" customHeight="1">
      <c r="U115" s="59"/>
      <c r="V115" s="59"/>
      <c r="W115" s="59"/>
      <c r="X115" s="59"/>
      <c r="Y115" s="59"/>
    </row>
    <row r="116" ht="15.75" customHeight="1">
      <c r="U116" s="59"/>
      <c r="V116" s="59"/>
      <c r="W116" s="59"/>
      <c r="X116" s="59"/>
      <c r="Y116" s="59"/>
    </row>
    <row r="117" ht="15.75" customHeight="1">
      <c r="U117" s="59"/>
      <c r="V117" s="59"/>
      <c r="W117" s="59"/>
      <c r="X117" s="59"/>
      <c r="Y117" s="59"/>
    </row>
    <row r="118" ht="15.75" customHeight="1">
      <c r="U118" s="59"/>
      <c r="V118" s="59"/>
      <c r="W118" s="59"/>
      <c r="X118" s="59"/>
      <c r="Y118" s="59"/>
    </row>
    <row r="119" ht="15.75" customHeight="1">
      <c r="U119" s="59"/>
      <c r="V119" s="59"/>
      <c r="W119" s="59"/>
      <c r="X119" s="59"/>
      <c r="Y119" s="59"/>
    </row>
    <row r="120" ht="15.75" customHeight="1">
      <c r="U120" s="59"/>
      <c r="V120" s="59"/>
      <c r="W120" s="59"/>
      <c r="X120" s="59"/>
      <c r="Y120" s="59"/>
    </row>
    <row r="121" ht="15.75" customHeight="1">
      <c r="U121" s="59"/>
      <c r="V121" s="59"/>
      <c r="W121" s="59"/>
      <c r="X121" s="59"/>
      <c r="Y121" s="59"/>
    </row>
    <row r="122" ht="15.75" customHeight="1">
      <c r="U122" s="59"/>
      <c r="V122" s="59"/>
      <c r="W122" s="59"/>
      <c r="X122" s="59"/>
      <c r="Y122" s="59"/>
    </row>
    <row r="123" ht="15.75" customHeight="1">
      <c r="U123" s="59"/>
      <c r="V123" s="59"/>
      <c r="W123" s="59"/>
      <c r="X123" s="59"/>
      <c r="Y123" s="59"/>
    </row>
    <row r="124" ht="15.75" customHeight="1">
      <c r="U124" s="59"/>
      <c r="V124" s="59"/>
      <c r="W124" s="59"/>
      <c r="X124" s="59"/>
      <c r="Y124" s="59"/>
    </row>
    <row r="125" ht="15.75" customHeight="1">
      <c r="U125" s="59"/>
      <c r="V125" s="59"/>
      <c r="W125" s="59"/>
      <c r="X125" s="59"/>
      <c r="Y125" s="59"/>
    </row>
    <row r="126" ht="15.75" customHeight="1">
      <c r="U126" s="59"/>
      <c r="V126" s="59"/>
      <c r="W126" s="59"/>
      <c r="X126" s="59"/>
      <c r="Y126" s="59"/>
    </row>
    <row r="127" ht="15.75" customHeight="1">
      <c r="U127" s="59"/>
      <c r="V127" s="59"/>
      <c r="W127" s="59"/>
      <c r="X127" s="59"/>
      <c r="Y127" s="59"/>
    </row>
    <row r="128" ht="15.75" customHeight="1">
      <c r="U128" s="59"/>
      <c r="V128" s="59"/>
      <c r="W128" s="59"/>
      <c r="X128" s="59"/>
      <c r="Y128" s="59"/>
    </row>
    <row r="129" ht="15.75" customHeight="1">
      <c r="U129" s="59"/>
      <c r="V129" s="59"/>
      <c r="W129" s="59"/>
      <c r="X129" s="59"/>
      <c r="Y129" s="59"/>
    </row>
    <row r="130" ht="15.75" customHeight="1">
      <c r="U130" s="59"/>
      <c r="V130" s="59"/>
      <c r="W130" s="59"/>
      <c r="X130" s="59"/>
      <c r="Y130" s="59"/>
    </row>
    <row r="131" ht="15.75" customHeight="1">
      <c r="U131" s="59"/>
      <c r="V131" s="59"/>
      <c r="W131" s="59"/>
      <c r="X131" s="59"/>
      <c r="Y131" s="59"/>
    </row>
    <row r="132" ht="15.75" customHeight="1">
      <c r="U132" s="59"/>
      <c r="V132" s="59"/>
      <c r="W132" s="59"/>
      <c r="X132" s="59"/>
      <c r="Y132" s="59"/>
    </row>
    <row r="133" ht="15.75" customHeight="1">
      <c r="U133" s="59"/>
      <c r="V133" s="59"/>
      <c r="W133" s="59"/>
      <c r="X133" s="59"/>
      <c r="Y133" s="59"/>
    </row>
    <row r="134" ht="15.75" customHeight="1">
      <c r="U134" s="59"/>
      <c r="V134" s="59"/>
      <c r="W134" s="59"/>
      <c r="X134" s="59"/>
      <c r="Y134" s="59"/>
    </row>
    <row r="135" ht="15.75" customHeight="1">
      <c r="U135" s="59"/>
      <c r="V135" s="59"/>
      <c r="W135" s="59"/>
      <c r="X135" s="59"/>
      <c r="Y135" s="59"/>
    </row>
    <row r="136" ht="15.75" customHeight="1">
      <c r="U136" s="59"/>
      <c r="V136" s="59"/>
      <c r="W136" s="59"/>
      <c r="X136" s="59"/>
      <c r="Y136" s="59"/>
    </row>
    <row r="137" ht="15.75" customHeight="1">
      <c r="U137" s="59"/>
      <c r="V137" s="59"/>
      <c r="W137" s="59"/>
      <c r="X137" s="59"/>
      <c r="Y137" s="59"/>
    </row>
    <row r="138" ht="15.75" customHeight="1">
      <c r="U138" s="59"/>
      <c r="V138" s="59"/>
      <c r="W138" s="59"/>
      <c r="X138" s="59"/>
      <c r="Y138" s="59"/>
    </row>
    <row r="139" ht="15.75" customHeight="1">
      <c r="U139" s="59"/>
      <c r="V139" s="59"/>
      <c r="W139" s="59"/>
      <c r="X139" s="59"/>
      <c r="Y139" s="59"/>
    </row>
    <row r="140" ht="15.75" customHeight="1">
      <c r="U140" s="59"/>
      <c r="V140" s="59"/>
      <c r="W140" s="59"/>
      <c r="X140" s="59"/>
      <c r="Y140" s="59"/>
    </row>
    <row r="141" ht="15.75" customHeight="1">
      <c r="U141" s="59"/>
      <c r="V141" s="59"/>
      <c r="W141" s="59"/>
      <c r="X141" s="59"/>
      <c r="Y141" s="59"/>
    </row>
    <row r="142" ht="15.75" customHeight="1">
      <c r="U142" s="59"/>
      <c r="V142" s="59"/>
      <c r="W142" s="59"/>
      <c r="X142" s="59"/>
      <c r="Y142" s="59"/>
    </row>
    <row r="143" ht="15.75" customHeight="1">
      <c r="U143" s="59"/>
      <c r="V143" s="59"/>
      <c r="W143" s="59"/>
      <c r="X143" s="59"/>
      <c r="Y143" s="59"/>
    </row>
    <row r="144" ht="15.75" customHeight="1">
      <c r="U144" s="59"/>
      <c r="V144" s="59"/>
      <c r="W144" s="59"/>
      <c r="X144" s="59"/>
      <c r="Y144" s="59"/>
    </row>
    <row r="145" ht="15.75" customHeight="1">
      <c r="U145" s="59"/>
      <c r="V145" s="59"/>
      <c r="W145" s="59"/>
      <c r="X145" s="59"/>
      <c r="Y145" s="59"/>
    </row>
    <row r="146" ht="15.75" customHeight="1">
      <c r="U146" s="59"/>
      <c r="V146" s="59"/>
      <c r="W146" s="59"/>
      <c r="X146" s="59"/>
      <c r="Y146" s="59"/>
    </row>
    <row r="147" ht="15.75" customHeight="1">
      <c r="U147" s="59"/>
      <c r="V147" s="59"/>
      <c r="W147" s="59"/>
      <c r="X147" s="59"/>
      <c r="Y147" s="59"/>
    </row>
    <row r="148" ht="15.75" customHeight="1">
      <c r="U148" s="59"/>
      <c r="V148" s="59"/>
      <c r="W148" s="59"/>
      <c r="X148" s="59"/>
      <c r="Y148" s="59"/>
    </row>
    <row r="149" ht="15.75" customHeight="1">
      <c r="U149" s="59"/>
      <c r="V149" s="59"/>
      <c r="W149" s="59"/>
      <c r="X149" s="59"/>
      <c r="Y149" s="59"/>
    </row>
    <row r="150" ht="15.75" customHeight="1">
      <c r="U150" s="59"/>
      <c r="V150" s="59"/>
      <c r="W150" s="59"/>
      <c r="X150" s="59"/>
      <c r="Y150" s="59"/>
    </row>
    <row r="151" ht="15.75" customHeight="1">
      <c r="U151" s="59"/>
      <c r="V151" s="59"/>
      <c r="W151" s="59"/>
      <c r="X151" s="59"/>
      <c r="Y151" s="59"/>
    </row>
    <row r="152" ht="15.75" customHeight="1">
      <c r="U152" s="59"/>
      <c r="V152" s="59"/>
      <c r="W152" s="59"/>
      <c r="X152" s="59"/>
      <c r="Y152" s="59"/>
    </row>
    <row r="153" ht="15.75" customHeight="1">
      <c r="U153" s="59"/>
      <c r="V153" s="59"/>
      <c r="W153" s="59"/>
      <c r="X153" s="59"/>
      <c r="Y153" s="59"/>
    </row>
    <row r="154" ht="15.75" customHeight="1">
      <c r="U154" s="59"/>
      <c r="V154" s="59"/>
      <c r="W154" s="59"/>
      <c r="X154" s="59"/>
      <c r="Y154" s="59"/>
    </row>
    <row r="155" ht="15.75" customHeight="1">
      <c r="U155" s="59"/>
      <c r="V155" s="59"/>
      <c r="W155" s="59"/>
      <c r="X155" s="59"/>
      <c r="Y155" s="59"/>
    </row>
    <row r="156" ht="15.75" customHeight="1">
      <c r="U156" s="59"/>
      <c r="V156" s="59"/>
      <c r="W156" s="59"/>
      <c r="X156" s="59"/>
      <c r="Y156" s="59"/>
    </row>
    <row r="157" ht="15.75" customHeight="1">
      <c r="U157" s="59"/>
      <c r="V157" s="59"/>
      <c r="W157" s="59"/>
      <c r="X157" s="59"/>
      <c r="Y157" s="59"/>
    </row>
    <row r="158" ht="15.75" customHeight="1">
      <c r="U158" s="59"/>
      <c r="V158" s="59"/>
      <c r="W158" s="59"/>
      <c r="X158" s="59"/>
      <c r="Y158" s="59"/>
    </row>
    <row r="159" ht="15.75" customHeight="1">
      <c r="U159" s="59"/>
      <c r="V159" s="59"/>
      <c r="W159" s="59"/>
      <c r="X159" s="59"/>
      <c r="Y159" s="59"/>
    </row>
    <row r="160" ht="15.75" customHeight="1">
      <c r="U160" s="59"/>
      <c r="V160" s="59"/>
      <c r="W160" s="59"/>
      <c r="X160" s="59"/>
      <c r="Y160" s="59"/>
    </row>
    <row r="161" ht="15.75" customHeight="1">
      <c r="U161" s="59"/>
      <c r="V161" s="59"/>
      <c r="W161" s="59"/>
      <c r="X161" s="59"/>
      <c r="Y161" s="59"/>
    </row>
    <row r="162" ht="15.75" customHeight="1">
      <c r="U162" s="59"/>
      <c r="V162" s="59"/>
      <c r="W162" s="59"/>
      <c r="X162" s="59"/>
      <c r="Y162" s="59"/>
    </row>
    <row r="163" ht="15.75" customHeight="1">
      <c r="U163" s="59"/>
      <c r="V163" s="59"/>
      <c r="W163" s="59"/>
      <c r="X163" s="59"/>
      <c r="Y163" s="59"/>
    </row>
    <row r="164" ht="15.75" customHeight="1">
      <c r="U164" s="59"/>
      <c r="V164" s="59"/>
      <c r="W164" s="59"/>
      <c r="X164" s="59"/>
      <c r="Y164" s="59"/>
    </row>
    <row r="165" ht="15.75" customHeight="1">
      <c r="U165" s="59"/>
      <c r="V165" s="59"/>
      <c r="W165" s="59"/>
      <c r="X165" s="59"/>
      <c r="Y165" s="59"/>
    </row>
    <row r="166" ht="15.75" customHeight="1">
      <c r="U166" s="59"/>
      <c r="V166" s="59"/>
      <c r="W166" s="59"/>
      <c r="X166" s="59"/>
      <c r="Y166" s="59"/>
    </row>
    <row r="167" ht="15.75" customHeight="1">
      <c r="U167" s="59"/>
      <c r="V167" s="59"/>
      <c r="W167" s="59"/>
      <c r="X167" s="59"/>
      <c r="Y167" s="59"/>
    </row>
    <row r="168" ht="15.75" customHeight="1">
      <c r="U168" s="59"/>
      <c r="V168" s="59"/>
      <c r="W168" s="59"/>
      <c r="X168" s="59"/>
      <c r="Y168" s="59"/>
    </row>
    <row r="169" ht="15.75" customHeight="1">
      <c r="U169" s="59"/>
      <c r="V169" s="59"/>
      <c r="W169" s="59"/>
      <c r="X169" s="59"/>
      <c r="Y169" s="59"/>
    </row>
    <row r="170" ht="15.75" customHeight="1">
      <c r="U170" s="59"/>
      <c r="V170" s="59"/>
      <c r="W170" s="59"/>
      <c r="X170" s="59"/>
      <c r="Y170" s="59"/>
    </row>
    <row r="171" ht="15.75" customHeight="1">
      <c r="U171" s="59"/>
      <c r="V171" s="59"/>
      <c r="W171" s="59"/>
      <c r="X171" s="59"/>
      <c r="Y171" s="59"/>
    </row>
    <row r="172" ht="15.75" customHeight="1">
      <c r="U172" s="59"/>
      <c r="V172" s="59"/>
      <c r="W172" s="59"/>
      <c r="X172" s="59"/>
      <c r="Y172" s="59"/>
    </row>
    <row r="173" ht="15.75" customHeight="1">
      <c r="U173" s="59"/>
      <c r="V173" s="59"/>
      <c r="W173" s="59"/>
      <c r="X173" s="59"/>
      <c r="Y173" s="59"/>
    </row>
    <row r="174" ht="15.75" customHeight="1">
      <c r="U174" s="59"/>
      <c r="V174" s="59"/>
      <c r="W174" s="59"/>
      <c r="X174" s="59"/>
      <c r="Y174" s="59"/>
    </row>
    <row r="175" ht="15.75" customHeight="1">
      <c r="U175" s="59"/>
      <c r="V175" s="59"/>
      <c r="W175" s="59"/>
      <c r="X175" s="59"/>
      <c r="Y175" s="59"/>
    </row>
    <row r="176" ht="15.75" customHeight="1">
      <c r="U176" s="59"/>
      <c r="V176" s="59"/>
      <c r="W176" s="59"/>
      <c r="X176" s="59"/>
      <c r="Y176" s="59"/>
    </row>
    <row r="177" ht="15.75" customHeight="1">
      <c r="U177" s="59"/>
      <c r="V177" s="59"/>
      <c r="W177" s="59"/>
      <c r="X177" s="59"/>
      <c r="Y177" s="59"/>
    </row>
    <row r="178" ht="15.75" customHeight="1">
      <c r="U178" s="59"/>
      <c r="V178" s="59"/>
      <c r="W178" s="59"/>
      <c r="X178" s="59"/>
      <c r="Y178" s="59"/>
    </row>
    <row r="179" ht="15.75" customHeight="1">
      <c r="U179" s="59"/>
      <c r="V179" s="59"/>
      <c r="W179" s="59"/>
      <c r="X179" s="59"/>
      <c r="Y179" s="59"/>
    </row>
    <row r="180" ht="15.75" customHeight="1">
      <c r="U180" s="59"/>
      <c r="V180" s="59"/>
      <c r="W180" s="59"/>
      <c r="X180" s="59"/>
      <c r="Y180" s="59"/>
    </row>
    <row r="181" ht="15.75" customHeight="1">
      <c r="U181" s="59"/>
      <c r="V181" s="59"/>
      <c r="W181" s="59"/>
      <c r="X181" s="59"/>
      <c r="Y181" s="59"/>
    </row>
    <row r="182" ht="15.75" customHeight="1">
      <c r="U182" s="59"/>
      <c r="V182" s="59"/>
      <c r="W182" s="59"/>
      <c r="X182" s="59"/>
      <c r="Y182" s="59"/>
    </row>
    <row r="183" ht="15.75" customHeight="1">
      <c r="U183" s="59"/>
      <c r="V183" s="59"/>
      <c r="W183" s="59"/>
      <c r="X183" s="59"/>
      <c r="Y183" s="59"/>
    </row>
    <row r="184" ht="15.75" customHeight="1">
      <c r="U184" s="59"/>
      <c r="V184" s="59"/>
      <c r="W184" s="59"/>
      <c r="X184" s="59"/>
      <c r="Y184" s="59"/>
    </row>
    <row r="185" ht="15.75" customHeight="1">
      <c r="U185" s="59"/>
      <c r="V185" s="59"/>
      <c r="W185" s="59"/>
      <c r="X185" s="59"/>
      <c r="Y185" s="59"/>
    </row>
    <row r="186" ht="15.75" customHeight="1">
      <c r="U186" s="59"/>
      <c r="V186" s="59"/>
      <c r="W186" s="59"/>
      <c r="X186" s="59"/>
      <c r="Y186" s="59"/>
    </row>
    <row r="187" ht="15.75" customHeight="1">
      <c r="U187" s="59"/>
      <c r="V187" s="59"/>
      <c r="W187" s="59"/>
      <c r="X187" s="59"/>
      <c r="Y187" s="59"/>
    </row>
    <row r="188" ht="15.75" customHeight="1">
      <c r="U188" s="59"/>
      <c r="V188" s="59"/>
      <c r="W188" s="59"/>
      <c r="X188" s="59"/>
      <c r="Y188" s="59"/>
    </row>
    <row r="189" ht="15.75" customHeight="1">
      <c r="U189" s="59"/>
      <c r="V189" s="59"/>
      <c r="W189" s="59"/>
      <c r="X189" s="59"/>
      <c r="Y189" s="59"/>
    </row>
    <row r="190" ht="15.75" customHeight="1">
      <c r="U190" s="59"/>
      <c r="V190" s="59"/>
      <c r="W190" s="59"/>
      <c r="X190" s="59"/>
      <c r="Y190" s="59"/>
    </row>
    <row r="191" ht="15.75" customHeight="1">
      <c r="U191" s="59"/>
      <c r="V191" s="59"/>
      <c r="W191" s="59"/>
      <c r="X191" s="59"/>
      <c r="Y191" s="59"/>
    </row>
    <row r="192" ht="15.75" customHeight="1">
      <c r="U192" s="59"/>
      <c r="V192" s="59"/>
      <c r="W192" s="59"/>
      <c r="X192" s="59"/>
      <c r="Y192" s="59"/>
    </row>
    <row r="193" ht="15.75" customHeight="1">
      <c r="U193" s="59"/>
      <c r="V193" s="59"/>
      <c r="W193" s="59"/>
      <c r="X193" s="59"/>
      <c r="Y193" s="59"/>
    </row>
    <row r="194" ht="15.75" customHeight="1">
      <c r="U194" s="59"/>
      <c r="V194" s="59"/>
      <c r="W194" s="59"/>
      <c r="X194" s="59"/>
      <c r="Y194" s="59"/>
    </row>
    <row r="195" ht="15.75" customHeight="1">
      <c r="U195" s="59"/>
      <c r="V195" s="59"/>
      <c r="W195" s="59"/>
      <c r="X195" s="59"/>
      <c r="Y195" s="59"/>
    </row>
    <row r="196" ht="15.75" customHeight="1">
      <c r="U196" s="59"/>
      <c r="V196" s="59"/>
      <c r="W196" s="59"/>
      <c r="X196" s="59"/>
      <c r="Y196" s="59"/>
    </row>
    <row r="197" ht="15.75" customHeight="1">
      <c r="U197" s="59"/>
      <c r="V197" s="59"/>
      <c r="W197" s="59"/>
      <c r="X197" s="59"/>
      <c r="Y197" s="59"/>
    </row>
    <row r="198" ht="15.75" customHeight="1">
      <c r="U198" s="59"/>
      <c r="V198" s="59"/>
      <c r="W198" s="59"/>
      <c r="X198" s="59"/>
      <c r="Y198" s="59"/>
    </row>
    <row r="199" ht="15.75" customHeight="1">
      <c r="U199" s="59"/>
      <c r="V199" s="59"/>
      <c r="W199" s="59"/>
      <c r="X199" s="59"/>
      <c r="Y199" s="59"/>
    </row>
    <row r="200" ht="15.75" customHeight="1">
      <c r="U200" s="59"/>
      <c r="V200" s="59"/>
      <c r="W200" s="59"/>
      <c r="X200" s="59"/>
      <c r="Y200" s="59"/>
    </row>
    <row r="201" ht="15.75" customHeight="1">
      <c r="U201" s="59"/>
      <c r="V201" s="59"/>
      <c r="W201" s="59"/>
      <c r="X201" s="59"/>
      <c r="Y201" s="59"/>
    </row>
    <row r="202" ht="15.75" customHeight="1">
      <c r="U202" s="59"/>
      <c r="V202" s="59"/>
      <c r="W202" s="59"/>
      <c r="X202" s="59"/>
      <c r="Y202" s="59"/>
    </row>
    <row r="203" ht="15.75" customHeight="1">
      <c r="U203" s="59"/>
      <c r="V203" s="59"/>
      <c r="W203" s="59"/>
      <c r="X203" s="59"/>
      <c r="Y203" s="59"/>
    </row>
    <row r="204" ht="15.75" customHeight="1">
      <c r="U204" s="59"/>
      <c r="V204" s="59"/>
      <c r="W204" s="59"/>
      <c r="X204" s="59"/>
      <c r="Y204" s="59"/>
    </row>
    <row r="205" ht="15.75" customHeight="1">
      <c r="U205" s="59"/>
      <c r="V205" s="59"/>
      <c r="W205" s="59"/>
      <c r="X205" s="59"/>
      <c r="Y205" s="59"/>
    </row>
    <row r="206" ht="15.75" customHeight="1">
      <c r="U206" s="59"/>
      <c r="V206" s="59"/>
      <c r="W206" s="59"/>
      <c r="X206" s="59"/>
      <c r="Y206" s="59"/>
    </row>
    <row r="207" ht="15.75" customHeight="1">
      <c r="U207" s="59"/>
      <c r="V207" s="59"/>
      <c r="W207" s="59"/>
      <c r="X207" s="59"/>
      <c r="Y207" s="59"/>
    </row>
    <row r="208" ht="15.75" customHeight="1">
      <c r="U208" s="59"/>
      <c r="V208" s="59"/>
      <c r="W208" s="59"/>
      <c r="X208" s="59"/>
      <c r="Y208" s="59"/>
    </row>
    <row r="209" ht="15.75" customHeight="1">
      <c r="U209" s="59"/>
      <c r="V209" s="59"/>
      <c r="W209" s="59"/>
      <c r="X209" s="59"/>
      <c r="Y209" s="59"/>
    </row>
    <row r="210" ht="15.75" customHeight="1">
      <c r="U210" s="59"/>
      <c r="V210" s="59"/>
      <c r="W210" s="59"/>
      <c r="X210" s="59"/>
      <c r="Y210" s="59"/>
    </row>
    <row r="211" ht="15.75" customHeight="1">
      <c r="U211" s="59"/>
      <c r="V211" s="59"/>
      <c r="W211" s="59"/>
      <c r="X211" s="59"/>
      <c r="Y211" s="59"/>
    </row>
    <row r="212" ht="15.75" customHeight="1">
      <c r="U212" s="59"/>
      <c r="V212" s="59"/>
      <c r="W212" s="59"/>
      <c r="X212" s="59"/>
      <c r="Y212" s="59"/>
    </row>
    <row r="213" ht="15.75" customHeight="1">
      <c r="U213" s="59"/>
      <c r="V213" s="59"/>
      <c r="W213" s="59"/>
      <c r="X213" s="59"/>
      <c r="Y213" s="59"/>
    </row>
    <row r="214" ht="15.75" customHeight="1">
      <c r="U214" s="59"/>
      <c r="V214" s="59"/>
      <c r="W214" s="59"/>
      <c r="X214" s="59"/>
      <c r="Y214" s="59"/>
    </row>
    <row r="215" ht="15.75" customHeight="1">
      <c r="U215" s="59"/>
      <c r="V215" s="59"/>
      <c r="W215" s="59"/>
      <c r="X215" s="59"/>
      <c r="Y215" s="59"/>
    </row>
    <row r="216" ht="15.75" customHeight="1">
      <c r="U216" s="59"/>
      <c r="V216" s="59"/>
      <c r="W216" s="59"/>
      <c r="X216" s="59"/>
      <c r="Y216" s="59"/>
    </row>
    <row r="217" ht="15.75" customHeight="1">
      <c r="U217" s="59"/>
      <c r="V217" s="59"/>
      <c r="W217" s="59"/>
      <c r="X217" s="59"/>
      <c r="Y217" s="59"/>
    </row>
    <row r="218" ht="15.75" customHeight="1">
      <c r="U218" s="59"/>
      <c r="V218" s="59"/>
      <c r="W218" s="59"/>
      <c r="X218" s="59"/>
      <c r="Y218" s="59"/>
    </row>
    <row r="219" ht="15.75" customHeight="1">
      <c r="U219" s="59"/>
      <c r="V219" s="59"/>
      <c r="W219" s="59"/>
      <c r="X219" s="59"/>
      <c r="Y219" s="59"/>
    </row>
    <row r="220" ht="15.75" customHeight="1">
      <c r="U220" s="59"/>
      <c r="V220" s="59"/>
      <c r="W220" s="59"/>
      <c r="X220" s="59"/>
      <c r="Y220" s="59"/>
    </row>
    <row r="221" ht="15.75" customHeight="1">
      <c r="U221" s="59"/>
      <c r="V221" s="59"/>
      <c r="W221" s="59"/>
      <c r="X221" s="59"/>
      <c r="Y221" s="59"/>
    </row>
    <row r="222" ht="15.75" customHeight="1">
      <c r="U222" s="59"/>
      <c r="V222" s="59"/>
      <c r="W222" s="59"/>
      <c r="X222" s="59"/>
      <c r="Y222" s="59"/>
    </row>
    <row r="223" ht="15.75" customHeight="1">
      <c r="U223" s="59"/>
      <c r="V223" s="59"/>
      <c r="W223" s="59"/>
      <c r="X223" s="59"/>
      <c r="Y223" s="59"/>
    </row>
    <row r="224" ht="15.75" customHeight="1">
      <c r="U224" s="59"/>
      <c r="V224" s="59"/>
      <c r="W224" s="59"/>
      <c r="X224" s="59"/>
      <c r="Y224" s="59"/>
    </row>
    <row r="225" ht="15.75" customHeight="1">
      <c r="U225" s="59"/>
      <c r="V225" s="59"/>
      <c r="W225" s="59"/>
      <c r="X225" s="59"/>
      <c r="Y225" s="59"/>
    </row>
    <row r="226" ht="15.75" customHeight="1">
      <c r="U226" s="59"/>
      <c r="V226" s="59"/>
      <c r="W226" s="59"/>
      <c r="X226" s="59"/>
      <c r="Y226" s="59"/>
    </row>
    <row r="227" ht="15.75" customHeight="1">
      <c r="U227" s="59"/>
      <c r="V227" s="59"/>
      <c r="W227" s="59"/>
      <c r="X227" s="59"/>
      <c r="Y227" s="59"/>
    </row>
    <row r="228" ht="15.75" customHeight="1">
      <c r="U228" s="59"/>
      <c r="V228" s="59"/>
      <c r="W228" s="59"/>
      <c r="X228" s="59"/>
      <c r="Y228" s="59"/>
    </row>
    <row r="229" ht="15.75" customHeight="1">
      <c r="U229" s="59"/>
      <c r="V229" s="59"/>
      <c r="W229" s="59"/>
      <c r="X229" s="59"/>
      <c r="Y229" s="59"/>
    </row>
    <row r="230" ht="15.75" customHeight="1">
      <c r="U230" s="59"/>
      <c r="V230" s="59"/>
      <c r="W230" s="59"/>
      <c r="X230" s="59"/>
      <c r="Y230" s="59"/>
    </row>
    <row r="231" ht="15.75" customHeight="1">
      <c r="U231" s="59"/>
      <c r="V231" s="59"/>
      <c r="W231" s="59"/>
      <c r="X231" s="59"/>
      <c r="Y231" s="59"/>
    </row>
    <row r="232" ht="15.75" customHeight="1">
      <c r="U232" s="59"/>
      <c r="V232" s="59"/>
      <c r="W232" s="59"/>
      <c r="X232" s="59"/>
      <c r="Y232" s="59"/>
    </row>
    <row r="233" ht="15.75" customHeight="1">
      <c r="U233" s="59"/>
      <c r="V233" s="59"/>
      <c r="W233" s="59"/>
      <c r="X233" s="59"/>
      <c r="Y233" s="59"/>
    </row>
    <row r="234" ht="15.75" customHeight="1">
      <c r="U234" s="59"/>
      <c r="V234" s="59"/>
      <c r="W234" s="59"/>
      <c r="X234" s="59"/>
      <c r="Y234" s="59"/>
    </row>
    <row r="235" ht="15.75" customHeight="1">
      <c r="U235" s="59"/>
      <c r="V235" s="59"/>
      <c r="W235" s="59"/>
      <c r="X235" s="59"/>
      <c r="Y235" s="59"/>
    </row>
    <row r="236" ht="15.75" customHeight="1">
      <c r="U236" s="59"/>
      <c r="V236" s="59"/>
      <c r="W236" s="59"/>
      <c r="X236" s="59"/>
      <c r="Y236" s="59"/>
    </row>
    <row r="237" ht="15.75" customHeight="1">
      <c r="U237" s="59"/>
      <c r="V237" s="59"/>
      <c r="W237" s="59"/>
      <c r="X237" s="59"/>
      <c r="Y237" s="59"/>
    </row>
    <row r="238" ht="15.75" customHeight="1">
      <c r="U238" s="59"/>
      <c r="V238" s="59"/>
      <c r="W238" s="59"/>
      <c r="X238" s="59"/>
      <c r="Y238" s="59"/>
    </row>
    <row r="239" ht="15.75" customHeight="1">
      <c r="U239" s="59"/>
      <c r="V239" s="59"/>
      <c r="W239" s="59"/>
      <c r="X239" s="59"/>
      <c r="Y239" s="59"/>
    </row>
    <row r="240" ht="15.75" customHeight="1">
      <c r="U240" s="59"/>
      <c r="V240" s="59"/>
      <c r="W240" s="59"/>
      <c r="X240" s="59"/>
      <c r="Y240" s="59"/>
    </row>
    <row r="241" ht="15.75" customHeight="1">
      <c r="U241" s="59"/>
      <c r="V241" s="59"/>
      <c r="W241" s="59"/>
      <c r="X241" s="59"/>
      <c r="Y241" s="59"/>
    </row>
    <row r="242" ht="15.75" customHeight="1">
      <c r="U242" s="59"/>
      <c r="V242" s="59"/>
      <c r="W242" s="59"/>
      <c r="X242" s="59"/>
      <c r="Y242" s="59"/>
    </row>
    <row r="243" ht="15.75" customHeight="1">
      <c r="U243" s="59"/>
      <c r="V243" s="59"/>
      <c r="W243" s="59"/>
      <c r="X243" s="59"/>
      <c r="Y243" s="59"/>
    </row>
    <row r="244" ht="15.75" customHeight="1">
      <c r="U244" s="59"/>
      <c r="V244" s="59"/>
      <c r="W244" s="59"/>
      <c r="X244" s="59"/>
      <c r="Y244" s="59"/>
    </row>
    <row r="245" ht="15.75" customHeight="1">
      <c r="U245" s="59"/>
      <c r="V245" s="59"/>
      <c r="W245" s="59"/>
      <c r="X245" s="59"/>
      <c r="Y245" s="59"/>
    </row>
    <row r="246" ht="15.75" customHeight="1">
      <c r="U246" s="59"/>
      <c r="V246" s="59"/>
      <c r="W246" s="59"/>
      <c r="X246" s="59"/>
      <c r="Y246" s="59"/>
    </row>
    <row r="247" ht="15.75" customHeight="1">
      <c r="U247" s="59"/>
      <c r="V247" s="59"/>
      <c r="W247" s="59"/>
      <c r="X247" s="59"/>
      <c r="Y247" s="59"/>
    </row>
    <row r="248" ht="15.75" customHeight="1">
      <c r="U248" s="59"/>
      <c r="V248" s="59"/>
      <c r="W248" s="59"/>
      <c r="X248" s="59"/>
      <c r="Y248" s="59"/>
    </row>
    <row r="249" ht="15.75" customHeight="1">
      <c r="U249" s="59"/>
      <c r="V249" s="59"/>
      <c r="W249" s="59"/>
      <c r="X249" s="59"/>
      <c r="Y249" s="59"/>
    </row>
    <row r="250" ht="15.75" customHeight="1">
      <c r="U250" s="59"/>
      <c r="V250" s="59"/>
      <c r="W250" s="59"/>
      <c r="X250" s="59"/>
      <c r="Y250" s="59"/>
    </row>
    <row r="251" ht="15.75" customHeight="1">
      <c r="U251" s="59"/>
      <c r="V251" s="59"/>
      <c r="W251" s="59"/>
      <c r="X251" s="59"/>
      <c r="Y251" s="59"/>
    </row>
    <row r="252" ht="15.75" customHeight="1">
      <c r="U252" s="59"/>
      <c r="V252" s="59"/>
      <c r="W252" s="59"/>
      <c r="X252" s="59"/>
      <c r="Y252" s="59"/>
    </row>
    <row r="253" ht="15.75" customHeight="1">
      <c r="U253" s="59"/>
      <c r="V253" s="59"/>
      <c r="W253" s="59"/>
      <c r="X253" s="59"/>
      <c r="Y253" s="59"/>
    </row>
    <row r="254" ht="15.75" customHeight="1">
      <c r="U254" s="59"/>
      <c r="V254" s="59"/>
      <c r="W254" s="59"/>
      <c r="X254" s="59"/>
      <c r="Y254" s="59"/>
    </row>
    <row r="255" ht="15.75" customHeight="1">
      <c r="U255" s="59"/>
      <c r="V255" s="59"/>
      <c r="W255" s="59"/>
      <c r="X255" s="59"/>
      <c r="Y255" s="59"/>
    </row>
    <row r="256" ht="15.75" customHeight="1">
      <c r="U256" s="59"/>
      <c r="V256" s="59"/>
      <c r="W256" s="59"/>
      <c r="X256" s="59"/>
      <c r="Y256" s="59"/>
    </row>
    <row r="257" ht="15.75" customHeight="1">
      <c r="U257" s="59"/>
      <c r="V257" s="59"/>
      <c r="W257" s="59"/>
      <c r="X257" s="59"/>
      <c r="Y257" s="59"/>
    </row>
    <row r="258" ht="15.75" customHeight="1">
      <c r="U258" s="59"/>
      <c r="V258" s="59"/>
      <c r="W258" s="59"/>
      <c r="X258" s="59"/>
      <c r="Y258" s="59"/>
    </row>
    <row r="259" ht="15.75" customHeight="1">
      <c r="U259" s="59"/>
      <c r="V259" s="59"/>
      <c r="W259" s="59"/>
      <c r="X259" s="59"/>
      <c r="Y259" s="59"/>
    </row>
    <row r="260" ht="15.75" customHeight="1">
      <c r="U260" s="59"/>
      <c r="V260" s="59"/>
      <c r="W260" s="59"/>
      <c r="X260" s="59"/>
      <c r="Y260" s="59"/>
    </row>
    <row r="261" ht="15.75" customHeight="1">
      <c r="U261" s="59"/>
      <c r="V261" s="59"/>
      <c r="W261" s="59"/>
      <c r="X261" s="59"/>
      <c r="Y261" s="59"/>
    </row>
    <row r="262" ht="15.75" customHeight="1">
      <c r="U262" s="59"/>
      <c r="V262" s="59"/>
      <c r="W262" s="59"/>
      <c r="X262" s="59"/>
      <c r="Y262" s="59"/>
    </row>
    <row r="263" ht="15.75" customHeight="1">
      <c r="U263" s="59"/>
      <c r="V263" s="59"/>
      <c r="W263" s="59"/>
      <c r="X263" s="59"/>
      <c r="Y263" s="59"/>
    </row>
    <row r="264" ht="15.75" customHeight="1">
      <c r="U264" s="59"/>
      <c r="V264" s="59"/>
      <c r="W264" s="59"/>
      <c r="X264" s="59"/>
      <c r="Y264" s="59"/>
    </row>
    <row r="265" ht="15.75" customHeight="1">
      <c r="U265" s="59"/>
      <c r="V265" s="59"/>
      <c r="W265" s="59"/>
      <c r="X265" s="59"/>
      <c r="Y265" s="59"/>
    </row>
    <row r="266" ht="15.75" customHeight="1">
      <c r="U266" s="59"/>
      <c r="V266" s="59"/>
      <c r="W266" s="59"/>
      <c r="X266" s="59"/>
      <c r="Y266" s="59"/>
    </row>
    <row r="267" ht="15.75" customHeight="1">
      <c r="U267" s="59"/>
      <c r="V267" s="59"/>
      <c r="W267" s="59"/>
      <c r="X267" s="59"/>
      <c r="Y267" s="59"/>
    </row>
    <row r="268" ht="15.75" customHeight="1">
      <c r="U268" s="59"/>
      <c r="V268" s="59"/>
      <c r="W268" s="59"/>
      <c r="X268" s="59"/>
      <c r="Y268" s="59"/>
    </row>
    <row r="269" ht="15.75" customHeight="1">
      <c r="U269" s="59"/>
      <c r="V269" s="59"/>
      <c r="W269" s="59"/>
      <c r="X269" s="59"/>
      <c r="Y269" s="59"/>
    </row>
    <row r="270" ht="15.75" customHeight="1">
      <c r="U270" s="59"/>
      <c r="V270" s="59"/>
      <c r="W270" s="59"/>
      <c r="X270" s="59"/>
      <c r="Y270" s="59"/>
    </row>
    <row r="271" ht="15.75" customHeight="1">
      <c r="U271" s="59"/>
      <c r="V271" s="59"/>
      <c r="W271" s="59"/>
      <c r="X271" s="59"/>
      <c r="Y271" s="59"/>
    </row>
    <row r="272" ht="15.75" customHeight="1">
      <c r="U272" s="59"/>
      <c r="V272" s="59"/>
      <c r="W272" s="59"/>
      <c r="X272" s="59"/>
      <c r="Y272" s="59"/>
    </row>
    <row r="273" ht="15.75" customHeight="1">
      <c r="U273" s="59"/>
      <c r="V273" s="59"/>
      <c r="W273" s="59"/>
      <c r="X273" s="59"/>
      <c r="Y273" s="59"/>
    </row>
    <row r="274" ht="15.75" customHeight="1">
      <c r="U274" s="59"/>
      <c r="V274" s="59"/>
      <c r="W274" s="59"/>
      <c r="X274" s="59"/>
      <c r="Y274" s="59"/>
    </row>
    <row r="275" ht="15.75" customHeight="1">
      <c r="U275" s="59"/>
      <c r="V275" s="59"/>
      <c r="W275" s="59"/>
      <c r="X275" s="59"/>
      <c r="Y275" s="59"/>
    </row>
    <row r="276" ht="15.75" customHeight="1">
      <c r="U276" s="59"/>
      <c r="V276" s="59"/>
      <c r="W276" s="59"/>
      <c r="X276" s="59"/>
      <c r="Y276" s="59"/>
    </row>
    <row r="277" ht="15.75" customHeight="1">
      <c r="U277" s="59"/>
      <c r="V277" s="59"/>
      <c r="W277" s="59"/>
      <c r="X277" s="59"/>
      <c r="Y277" s="59"/>
    </row>
    <row r="278" ht="15.75" customHeight="1">
      <c r="U278" s="59"/>
      <c r="V278" s="59"/>
      <c r="W278" s="59"/>
      <c r="X278" s="59"/>
      <c r="Y278" s="59"/>
    </row>
    <row r="279" ht="15.75" customHeight="1">
      <c r="U279" s="59"/>
      <c r="V279" s="59"/>
      <c r="W279" s="59"/>
      <c r="X279" s="59"/>
      <c r="Y279" s="59"/>
    </row>
    <row r="280" ht="15.75" customHeight="1">
      <c r="U280" s="59"/>
      <c r="V280" s="59"/>
      <c r="W280" s="59"/>
      <c r="X280" s="59"/>
      <c r="Y280" s="59"/>
    </row>
    <row r="281" ht="15.75" customHeight="1">
      <c r="U281" s="59"/>
      <c r="V281" s="59"/>
      <c r="W281" s="59"/>
      <c r="X281" s="59"/>
      <c r="Y281" s="59"/>
    </row>
    <row r="282" ht="15.75" customHeight="1">
      <c r="U282" s="59"/>
      <c r="V282" s="59"/>
      <c r="W282" s="59"/>
      <c r="X282" s="59"/>
      <c r="Y282" s="59"/>
    </row>
    <row r="283" ht="15.75" customHeight="1">
      <c r="U283" s="59"/>
      <c r="V283" s="59"/>
      <c r="W283" s="59"/>
      <c r="X283" s="59"/>
      <c r="Y283" s="59"/>
    </row>
    <row r="284" ht="15.75" customHeight="1">
      <c r="U284" s="59"/>
      <c r="V284" s="59"/>
      <c r="W284" s="59"/>
      <c r="X284" s="59"/>
      <c r="Y284" s="59"/>
    </row>
    <row r="285" ht="15.75" customHeight="1">
      <c r="U285" s="59"/>
      <c r="V285" s="59"/>
      <c r="W285" s="59"/>
      <c r="X285" s="59"/>
      <c r="Y285" s="59"/>
    </row>
    <row r="286" ht="15.75" customHeight="1">
      <c r="U286" s="59"/>
      <c r="V286" s="59"/>
      <c r="W286" s="59"/>
      <c r="X286" s="59"/>
      <c r="Y286" s="59"/>
    </row>
    <row r="287" ht="15.75" customHeight="1">
      <c r="U287" s="59"/>
      <c r="V287" s="59"/>
      <c r="W287" s="59"/>
      <c r="X287" s="59"/>
      <c r="Y287" s="59"/>
    </row>
    <row r="288" ht="15.75" customHeight="1">
      <c r="U288" s="59"/>
      <c r="V288" s="59"/>
      <c r="W288" s="59"/>
      <c r="X288" s="59"/>
      <c r="Y288" s="59"/>
    </row>
    <row r="289" ht="15.75" customHeight="1">
      <c r="U289" s="59"/>
      <c r="V289" s="59"/>
      <c r="W289" s="59"/>
      <c r="X289" s="59"/>
      <c r="Y289" s="59"/>
    </row>
    <row r="290" ht="15.75" customHeight="1">
      <c r="U290" s="59"/>
      <c r="V290" s="59"/>
      <c r="W290" s="59"/>
      <c r="X290" s="59"/>
      <c r="Y290" s="59"/>
    </row>
    <row r="291" ht="15.75" customHeight="1">
      <c r="U291" s="59"/>
      <c r="V291" s="59"/>
      <c r="W291" s="59"/>
      <c r="X291" s="59"/>
      <c r="Y291" s="59"/>
    </row>
    <row r="292" ht="15.75" customHeight="1">
      <c r="U292" s="59"/>
      <c r="V292" s="59"/>
      <c r="W292" s="59"/>
      <c r="X292" s="59"/>
      <c r="Y292" s="59"/>
    </row>
    <row r="293" ht="15.75" customHeight="1">
      <c r="U293" s="59"/>
      <c r="V293" s="59"/>
      <c r="W293" s="59"/>
      <c r="X293" s="59"/>
      <c r="Y293" s="59"/>
    </row>
    <row r="294" ht="15.75" customHeight="1">
      <c r="U294" s="59"/>
      <c r="V294" s="59"/>
      <c r="W294" s="59"/>
      <c r="X294" s="59"/>
      <c r="Y294" s="59"/>
    </row>
    <row r="295" ht="15.75" customHeight="1">
      <c r="U295" s="59"/>
      <c r="V295" s="59"/>
      <c r="W295" s="59"/>
      <c r="X295" s="59"/>
      <c r="Y295" s="59"/>
    </row>
    <row r="296" ht="15.75" customHeight="1">
      <c r="U296" s="59"/>
      <c r="V296" s="59"/>
      <c r="W296" s="59"/>
      <c r="X296" s="59"/>
      <c r="Y296" s="59"/>
    </row>
    <row r="297" ht="15.75" customHeight="1">
      <c r="U297" s="59"/>
      <c r="V297" s="59"/>
      <c r="W297" s="59"/>
      <c r="X297" s="59"/>
      <c r="Y297" s="59"/>
    </row>
    <row r="298" ht="15.75" customHeight="1">
      <c r="U298" s="59"/>
      <c r="V298" s="59"/>
      <c r="W298" s="59"/>
      <c r="X298" s="59"/>
      <c r="Y298" s="59"/>
    </row>
    <row r="299" ht="15.75" customHeight="1">
      <c r="U299" s="59"/>
      <c r="V299" s="59"/>
      <c r="W299" s="59"/>
      <c r="X299" s="59"/>
      <c r="Y299" s="59"/>
    </row>
    <row r="300" ht="15.75" customHeight="1">
      <c r="U300" s="59"/>
      <c r="V300" s="59"/>
      <c r="W300" s="59"/>
      <c r="X300" s="59"/>
      <c r="Y300" s="59"/>
    </row>
    <row r="301" ht="15.75" customHeight="1">
      <c r="U301" s="59"/>
      <c r="V301" s="59"/>
      <c r="W301" s="59"/>
      <c r="X301" s="59"/>
      <c r="Y301" s="59"/>
    </row>
    <row r="302" ht="15.75" customHeight="1">
      <c r="U302" s="59"/>
      <c r="V302" s="59"/>
      <c r="W302" s="59"/>
      <c r="X302" s="59"/>
      <c r="Y302" s="59"/>
    </row>
    <row r="303" ht="15.75" customHeight="1">
      <c r="U303" s="59"/>
      <c r="V303" s="59"/>
      <c r="W303" s="59"/>
      <c r="X303" s="59"/>
      <c r="Y303" s="59"/>
    </row>
    <row r="304" ht="15.75" customHeight="1">
      <c r="U304" s="59"/>
      <c r="V304" s="59"/>
      <c r="W304" s="59"/>
      <c r="X304" s="59"/>
      <c r="Y304" s="59"/>
    </row>
    <row r="305" ht="15.75" customHeight="1">
      <c r="U305" s="59"/>
      <c r="V305" s="59"/>
      <c r="W305" s="59"/>
      <c r="X305" s="59"/>
      <c r="Y305" s="59"/>
    </row>
    <row r="306" ht="15.75" customHeight="1">
      <c r="U306" s="59"/>
      <c r="V306" s="59"/>
      <c r="W306" s="59"/>
      <c r="X306" s="59"/>
      <c r="Y306" s="59"/>
    </row>
    <row r="307" ht="15.75" customHeight="1">
      <c r="U307" s="59"/>
      <c r="V307" s="59"/>
      <c r="W307" s="59"/>
      <c r="X307" s="59"/>
      <c r="Y307" s="59"/>
    </row>
    <row r="308" ht="15.75" customHeight="1">
      <c r="U308" s="59"/>
      <c r="V308" s="59"/>
      <c r="W308" s="59"/>
      <c r="X308" s="59"/>
      <c r="Y308" s="59"/>
    </row>
    <row r="309" ht="15.75" customHeight="1">
      <c r="U309" s="59"/>
      <c r="V309" s="59"/>
      <c r="W309" s="59"/>
      <c r="X309" s="59"/>
      <c r="Y309" s="59"/>
    </row>
    <row r="310" ht="15.75" customHeight="1">
      <c r="U310" s="59"/>
      <c r="V310" s="59"/>
      <c r="W310" s="59"/>
      <c r="X310" s="59"/>
      <c r="Y310" s="59"/>
    </row>
    <row r="311" ht="15.75" customHeight="1">
      <c r="U311" s="59"/>
      <c r="V311" s="59"/>
      <c r="W311" s="59"/>
      <c r="X311" s="59"/>
      <c r="Y311" s="59"/>
    </row>
    <row r="312" ht="15.75" customHeight="1">
      <c r="U312" s="59"/>
      <c r="V312" s="59"/>
      <c r="W312" s="59"/>
      <c r="X312" s="59"/>
      <c r="Y312" s="59"/>
    </row>
    <row r="313" ht="15.75" customHeight="1">
      <c r="U313" s="59"/>
      <c r="V313" s="59"/>
      <c r="W313" s="59"/>
      <c r="X313" s="59"/>
      <c r="Y313" s="59"/>
    </row>
    <row r="314" ht="15.75" customHeight="1">
      <c r="U314" s="59"/>
      <c r="V314" s="59"/>
      <c r="W314" s="59"/>
      <c r="X314" s="59"/>
      <c r="Y314" s="59"/>
    </row>
    <row r="315" ht="15.75" customHeight="1">
      <c r="U315" s="59"/>
      <c r="V315" s="59"/>
      <c r="W315" s="59"/>
      <c r="X315" s="59"/>
      <c r="Y315" s="59"/>
    </row>
    <row r="316" ht="15.75" customHeight="1">
      <c r="U316" s="59"/>
      <c r="V316" s="59"/>
      <c r="W316" s="59"/>
      <c r="X316" s="59"/>
      <c r="Y316" s="59"/>
    </row>
    <row r="317" ht="15.75" customHeight="1">
      <c r="U317" s="59"/>
      <c r="V317" s="59"/>
      <c r="W317" s="59"/>
      <c r="X317" s="59"/>
      <c r="Y317" s="59"/>
    </row>
    <row r="318" ht="15.75" customHeight="1">
      <c r="U318" s="59"/>
      <c r="V318" s="59"/>
      <c r="W318" s="59"/>
      <c r="X318" s="59"/>
      <c r="Y318" s="59"/>
    </row>
    <row r="319" ht="15.75" customHeight="1">
      <c r="U319" s="59"/>
      <c r="V319" s="59"/>
      <c r="W319" s="59"/>
      <c r="X319" s="59"/>
      <c r="Y319" s="59"/>
    </row>
    <row r="320" ht="15.75" customHeight="1">
      <c r="U320" s="59"/>
      <c r="V320" s="59"/>
      <c r="W320" s="59"/>
      <c r="X320" s="59"/>
      <c r="Y320" s="59"/>
    </row>
    <row r="321" ht="15.75" customHeight="1">
      <c r="U321" s="59"/>
      <c r="V321" s="59"/>
      <c r="W321" s="59"/>
      <c r="X321" s="59"/>
      <c r="Y321" s="59"/>
    </row>
    <row r="322" ht="15.75" customHeight="1">
      <c r="U322" s="59"/>
      <c r="V322" s="59"/>
      <c r="W322" s="59"/>
      <c r="X322" s="59"/>
      <c r="Y322" s="59"/>
    </row>
    <row r="323" ht="15.75" customHeight="1">
      <c r="U323" s="59"/>
      <c r="V323" s="59"/>
      <c r="W323" s="59"/>
      <c r="X323" s="59"/>
      <c r="Y323" s="59"/>
    </row>
    <row r="324" ht="15.75" customHeight="1">
      <c r="U324" s="59"/>
      <c r="V324" s="59"/>
      <c r="W324" s="59"/>
      <c r="X324" s="59"/>
      <c r="Y324" s="59"/>
    </row>
    <row r="325" ht="15.75" customHeight="1">
      <c r="U325" s="59"/>
      <c r="V325" s="59"/>
      <c r="W325" s="59"/>
      <c r="X325" s="59"/>
      <c r="Y325" s="59"/>
    </row>
    <row r="326" ht="15.75" customHeight="1">
      <c r="U326" s="59"/>
      <c r="V326" s="59"/>
      <c r="W326" s="59"/>
      <c r="X326" s="59"/>
      <c r="Y326" s="59"/>
    </row>
    <row r="327" ht="15.75" customHeight="1">
      <c r="U327" s="59"/>
      <c r="V327" s="59"/>
      <c r="W327" s="59"/>
      <c r="X327" s="59"/>
      <c r="Y327" s="59"/>
    </row>
    <row r="328" ht="15.75" customHeight="1">
      <c r="U328" s="59"/>
      <c r="V328" s="59"/>
      <c r="W328" s="59"/>
      <c r="X328" s="59"/>
      <c r="Y328" s="59"/>
    </row>
    <row r="329" ht="15.75" customHeight="1">
      <c r="U329" s="59"/>
      <c r="V329" s="59"/>
      <c r="W329" s="59"/>
      <c r="X329" s="59"/>
      <c r="Y329" s="59"/>
    </row>
    <row r="330" ht="15.75" customHeight="1">
      <c r="U330" s="59"/>
      <c r="V330" s="59"/>
      <c r="W330" s="59"/>
      <c r="X330" s="59"/>
      <c r="Y330" s="59"/>
    </row>
    <row r="331" ht="15.75" customHeight="1">
      <c r="U331" s="59"/>
      <c r="V331" s="59"/>
      <c r="W331" s="59"/>
      <c r="X331" s="59"/>
      <c r="Y331" s="59"/>
    </row>
    <row r="332" ht="15.75" customHeight="1">
      <c r="U332" s="59"/>
      <c r="V332" s="59"/>
      <c r="W332" s="59"/>
      <c r="X332" s="59"/>
      <c r="Y332" s="59"/>
    </row>
    <row r="333" ht="15.75" customHeight="1">
      <c r="U333" s="59"/>
      <c r="V333" s="59"/>
      <c r="W333" s="59"/>
      <c r="X333" s="59"/>
      <c r="Y333" s="59"/>
    </row>
    <row r="334" ht="15.75" customHeight="1">
      <c r="U334" s="59"/>
      <c r="V334" s="59"/>
      <c r="W334" s="59"/>
      <c r="X334" s="59"/>
      <c r="Y334" s="59"/>
    </row>
    <row r="335" ht="15.75" customHeight="1">
      <c r="U335" s="59"/>
      <c r="V335" s="59"/>
      <c r="W335" s="59"/>
      <c r="X335" s="59"/>
      <c r="Y335" s="59"/>
    </row>
    <row r="336" ht="15.75" customHeight="1">
      <c r="U336" s="59"/>
      <c r="V336" s="59"/>
      <c r="W336" s="59"/>
      <c r="X336" s="59"/>
      <c r="Y336" s="59"/>
    </row>
    <row r="337" ht="15.75" customHeight="1">
      <c r="U337" s="59"/>
      <c r="V337" s="59"/>
      <c r="W337" s="59"/>
      <c r="X337" s="59"/>
      <c r="Y337" s="59"/>
    </row>
    <row r="338" ht="15.75" customHeight="1">
      <c r="U338" s="59"/>
      <c r="V338" s="59"/>
      <c r="W338" s="59"/>
      <c r="X338" s="59"/>
      <c r="Y338" s="59"/>
    </row>
    <row r="339" ht="15.75" customHeight="1">
      <c r="U339" s="59"/>
      <c r="V339" s="59"/>
      <c r="W339" s="59"/>
      <c r="X339" s="59"/>
      <c r="Y339" s="59"/>
    </row>
    <row r="340" ht="15.75" customHeight="1">
      <c r="U340" s="59"/>
      <c r="V340" s="59"/>
      <c r="W340" s="59"/>
      <c r="X340" s="59"/>
      <c r="Y340" s="59"/>
    </row>
    <row r="341" ht="15.75" customHeight="1">
      <c r="U341" s="59"/>
      <c r="V341" s="59"/>
      <c r="W341" s="59"/>
      <c r="X341" s="59"/>
      <c r="Y341" s="59"/>
    </row>
    <row r="342" ht="15.75" customHeight="1">
      <c r="U342" s="59"/>
      <c r="V342" s="59"/>
      <c r="W342" s="59"/>
      <c r="X342" s="59"/>
      <c r="Y342" s="59"/>
    </row>
    <row r="343" ht="15.75" customHeight="1">
      <c r="U343" s="59"/>
      <c r="V343" s="59"/>
      <c r="W343" s="59"/>
      <c r="X343" s="59"/>
      <c r="Y343" s="59"/>
    </row>
    <row r="344" ht="15.75" customHeight="1">
      <c r="U344" s="59"/>
      <c r="V344" s="59"/>
      <c r="W344" s="59"/>
      <c r="X344" s="59"/>
      <c r="Y344" s="59"/>
    </row>
    <row r="345" ht="15.75" customHeight="1">
      <c r="U345" s="59"/>
      <c r="V345" s="59"/>
      <c r="W345" s="59"/>
      <c r="X345" s="59"/>
      <c r="Y345" s="59"/>
    </row>
    <row r="346" ht="15.75" customHeight="1">
      <c r="U346" s="59"/>
      <c r="V346" s="59"/>
      <c r="W346" s="59"/>
      <c r="X346" s="59"/>
      <c r="Y346" s="59"/>
    </row>
    <row r="347" ht="15.75" customHeight="1">
      <c r="U347" s="59"/>
      <c r="V347" s="59"/>
      <c r="W347" s="59"/>
      <c r="X347" s="59"/>
      <c r="Y347" s="59"/>
    </row>
    <row r="348" ht="15.75" customHeight="1">
      <c r="U348" s="59"/>
      <c r="V348" s="59"/>
      <c r="W348" s="59"/>
      <c r="X348" s="59"/>
      <c r="Y348" s="59"/>
    </row>
    <row r="349" ht="15.75" customHeight="1">
      <c r="U349" s="59"/>
      <c r="V349" s="59"/>
      <c r="W349" s="59"/>
      <c r="X349" s="59"/>
      <c r="Y349" s="59"/>
    </row>
    <row r="350" ht="15.75" customHeight="1">
      <c r="U350" s="59"/>
      <c r="V350" s="59"/>
      <c r="W350" s="59"/>
      <c r="X350" s="59"/>
      <c r="Y350" s="59"/>
    </row>
    <row r="351" ht="15.75" customHeight="1">
      <c r="U351" s="59"/>
      <c r="V351" s="59"/>
      <c r="W351" s="59"/>
      <c r="X351" s="59"/>
      <c r="Y351" s="59"/>
    </row>
    <row r="352" ht="15.75" customHeight="1">
      <c r="U352" s="59"/>
      <c r="V352" s="59"/>
      <c r="W352" s="59"/>
      <c r="X352" s="59"/>
      <c r="Y352" s="59"/>
    </row>
    <row r="353" ht="15.75" customHeight="1">
      <c r="U353" s="59"/>
      <c r="V353" s="59"/>
      <c r="W353" s="59"/>
      <c r="X353" s="59"/>
      <c r="Y353" s="59"/>
    </row>
    <row r="354" ht="15.75" customHeight="1">
      <c r="U354" s="59"/>
      <c r="V354" s="59"/>
      <c r="W354" s="59"/>
      <c r="X354" s="59"/>
      <c r="Y354" s="59"/>
    </row>
    <row r="355" ht="15.75" customHeight="1">
      <c r="U355" s="59"/>
      <c r="V355" s="59"/>
      <c r="W355" s="59"/>
      <c r="X355" s="59"/>
      <c r="Y355" s="59"/>
    </row>
    <row r="356" ht="15.75" customHeight="1">
      <c r="U356" s="59"/>
      <c r="V356" s="59"/>
      <c r="W356" s="59"/>
      <c r="X356" s="59"/>
      <c r="Y356" s="59"/>
    </row>
    <row r="357" ht="15.75" customHeight="1">
      <c r="U357" s="59"/>
      <c r="V357" s="59"/>
      <c r="W357" s="59"/>
      <c r="X357" s="59"/>
      <c r="Y357" s="59"/>
    </row>
    <row r="358" ht="15.75" customHeight="1">
      <c r="U358" s="59"/>
      <c r="V358" s="59"/>
      <c r="W358" s="59"/>
      <c r="X358" s="59"/>
      <c r="Y358" s="59"/>
    </row>
    <row r="359" ht="15.75" customHeight="1">
      <c r="U359" s="59"/>
      <c r="V359" s="59"/>
      <c r="W359" s="59"/>
      <c r="X359" s="59"/>
      <c r="Y359" s="59"/>
    </row>
    <row r="360" ht="15.75" customHeight="1">
      <c r="U360" s="59"/>
      <c r="V360" s="59"/>
      <c r="W360" s="59"/>
      <c r="X360" s="59"/>
      <c r="Y360" s="59"/>
    </row>
    <row r="361" ht="15.75" customHeight="1">
      <c r="U361" s="59"/>
      <c r="V361" s="59"/>
      <c r="W361" s="59"/>
      <c r="X361" s="59"/>
      <c r="Y361" s="59"/>
    </row>
    <row r="362" ht="15.75" customHeight="1">
      <c r="U362" s="59"/>
      <c r="V362" s="59"/>
      <c r="W362" s="59"/>
      <c r="X362" s="59"/>
      <c r="Y362" s="59"/>
    </row>
    <row r="363" ht="15.75" customHeight="1">
      <c r="U363" s="59"/>
      <c r="V363" s="59"/>
      <c r="W363" s="59"/>
      <c r="X363" s="59"/>
      <c r="Y363" s="59"/>
    </row>
    <row r="364" ht="15.75" customHeight="1">
      <c r="U364" s="59"/>
      <c r="V364" s="59"/>
      <c r="W364" s="59"/>
      <c r="X364" s="59"/>
      <c r="Y364" s="59"/>
    </row>
    <row r="365" ht="15.75" customHeight="1">
      <c r="U365" s="59"/>
      <c r="V365" s="59"/>
      <c r="W365" s="59"/>
      <c r="X365" s="59"/>
      <c r="Y365" s="59"/>
    </row>
    <row r="366" ht="15.75" customHeight="1">
      <c r="U366" s="59"/>
      <c r="V366" s="59"/>
      <c r="W366" s="59"/>
      <c r="X366" s="59"/>
      <c r="Y366" s="59"/>
    </row>
    <row r="367" ht="15.75" customHeight="1">
      <c r="U367" s="59"/>
      <c r="V367" s="59"/>
      <c r="W367" s="59"/>
      <c r="X367" s="59"/>
      <c r="Y367" s="59"/>
    </row>
    <row r="368" ht="15.75" customHeight="1">
      <c r="U368" s="59"/>
      <c r="V368" s="59"/>
      <c r="W368" s="59"/>
      <c r="X368" s="59"/>
      <c r="Y368" s="59"/>
    </row>
    <row r="369" ht="15.75" customHeight="1">
      <c r="U369" s="59"/>
      <c r="V369" s="59"/>
      <c r="W369" s="59"/>
      <c r="X369" s="59"/>
      <c r="Y369" s="59"/>
    </row>
    <row r="370" ht="15.75" customHeight="1">
      <c r="U370" s="59"/>
      <c r="V370" s="59"/>
      <c r="W370" s="59"/>
      <c r="X370" s="59"/>
      <c r="Y370" s="59"/>
    </row>
    <row r="371" ht="15.75" customHeight="1">
      <c r="U371" s="59"/>
      <c r="V371" s="59"/>
      <c r="W371" s="59"/>
      <c r="X371" s="59"/>
      <c r="Y371" s="59"/>
    </row>
    <row r="372" ht="15.75" customHeight="1">
      <c r="U372" s="59"/>
      <c r="V372" s="59"/>
      <c r="W372" s="59"/>
      <c r="X372" s="59"/>
      <c r="Y372" s="59"/>
    </row>
    <row r="373" ht="15.75" customHeight="1">
      <c r="U373" s="59"/>
      <c r="V373" s="59"/>
      <c r="W373" s="59"/>
      <c r="X373" s="59"/>
      <c r="Y373" s="59"/>
    </row>
    <row r="374" ht="15.75" customHeight="1">
      <c r="U374" s="59"/>
      <c r="V374" s="59"/>
      <c r="W374" s="59"/>
      <c r="X374" s="59"/>
      <c r="Y374" s="59"/>
    </row>
    <row r="375" ht="15.75" customHeight="1">
      <c r="U375" s="59"/>
      <c r="V375" s="59"/>
      <c r="W375" s="59"/>
      <c r="X375" s="59"/>
      <c r="Y375" s="59"/>
    </row>
    <row r="376" ht="15.75" customHeight="1">
      <c r="U376" s="59"/>
      <c r="V376" s="59"/>
      <c r="W376" s="59"/>
      <c r="X376" s="59"/>
      <c r="Y376" s="59"/>
    </row>
    <row r="377" ht="15.75" customHeight="1">
      <c r="U377" s="59"/>
      <c r="V377" s="59"/>
      <c r="W377" s="59"/>
      <c r="X377" s="59"/>
      <c r="Y377" s="59"/>
    </row>
    <row r="378" ht="15.75" customHeight="1">
      <c r="U378" s="59"/>
      <c r="V378" s="59"/>
      <c r="W378" s="59"/>
      <c r="X378" s="59"/>
      <c r="Y378" s="59"/>
    </row>
    <row r="379" ht="15.75" customHeight="1">
      <c r="U379" s="59"/>
      <c r="V379" s="59"/>
      <c r="W379" s="59"/>
      <c r="X379" s="59"/>
      <c r="Y379" s="59"/>
    </row>
    <row r="380" ht="15.75" customHeight="1">
      <c r="U380" s="59"/>
      <c r="V380" s="59"/>
      <c r="W380" s="59"/>
      <c r="X380" s="59"/>
      <c r="Y380" s="59"/>
    </row>
    <row r="381" ht="15.75" customHeight="1">
      <c r="U381" s="59"/>
      <c r="V381" s="59"/>
      <c r="W381" s="59"/>
      <c r="X381" s="59"/>
      <c r="Y381" s="59"/>
    </row>
    <row r="382" ht="15.75" customHeight="1">
      <c r="U382" s="59"/>
      <c r="V382" s="59"/>
      <c r="W382" s="59"/>
      <c r="X382" s="59"/>
      <c r="Y382" s="59"/>
    </row>
    <row r="383" ht="15.75" customHeight="1">
      <c r="U383" s="59"/>
      <c r="V383" s="59"/>
      <c r="W383" s="59"/>
      <c r="X383" s="59"/>
      <c r="Y383" s="59"/>
    </row>
    <row r="384" ht="15.75" customHeight="1">
      <c r="U384" s="59"/>
      <c r="V384" s="59"/>
      <c r="W384" s="59"/>
      <c r="X384" s="59"/>
      <c r="Y384" s="59"/>
    </row>
    <row r="385" ht="15.75" customHeight="1">
      <c r="U385" s="59"/>
      <c r="V385" s="59"/>
      <c r="W385" s="59"/>
      <c r="X385" s="59"/>
      <c r="Y385" s="59"/>
    </row>
    <row r="386" ht="15.75" customHeight="1">
      <c r="U386" s="59"/>
      <c r="V386" s="59"/>
      <c r="W386" s="59"/>
      <c r="X386" s="59"/>
      <c r="Y386" s="59"/>
    </row>
    <row r="387" ht="15.75" customHeight="1">
      <c r="U387" s="59"/>
      <c r="V387" s="59"/>
      <c r="W387" s="59"/>
      <c r="X387" s="59"/>
      <c r="Y387" s="59"/>
    </row>
    <row r="388" ht="15.75" customHeight="1">
      <c r="U388" s="59"/>
      <c r="V388" s="59"/>
      <c r="W388" s="59"/>
      <c r="X388" s="59"/>
      <c r="Y388" s="59"/>
    </row>
    <row r="389" ht="15.75" customHeight="1">
      <c r="U389" s="59"/>
      <c r="V389" s="59"/>
      <c r="W389" s="59"/>
      <c r="X389" s="59"/>
      <c r="Y389" s="59"/>
    </row>
    <row r="390" ht="15.75" customHeight="1">
      <c r="U390" s="59"/>
      <c r="V390" s="59"/>
      <c r="W390" s="59"/>
      <c r="X390" s="59"/>
      <c r="Y390" s="59"/>
    </row>
    <row r="391" ht="15.75" customHeight="1">
      <c r="U391" s="59"/>
      <c r="V391" s="59"/>
      <c r="W391" s="59"/>
      <c r="X391" s="59"/>
      <c r="Y391" s="59"/>
    </row>
    <row r="392" ht="15.75" customHeight="1">
      <c r="U392" s="59"/>
      <c r="V392" s="59"/>
      <c r="W392" s="59"/>
      <c r="X392" s="59"/>
      <c r="Y392" s="59"/>
    </row>
    <row r="393" ht="15.75" customHeight="1">
      <c r="U393" s="59"/>
      <c r="V393" s="59"/>
      <c r="W393" s="59"/>
      <c r="X393" s="59"/>
      <c r="Y393" s="59"/>
    </row>
    <row r="394" ht="15.75" customHeight="1">
      <c r="U394" s="59"/>
      <c r="V394" s="59"/>
      <c r="W394" s="59"/>
      <c r="X394" s="59"/>
      <c r="Y394" s="59"/>
    </row>
    <row r="395" ht="15.75" customHeight="1">
      <c r="U395" s="59"/>
      <c r="V395" s="59"/>
      <c r="W395" s="59"/>
      <c r="X395" s="59"/>
      <c r="Y395" s="59"/>
    </row>
    <row r="396" ht="15.75" customHeight="1">
      <c r="U396" s="59"/>
      <c r="V396" s="59"/>
      <c r="W396" s="59"/>
      <c r="X396" s="59"/>
      <c r="Y396" s="59"/>
    </row>
    <row r="397" ht="15.75" customHeight="1">
      <c r="U397" s="59"/>
      <c r="V397" s="59"/>
      <c r="W397" s="59"/>
      <c r="X397" s="59"/>
      <c r="Y397" s="59"/>
    </row>
    <row r="398" ht="15.75" customHeight="1">
      <c r="U398" s="59"/>
      <c r="V398" s="59"/>
      <c r="W398" s="59"/>
      <c r="X398" s="59"/>
      <c r="Y398" s="59"/>
    </row>
    <row r="399" ht="15.75" customHeight="1">
      <c r="U399" s="59"/>
      <c r="V399" s="59"/>
      <c r="W399" s="59"/>
      <c r="X399" s="59"/>
      <c r="Y399" s="59"/>
    </row>
    <row r="400" ht="15.75" customHeight="1">
      <c r="U400" s="59"/>
      <c r="V400" s="59"/>
      <c r="W400" s="59"/>
      <c r="X400" s="59"/>
      <c r="Y400" s="59"/>
    </row>
    <row r="401" ht="15.75" customHeight="1">
      <c r="U401" s="59"/>
      <c r="V401" s="59"/>
      <c r="W401" s="59"/>
      <c r="X401" s="59"/>
      <c r="Y401" s="59"/>
    </row>
    <row r="402" ht="15.75" customHeight="1">
      <c r="U402" s="59"/>
      <c r="V402" s="59"/>
      <c r="W402" s="59"/>
      <c r="X402" s="59"/>
      <c r="Y402" s="59"/>
    </row>
    <row r="403" ht="15.75" customHeight="1">
      <c r="U403" s="59"/>
      <c r="V403" s="59"/>
      <c r="W403" s="59"/>
      <c r="X403" s="59"/>
      <c r="Y403" s="59"/>
    </row>
    <row r="404" ht="15.75" customHeight="1">
      <c r="U404" s="59"/>
      <c r="V404" s="59"/>
      <c r="W404" s="59"/>
      <c r="X404" s="59"/>
      <c r="Y404" s="59"/>
    </row>
    <row r="405" ht="15.75" customHeight="1">
      <c r="U405" s="59"/>
      <c r="V405" s="59"/>
      <c r="W405" s="59"/>
      <c r="X405" s="59"/>
      <c r="Y405" s="59"/>
    </row>
    <row r="406" ht="15.75" customHeight="1">
      <c r="U406" s="59"/>
      <c r="V406" s="59"/>
      <c r="W406" s="59"/>
      <c r="X406" s="59"/>
      <c r="Y406" s="59"/>
    </row>
    <row r="407" ht="15.75" customHeight="1">
      <c r="U407" s="59"/>
      <c r="V407" s="59"/>
      <c r="W407" s="59"/>
      <c r="X407" s="59"/>
      <c r="Y407" s="59"/>
    </row>
    <row r="408" ht="15.75" customHeight="1">
      <c r="U408" s="59"/>
      <c r="V408" s="59"/>
      <c r="W408" s="59"/>
      <c r="X408" s="59"/>
      <c r="Y408" s="59"/>
    </row>
    <row r="409" ht="15.75" customHeight="1">
      <c r="U409" s="59"/>
      <c r="V409" s="59"/>
      <c r="W409" s="59"/>
      <c r="X409" s="59"/>
      <c r="Y409" s="59"/>
    </row>
    <row r="410" ht="15.75" customHeight="1">
      <c r="U410" s="59"/>
      <c r="V410" s="59"/>
      <c r="W410" s="59"/>
      <c r="X410" s="59"/>
      <c r="Y410" s="59"/>
    </row>
    <row r="411" ht="15.75" customHeight="1">
      <c r="U411" s="59"/>
      <c r="V411" s="59"/>
      <c r="W411" s="59"/>
      <c r="X411" s="59"/>
      <c r="Y411" s="59"/>
    </row>
    <row r="412" ht="15.75" customHeight="1">
      <c r="U412" s="59"/>
      <c r="V412" s="59"/>
      <c r="W412" s="59"/>
      <c r="X412" s="59"/>
      <c r="Y412" s="59"/>
    </row>
    <row r="413" ht="15.75" customHeight="1">
      <c r="U413" s="59"/>
      <c r="V413" s="59"/>
      <c r="W413" s="59"/>
      <c r="X413" s="59"/>
      <c r="Y413" s="59"/>
    </row>
    <row r="414" ht="15.75" customHeight="1">
      <c r="U414" s="59"/>
      <c r="V414" s="59"/>
      <c r="W414" s="59"/>
      <c r="X414" s="59"/>
      <c r="Y414" s="59"/>
    </row>
    <row r="415" ht="15.75" customHeight="1">
      <c r="U415" s="59"/>
      <c r="V415" s="59"/>
      <c r="W415" s="59"/>
      <c r="X415" s="59"/>
      <c r="Y415" s="59"/>
    </row>
    <row r="416" ht="15.75" customHeight="1">
      <c r="U416" s="59"/>
      <c r="V416" s="59"/>
      <c r="W416" s="59"/>
      <c r="X416" s="59"/>
      <c r="Y416" s="59"/>
    </row>
    <row r="417" ht="15.75" customHeight="1">
      <c r="U417" s="59"/>
      <c r="V417" s="59"/>
      <c r="W417" s="59"/>
      <c r="X417" s="59"/>
      <c r="Y417" s="59"/>
    </row>
    <row r="418" ht="15.75" customHeight="1">
      <c r="U418" s="59"/>
      <c r="V418" s="59"/>
      <c r="W418" s="59"/>
      <c r="X418" s="59"/>
      <c r="Y418" s="59"/>
    </row>
    <row r="419" ht="15.75" customHeight="1">
      <c r="U419" s="59"/>
      <c r="V419" s="59"/>
      <c r="W419" s="59"/>
      <c r="X419" s="59"/>
      <c r="Y419" s="59"/>
    </row>
    <row r="420" ht="15.75" customHeight="1">
      <c r="U420" s="59"/>
      <c r="V420" s="59"/>
      <c r="W420" s="59"/>
      <c r="X420" s="59"/>
      <c r="Y420" s="59"/>
    </row>
    <row r="421" ht="15.75" customHeight="1">
      <c r="U421" s="59"/>
      <c r="V421" s="59"/>
      <c r="W421" s="59"/>
      <c r="X421" s="59"/>
      <c r="Y421" s="59"/>
    </row>
    <row r="422" ht="15.75" customHeight="1">
      <c r="U422" s="59"/>
      <c r="V422" s="59"/>
      <c r="W422" s="59"/>
      <c r="X422" s="59"/>
      <c r="Y422" s="59"/>
    </row>
    <row r="423" ht="15.75" customHeight="1">
      <c r="U423" s="59"/>
      <c r="V423" s="59"/>
      <c r="W423" s="59"/>
      <c r="X423" s="59"/>
      <c r="Y423" s="59"/>
    </row>
    <row r="424" ht="15.75" customHeight="1">
      <c r="U424" s="59"/>
      <c r="V424" s="59"/>
      <c r="W424" s="59"/>
      <c r="X424" s="59"/>
      <c r="Y424" s="59"/>
    </row>
    <row r="425" ht="15.75" customHeight="1">
      <c r="U425" s="59"/>
      <c r="V425" s="59"/>
      <c r="W425" s="59"/>
      <c r="X425" s="59"/>
      <c r="Y425" s="59"/>
    </row>
    <row r="426" ht="15.75" customHeight="1">
      <c r="U426" s="59"/>
      <c r="V426" s="59"/>
      <c r="W426" s="59"/>
      <c r="X426" s="59"/>
      <c r="Y426" s="59"/>
    </row>
    <row r="427" ht="15.75" customHeight="1">
      <c r="U427" s="59"/>
      <c r="V427" s="59"/>
      <c r="W427" s="59"/>
      <c r="X427" s="59"/>
      <c r="Y427" s="59"/>
    </row>
    <row r="428" ht="15.75" customHeight="1">
      <c r="U428" s="59"/>
      <c r="V428" s="59"/>
      <c r="W428" s="59"/>
      <c r="X428" s="59"/>
      <c r="Y428" s="59"/>
    </row>
    <row r="429" ht="15.75" customHeight="1">
      <c r="U429" s="59"/>
      <c r="V429" s="59"/>
      <c r="W429" s="59"/>
      <c r="X429" s="59"/>
      <c r="Y429" s="59"/>
    </row>
    <row r="430" ht="15.75" customHeight="1">
      <c r="U430" s="59"/>
      <c r="V430" s="59"/>
      <c r="W430" s="59"/>
      <c r="X430" s="59"/>
      <c r="Y430" s="59"/>
    </row>
    <row r="431" ht="15.75" customHeight="1">
      <c r="U431" s="59"/>
      <c r="V431" s="59"/>
      <c r="W431" s="59"/>
      <c r="X431" s="59"/>
      <c r="Y431" s="59"/>
    </row>
    <row r="432" ht="15.75" customHeight="1">
      <c r="U432" s="59"/>
      <c r="V432" s="59"/>
      <c r="W432" s="59"/>
      <c r="X432" s="59"/>
      <c r="Y432" s="59"/>
    </row>
    <row r="433" ht="15.75" customHeight="1">
      <c r="U433" s="59"/>
      <c r="V433" s="59"/>
      <c r="W433" s="59"/>
      <c r="X433" s="59"/>
      <c r="Y433" s="59"/>
    </row>
    <row r="434" ht="15.75" customHeight="1">
      <c r="U434" s="59"/>
      <c r="V434" s="59"/>
      <c r="W434" s="59"/>
      <c r="X434" s="59"/>
      <c r="Y434" s="59"/>
    </row>
    <row r="435" ht="15.75" customHeight="1">
      <c r="U435" s="59"/>
      <c r="V435" s="59"/>
      <c r="W435" s="59"/>
      <c r="X435" s="59"/>
      <c r="Y435" s="59"/>
    </row>
    <row r="436" ht="15.75" customHeight="1">
      <c r="U436" s="59"/>
      <c r="V436" s="59"/>
      <c r="W436" s="59"/>
      <c r="X436" s="59"/>
      <c r="Y436" s="59"/>
    </row>
    <row r="437" ht="15.75" customHeight="1">
      <c r="U437" s="59"/>
      <c r="V437" s="59"/>
      <c r="W437" s="59"/>
      <c r="X437" s="59"/>
      <c r="Y437" s="59"/>
    </row>
    <row r="438" ht="15.75" customHeight="1">
      <c r="U438" s="59"/>
      <c r="V438" s="59"/>
      <c r="W438" s="59"/>
      <c r="X438" s="59"/>
      <c r="Y438" s="59"/>
    </row>
    <row r="439" ht="15.75" customHeight="1">
      <c r="U439" s="59"/>
      <c r="V439" s="59"/>
      <c r="W439" s="59"/>
      <c r="X439" s="59"/>
      <c r="Y439" s="59"/>
    </row>
    <row r="440" ht="15.75" customHeight="1">
      <c r="U440" s="59"/>
      <c r="V440" s="59"/>
      <c r="W440" s="59"/>
      <c r="X440" s="59"/>
      <c r="Y440" s="59"/>
    </row>
    <row r="441" ht="15.75" customHeight="1">
      <c r="U441" s="59"/>
      <c r="V441" s="59"/>
      <c r="W441" s="59"/>
      <c r="X441" s="59"/>
      <c r="Y441" s="59"/>
    </row>
    <row r="442" ht="15.75" customHeight="1">
      <c r="U442" s="59"/>
      <c r="V442" s="59"/>
      <c r="W442" s="59"/>
      <c r="X442" s="59"/>
      <c r="Y442" s="59"/>
    </row>
    <row r="443" ht="15.75" customHeight="1">
      <c r="U443" s="59"/>
      <c r="V443" s="59"/>
      <c r="W443" s="59"/>
      <c r="X443" s="59"/>
      <c r="Y443" s="59"/>
    </row>
    <row r="444" ht="15.75" customHeight="1">
      <c r="U444" s="59"/>
      <c r="V444" s="59"/>
      <c r="W444" s="59"/>
      <c r="X444" s="59"/>
      <c r="Y444" s="59"/>
    </row>
    <row r="445" ht="15.75" customHeight="1">
      <c r="U445" s="59"/>
      <c r="V445" s="59"/>
      <c r="W445" s="59"/>
      <c r="X445" s="59"/>
      <c r="Y445" s="59"/>
    </row>
    <row r="446" ht="15.75" customHeight="1">
      <c r="U446" s="59"/>
      <c r="V446" s="59"/>
      <c r="W446" s="59"/>
      <c r="X446" s="59"/>
      <c r="Y446" s="59"/>
    </row>
    <row r="447" ht="15.75" customHeight="1">
      <c r="U447" s="59"/>
      <c r="V447" s="59"/>
      <c r="W447" s="59"/>
      <c r="X447" s="59"/>
      <c r="Y447" s="59"/>
    </row>
    <row r="448" ht="15.75" customHeight="1">
      <c r="U448" s="59"/>
      <c r="V448" s="59"/>
      <c r="W448" s="59"/>
      <c r="X448" s="59"/>
      <c r="Y448" s="59"/>
    </row>
    <row r="449" ht="15.75" customHeight="1">
      <c r="U449" s="59"/>
      <c r="V449" s="59"/>
      <c r="W449" s="59"/>
      <c r="X449" s="59"/>
      <c r="Y449" s="59"/>
    </row>
    <row r="450" ht="15.75" customHeight="1">
      <c r="U450" s="59"/>
      <c r="V450" s="59"/>
      <c r="W450" s="59"/>
      <c r="X450" s="59"/>
      <c r="Y450" s="59"/>
    </row>
    <row r="451" ht="15.75" customHeight="1">
      <c r="U451" s="59"/>
      <c r="V451" s="59"/>
      <c r="W451" s="59"/>
      <c r="X451" s="59"/>
      <c r="Y451" s="59"/>
    </row>
    <row r="452" ht="15.75" customHeight="1">
      <c r="U452" s="59"/>
      <c r="V452" s="59"/>
      <c r="W452" s="59"/>
      <c r="X452" s="59"/>
      <c r="Y452" s="59"/>
    </row>
    <row r="453" ht="15.75" customHeight="1">
      <c r="U453" s="59"/>
      <c r="V453" s="59"/>
      <c r="W453" s="59"/>
      <c r="X453" s="59"/>
      <c r="Y453" s="59"/>
    </row>
    <row r="454" ht="15.75" customHeight="1">
      <c r="U454" s="59"/>
      <c r="V454" s="59"/>
      <c r="W454" s="59"/>
      <c r="X454" s="59"/>
      <c r="Y454" s="59"/>
    </row>
    <row r="455" ht="15.75" customHeight="1">
      <c r="U455" s="59"/>
      <c r="V455" s="59"/>
      <c r="W455" s="59"/>
      <c r="X455" s="59"/>
      <c r="Y455" s="59"/>
    </row>
    <row r="456" ht="15.75" customHeight="1">
      <c r="U456" s="59"/>
      <c r="V456" s="59"/>
      <c r="W456" s="59"/>
      <c r="X456" s="59"/>
      <c r="Y456" s="59"/>
    </row>
    <row r="457" ht="15.75" customHeight="1">
      <c r="U457" s="59"/>
      <c r="V457" s="59"/>
      <c r="W457" s="59"/>
      <c r="X457" s="59"/>
      <c r="Y457" s="59"/>
    </row>
    <row r="458" ht="15.75" customHeight="1">
      <c r="U458" s="59"/>
      <c r="V458" s="59"/>
      <c r="W458" s="59"/>
      <c r="X458" s="59"/>
      <c r="Y458" s="59"/>
    </row>
    <row r="459" ht="15.75" customHeight="1">
      <c r="U459" s="59"/>
      <c r="V459" s="59"/>
      <c r="W459" s="59"/>
      <c r="X459" s="59"/>
      <c r="Y459" s="59"/>
    </row>
    <row r="460" ht="15.75" customHeight="1">
      <c r="U460" s="59"/>
      <c r="V460" s="59"/>
      <c r="W460" s="59"/>
      <c r="X460" s="59"/>
      <c r="Y460" s="59"/>
    </row>
    <row r="461" ht="15.75" customHeight="1">
      <c r="U461" s="59"/>
      <c r="V461" s="59"/>
      <c r="W461" s="59"/>
      <c r="X461" s="59"/>
      <c r="Y461" s="59"/>
    </row>
    <row r="462" ht="15.75" customHeight="1">
      <c r="U462" s="59"/>
      <c r="V462" s="59"/>
      <c r="W462" s="59"/>
      <c r="X462" s="59"/>
      <c r="Y462" s="59"/>
    </row>
    <row r="463" ht="15.75" customHeight="1">
      <c r="U463" s="59"/>
      <c r="V463" s="59"/>
      <c r="W463" s="59"/>
      <c r="X463" s="59"/>
      <c r="Y463" s="59"/>
    </row>
    <row r="464" ht="15.75" customHeight="1">
      <c r="U464" s="59"/>
      <c r="V464" s="59"/>
      <c r="W464" s="59"/>
      <c r="X464" s="59"/>
      <c r="Y464" s="59"/>
    </row>
    <row r="465" ht="15.75" customHeight="1">
      <c r="U465" s="59"/>
      <c r="V465" s="59"/>
      <c r="W465" s="59"/>
      <c r="X465" s="59"/>
      <c r="Y465" s="59"/>
    </row>
    <row r="466" ht="15.75" customHeight="1">
      <c r="U466" s="59"/>
      <c r="V466" s="59"/>
      <c r="W466" s="59"/>
      <c r="X466" s="59"/>
      <c r="Y466" s="59"/>
    </row>
    <row r="467" ht="15.75" customHeight="1">
      <c r="U467" s="59"/>
      <c r="V467" s="59"/>
      <c r="W467" s="59"/>
      <c r="X467" s="59"/>
      <c r="Y467" s="59"/>
    </row>
    <row r="468" ht="15.75" customHeight="1">
      <c r="U468" s="59"/>
      <c r="V468" s="59"/>
      <c r="W468" s="59"/>
      <c r="X468" s="59"/>
      <c r="Y468" s="59"/>
    </row>
    <row r="469" ht="15.75" customHeight="1">
      <c r="U469" s="59"/>
      <c r="V469" s="59"/>
      <c r="W469" s="59"/>
      <c r="X469" s="59"/>
      <c r="Y469" s="59"/>
    </row>
    <row r="470" ht="15.75" customHeight="1">
      <c r="U470" s="59"/>
      <c r="V470" s="59"/>
      <c r="W470" s="59"/>
      <c r="X470" s="59"/>
      <c r="Y470" s="59"/>
    </row>
    <row r="471" ht="15.75" customHeight="1">
      <c r="U471" s="59"/>
      <c r="V471" s="59"/>
      <c r="W471" s="59"/>
      <c r="X471" s="59"/>
      <c r="Y471" s="59"/>
    </row>
    <row r="472" ht="15.75" customHeight="1">
      <c r="U472" s="59"/>
      <c r="V472" s="59"/>
      <c r="W472" s="59"/>
      <c r="X472" s="59"/>
      <c r="Y472" s="59"/>
    </row>
    <row r="473" ht="15.75" customHeight="1">
      <c r="U473" s="59"/>
      <c r="V473" s="59"/>
      <c r="W473" s="59"/>
      <c r="X473" s="59"/>
      <c r="Y473" s="59"/>
    </row>
    <row r="474" ht="15.75" customHeight="1">
      <c r="U474" s="59"/>
      <c r="V474" s="59"/>
      <c r="W474" s="59"/>
      <c r="X474" s="59"/>
      <c r="Y474" s="59"/>
    </row>
    <row r="475" ht="15.75" customHeight="1">
      <c r="U475" s="59"/>
      <c r="V475" s="59"/>
      <c r="W475" s="59"/>
      <c r="X475" s="59"/>
      <c r="Y475" s="59"/>
    </row>
    <row r="476" ht="15.75" customHeight="1">
      <c r="U476" s="59"/>
      <c r="V476" s="59"/>
      <c r="W476" s="59"/>
      <c r="X476" s="59"/>
      <c r="Y476" s="59"/>
    </row>
    <row r="477" ht="15.75" customHeight="1">
      <c r="U477" s="59"/>
      <c r="V477" s="59"/>
      <c r="W477" s="59"/>
      <c r="X477" s="59"/>
      <c r="Y477" s="59"/>
    </row>
    <row r="478" ht="15.75" customHeight="1">
      <c r="U478" s="59"/>
      <c r="V478" s="59"/>
      <c r="W478" s="59"/>
      <c r="X478" s="59"/>
      <c r="Y478" s="59"/>
    </row>
    <row r="479" ht="15.75" customHeight="1">
      <c r="U479" s="59"/>
      <c r="V479" s="59"/>
      <c r="W479" s="59"/>
      <c r="X479" s="59"/>
      <c r="Y479" s="59"/>
    </row>
    <row r="480" ht="15.75" customHeight="1">
      <c r="U480" s="59"/>
      <c r="V480" s="59"/>
      <c r="W480" s="59"/>
      <c r="X480" s="59"/>
      <c r="Y480" s="59"/>
    </row>
    <row r="481" ht="15.75" customHeight="1">
      <c r="U481" s="59"/>
      <c r="V481" s="59"/>
      <c r="W481" s="59"/>
      <c r="X481" s="59"/>
      <c r="Y481" s="59"/>
    </row>
    <row r="482" ht="15.75" customHeight="1">
      <c r="U482" s="59"/>
      <c r="V482" s="59"/>
      <c r="W482" s="59"/>
      <c r="X482" s="59"/>
      <c r="Y482" s="59"/>
    </row>
    <row r="483" ht="15.75" customHeight="1">
      <c r="U483" s="59"/>
      <c r="V483" s="59"/>
      <c r="W483" s="59"/>
      <c r="X483" s="59"/>
      <c r="Y483" s="59"/>
    </row>
    <row r="484" ht="15.75" customHeight="1">
      <c r="U484" s="59"/>
      <c r="V484" s="59"/>
      <c r="W484" s="59"/>
      <c r="X484" s="59"/>
      <c r="Y484" s="59"/>
    </row>
    <row r="485" ht="15.75" customHeight="1">
      <c r="U485" s="59"/>
      <c r="V485" s="59"/>
      <c r="W485" s="59"/>
      <c r="X485" s="59"/>
      <c r="Y485" s="59"/>
    </row>
    <row r="486" ht="15.75" customHeight="1">
      <c r="U486" s="59"/>
      <c r="V486" s="59"/>
      <c r="W486" s="59"/>
      <c r="X486" s="59"/>
      <c r="Y486" s="59"/>
    </row>
    <row r="487" ht="15.75" customHeight="1">
      <c r="U487" s="59"/>
      <c r="V487" s="59"/>
      <c r="W487" s="59"/>
      <c r="X487" s="59"/>
      <c r="Y487" s="59"/>
    </row>
    <row r="488" ht="15.75" customHeight="1">
      <c r="U488" s="59"/>
      <c r="V488" s="59"/>
      <c r="W488" s="59"/>
      <c r="X488" s="59"/>
      <c r="Y488" s="59"/>
    </row>
    <row r="489" ht="15.75" customHeight="1">
      <c r="U489" s="59"/>
      <c r="V489" s="59"/>
      <c r="W489" s="59"/>
      <c r="X489" s="59"/>
      <c r="Y489" s="59"/>
    </row>
    <row r="490" ht="15.75" customHeight="1">
      <c r="U490" s="59"/>
      <c r="V490" s="59"/>
      <c r="W490" s="59"/>
      <c r="X490" s="59"/>
      <c r="Y490" s="59"/>
    </row>
    <row r="491" ht="15.75" customHeight="1">
      <c r="U491" s="59"/>
      <c r="V491" s="59"/>
      <c r="W491" s="59"/>
      <c r="X491" s="59"/>
      <c r="Y491" s="59"/>
    </row>
    <row r="492" ht="15.75" customHeight="1">
      <c r="U492" s="59"/>
      <c r="V492" s="59"/>
      <c r="W492" s="59"/>
      <c r="X492" s="59"/>
      <c r="Y492" s="59"/>
    </row>
    <row r="493" ht="15.75" customHeight="1">
      <c r="U493" s="59"/>
      <c r="V493" s="59"/>
      <c r="W493" s="59"/>
      <c r="X493" s="59"/>
      <c r="Y493" s="59"/>
    </row>
    <row r="494" ht="15.75" customHeight="1">
      <c r="U494" s="59"/>
      <c r="V494" s="59"/>
      <c r="W494" s="59"/>
      <c r="X494" s="59"/>
      <c r="Y494" s="59"/>
    </row>
    <row r="495" ht="15.75" customHeight="1">
      <c r="U495" s="59"/>
      <c r="V495" s="59"/>
      <c r="W495" s="59"/>
      <c r="X495" s="59"/>
      <c r="Y495" s="59"/>
    </row>
    <row r="496" ht="15.75" customHeight="1">
      <c r="U496" s="59"/>
      <c r="V496" s="59"/>
      <c r="W496" s="59"/>
      <c r="X496" s="59"/>
      <c r="Y496" s="59"/>
    </row>
    <row r="497" ht="15.75" customHeight="1">
      <c r="U497" s="59"/>
      <c r="V497" s="59"/>
      <c r="W497" s="59"/>
      <c r="X497" s="59"/>
      <c r="Y497" s="59"/>
    </row>
    <row r="498" ht="15.75" customHeight="1">
      <c r="U498" s="59"/>
      <c r="V498" s="59"/>
      <c r="W498" s="59"/>
      <c r="X498" s="59"/>
      <c r="Y498" s="59"/>
    </row>
    <row r="499" ht="15.75" customHeight="1">
      <c r="U499" s="59"/>
      <c r="V499" s="59"/>
      <c r="W499" s="59"/>
      <c r="X499" s="59"/>
      <c r="Y499" s="59"/>
    </row>
    <row r="500" ht="15.75" customHeight="1">
      <c r="U500" s="59"/>
      <c r="V500" s="59"/>
      <c r="W500" s="59"/>
      <c r="X500" s="59"/>
      <c r="Y500" s="59"/>
    </row>
    <row r="501" ht="15.75" customHeight="1">
      <c r="U501" s="59"/>
      <c r="V501" s="59"/>
      <c r="W501" s="59"/>
      <c r="X501" s="59"/>
      <c r="Y501" s="59"/>
    </row>
    <row r="502" ht="15.75" customHeight="1">
      <c r="U502" s="59"/>
      <c r="V502" s="59"/>
      <c r="W502" s="59"/>
      <c r="X502" s="59"/>
      <c r="Y502" s="59"/>
    </row>
    <row r="503" ht="15.75" customHeight="1">
      <c r="U503" s="59"/>
      <c r="V503" s="59"/>
      <c r="W503" s="59"/>
      <c r="X503" s="59"/>
      <c r="Y503" s="59"/>
    </row>
    <row r="504" ht="15.75" customHeight="1">
      <c r="U504" s="59"/>
      <c r="V504" s="59"/>
      <c r="W504" s="59"/>
      <c r="X504" s="59"/>
      <c r="Y504" s="59"/>
    </row>
    <row r="505" ht="15.75" customHeight="1">
      <c r="U505" s="59"/>
      <c r="V505" s="59"/>
      <c r="W505" s="59"/>
      <c r="X505" s="59"/>
      <c r="Y505" s="59"/>
    </row>
    <row r="506" ht="15.75" customHeight="1">
      <c r="U506" s="59"/>
      <c r="V506" s="59"/>
      <c r="W506" s="59"/>
      <c r="X506" s="59"/>
      <c r="Y506" s="59"/>
    </row>
    <row r="507" ht="15.75" customHeight="1">
      <c r="U507" s="59"/>
      <c r="V507" s="59"/>
      <c r="W507" s="59"/>
      <c r="X507" s="59"/>
      <c r="Y507" s="59"/>
    </row>
    <row r="508" ht="15.75" customHeight="1">
      <c r="U508" s="59"/>
      <c r="V508" s="59"/>
      <c r="W508" s="59"/>
      <c r="X508" s="59"/>
      <c r="Y508" s="59"/>
    </row>
    <row r="509" ht="15.75" customHeight="1">
      <c r="U509" s="59"/>
      <c r="V509" s="59"/>
      <c r="W509" s="59"/>
      <c r="X509" s="59"/>
      <c r="Y509" s="59"/>
    </row>
    <row r="510" ht="15.75" customHeight="1">
      <c r="U510" s="59"/>
      <c r="V510" s="59"/>
      <c r="W510" s="59"/>
      <c r="X510" s="59"/>
      <c r="Y510" s="59"/>
    </row>
    <row r="511" ht="15.75" customHeight="1">
      <c r="U511" s="59"/>
      <c r="V511" s="59"/>
      <c r="W511" s="59"/>
      <c r="X511" s="59"/>
      <c r="Y511" s="59"/>
    </row>
    <row r="512" ht="15.75" customHeight="1">
      <c r="U512" s="59"/>
      <c r="V512" s="59"/>
      <c r="W512" s="59"/>
      <c r="X512" s="59"/>
      <c r="Y512" s="59"/>
    </row>
    <row r="513" ht="15.75" customHeight="1">
      <c r="U513" s="59"/>
      <c r="V513" s="59"/>
      <c r="W513" s="59"/>
      <c r="X513" s="59"/>
      <c r="Y513" s="59"/>
    </row>
    <row r="514" ht="15.75" customHeight="1">
      <c r="U514" s="59"/>
      <c r="V514" s="59"/>
      <c r="W514" s="59"/>
      <c r="X514" s="59"/>
      <c r="Y514" s="59"/>
    </row>
    <row r="515" ht="15.75" customHeight="1">
      <c r="U515" s="59"/>
      <c r="V515" s="59"/>
      <c r="W515" s="59"/>
      <c r="X515" s="59"/>
      <c r="Y515" s="59"/>
    </row>
    <row r="516" ht="15.75" customHeight="1">
      <c r="U516" s="59"/>
      <c r="V516" s="59"/>
      <c r="W516" s="59"/>
      <c r="X516" s="59"/>
      <c r="Y516" s="59"/>
    </row>
    <row r="517" ht="15.75" customHeight="1">
      <c r="U517" s="59"/>
      <c r="V517" s="59"/>
      <c r="W517" s="59"/>
      <c r="X517" s="59"/>
      <c r="Y517" s="59"/>
    </row>
    <row r="518" ht="15.75" customHeight="1">
      <c r="U518" s="59"/>
      <c r="V518" s="59"/>
      <c r="W518" s="59"/>
      <c r="X518" s="59"/>
      <c r="Y518" s="59"/>
    </row>
    <row r="519" ht="15.75" customHeight="1">
      <c r="U519" s="59"/>
      <c r="V519" s="59"/>
      <c r="W519" s="59"/>
      <c r="X519" s="59"/>
      <c r="Y519" s="59"/>
    </row>
    <row r="520" ht="15.75" customHeight="1">
      <c r="U520" s="59"/>
      <c r="V520" s="59"/>
      <c r="W520" s="59"/>
      <c r="X520" s="59"/>
      <c r="Y520" s="59"/>
    </row>
    <row r="521" ht="15.75" customHeight="1">
      <c r="U521" s="59"/>
      <c r="V521" s="59"/>
      <c r="W521" s="59"/>
      <c r="X521" s="59"/>
      <c r="Y521" s="59"/>
    </row>
    <row r="522" ht="15.75" customHeight="1">
      <c r="U522" s="59"/>
      <c r="V522" s="59"/>
      <c r="W522" s="59"/>
      <c r="X522" s="59"/>
      <c r="Y522" s="59"/>
    </row>
    <row r="523" ht="15.75" customHeight="1">
      <c r="U523" s="59"/>
      <c r="V523" s="59"/>
      <c r="W523" s="59"/>
      <c r="X523" s="59"/>
      <c r="Y523" s="59"/>
    </row>
    <row r="524" ht="15.75" customHeight="1">
      <c r="U524" s="59"/>
      <c r="V524" s="59"/>
      <c r="W524" s="59"/>
      <c r="X524" s="59"/>
      <c r="Y524" s="59"/>
    </row>
    <row r="525" ht="15.75" customHeight="1">
      <c r="U525" s="59"/>
      <c r="V525" s="59"/>
      <c r="W525" s="59"/>
      <c r="X525" s="59"/>
      <c r="Y525" s="59"/>
    </row>
    <row r="526" ht="15.75" customHeight="1">
      <c r="U526" s="59"/>
      <c r="V526" s="59"/>
      <c r="W526" s="59"/>
      <c r="X526" s="59"/>
      <c r="Y526" s="59"/>
    </row>
    <row r="527" ht="15.75" customHeight="1">
      <c r="U527" s="59"/>
      <c r="V527" s="59"/>
      <c r="W527" s="59"/>
      <c r="X527" s="59"/>
      <c r="Y527" s="59"/>
    </row>
    <row r="528" ht="15.75" customHeight="1">
      <c r="U528" s="59"/>
      <c r="V528" s="59"/>
      <c r="W528" s="59"/>
      <c r="X528" s="59"/>
      <c r="Y528" s="59"/>
    </row>
    <row r="529" ht="15.75" customHeight="1">
      <c r="U529" s="59"/>
      <c r="V529" s="59"/>
      <c r="W529" s="59"/>
      <c r="X529" s="59"/>
      <c r="Y529" s="59"/>
    </row>
    <row r="530" ht="15.75" customHeight="1">
      <c r="U530" s="59"/>
      <c r="V530" s="59"/>
      <c r="W530" s="59"/>
      <c r="X530" s="59"/>
      <c r="Y530" s="59"/>
    </row>
    <row r="531" ht="15.75" customHeight="1">
      <c r="U531" s="59"/>
      <c r="V531" s="59"/>
      <c r="W531" s="59"/>
      <c r="X531" s="59"/>
      <c r="Y531" s="59"/>
    </row>
    <row r="532" ht="15.75" customHeight="1">
      <c r="U532" s="59"/>
      <c r="V532" s="59"/>
      <c r="W532" s="59"/>
      <c r="X532" s="59"/>
      <c r="Y532" s="59"/>
    </row>
    <row r="533" ht="15.75" customHeight="1">
      <c r="U533" s="59"/>
      <c r="V533" s="59"/>
      <c r="W533" s="59"/>
      <c r="X533" s="59"/>
      <c r="Y533" s="59"/>
    </row>
    <row r="534" ht="15.75" customHeight="1">
      <c r="U534" s="59"/>
      <c r="V534" s="59"/>
      <c r="W534" s="59"/>
      <c r="X534" s="59"/>
      <c r="Y534" s="59"/>
    </row>
    <row r="535" ht="15.75" customHeight="1">
      <c r="U535" s="59"/>
      <c r="V535" s="59"/>
      <c r="W535" s="59"/>
      <c r="X535" s="59"/>
      <c r="Y535" s="59"/>
    </row>
    <row r="536" ht="15.75" customHeight="1">
      <c r="U536" s="59"/>
      <c r="V536" s="59"/>
      <c r="W536" s="59"/>
      <c r="X536" s="59"/>
      <c r="Y536" s="59"/>
    </row>
    <row r="537" ht="15.75" customHeight="1">
      <c r="U537" s="59"/>
      <c r="V537" s="59"/>
      <c r="W537" s="59"/>
      <c r="X537" s="59"/>
      <c r="Y537" s="59"/>
    </row>
    <row r="538" ht="15.75" customHeight="1">
      <c r="U538" s="59"/>
      <c r="V538" s="59"/>
      <c r="W538" s="59"/>
      <c r="X538" s="59"/>
      <c r="Y538" s="59"/>
    </row>
    <row r="539" ht="15.75" customHeight="1">
      <c r="U539" s="59"/>
      <c r="V539" s="59"/>
      <c r="W539" s="59"/>
      <c r="X539" s="59"/>
      <c r="Y539" s="59"/>
    </row>
    <row r="540" ht="15.75" customHeight="1">
      <c r="U540" s="59"/>
      <c r="V540" s="59"/>
      <c r="W540" s="59"/>
      <c r="X540" s="59"/>
      <c r="Y540" s="59"/>
    </row>
    <row r="541" ht="15.75" customHeight="1">
      <c r="U541" s="59"/>
      <c r="V541" s="59"/>
      <c r="W541" s="59"/>
      <c r="X541" s="59"/>
      <c r="Y541" s="59"/>
    </row>
    <row r="542" ht="15.75" customHeight="1">
      <c r="U542" s="59"/>
      <c r="V542" s="59"/>
      <c r="W542" s="59"/>
      <c r="X542" s="59"/>
      <c r="Y542" s="59"/>
    </row>
    <row r="543" ht="15.75" customHeight="1">
      <c r="U543" s="59"/>
      <c r="V543" s="59"/>
      <c r="W543" s="59"/>
      <c r="X543" s="59"/>
      <c r="Y543" s="59"/>
    </row>
    <row r="544" ht="15.75" customHeight="1">
      <c r="U544" s="59"/>
      <c r="V544" s="59"/>
      <c r="W544" s="59"/>
      <c r="X544" s="59"/>
      <c r="Y544" s="59"/>
    </row>
    <row r="545" ht="15.75" customHeight="1">
      <c r="U545" s="59"/>
      <c r="V545" s="59"/>
      <c r="W545" s="59"/>
      <c r="X545" s="59"/>
      <c r="Y545" s="59"/>
    </row>
    <row r="546" ht="15.75" customHeight="1">
      <c r="U546" s="59"/>
      <c r="V546" s="59"/>
      <c r="W546" s="59"/>
      <c r="X546" s="59"/>
      <c r="Y546" s="59"/>
    </row>
    <row r="547" ht="15.75" customHeight="1">
      <c r="U547" s="59"/>
      <c r="V547" s="59"/>
      <c r="W547" s="59"/>
      <c r="X547" s="59"/>
      <c r="Y547" s="59"/>
    </row>
    <row r="548" ht="15.75" customHeight="1">
      <c r="U548" s="59"/>
      <c r="V548" s="59"/>
      <c r="W548" s="59"/>
      <c r="X548" s="59"/>
      <c r="Y548" s="59"/>
    </row>
    <row r="549" ht="15.75" customHeight="1">
      <c r="U549" s="59"/>
      <c r="V549" s="59"/>
      <c r="W549" s="59"/>
      <c r="X549" s="59"/>
      <c r="Y549" s="59"/>
    </row>
    <row r="550" ht="15.75" customHeight="1">
      <c r="U550" s="59"/>
      <c r="V550" s="59"/>
      <c r="W550" s="59"/>
      <c r="X550" s="59"/>
      <c r="Y550" s="59"/>
    </row>
    <row r="551" ht="15.75" customHeight="1">
      <c r="U551" s="59"/>
      <c r="V551" s="59"/>
      <c r="W551" s="59"/>
      <c r="X551" s="59"/>
      <c r="Y551" s="59"/>
    </row>
    <row r="552" ht="15.75" customHeight="1">
      <c r="U552" s="59"/>
      <c r="V552" s="59"/>
      <c r="W552" s="59"/>
      <c r="X552" s="59"/>
      <c r="Y552" s="59"/>
    </row>
    <row r="553" ht="15.75" customHeight="1">
      <c r="U553" s="59"/>
      <c r="V553" s="59"/>
      <c r="W553" s="59"/>
      <c r="X553" s="59"/>
      <c r="Y553" s="59"/>
    </row>
    <row r="554" ht="15.75" customHeight="1">
      <c r="U554" s="59"/>
      <c r="V554" s="59"/>
      <c r="W554" s="59"/>
      <c r="X554" s="59"/>
      <c r="Y554" s="59"/>
    </row>
    <row r="555" ht="15.75" customHeight="1">
      <c r="U555" s="59"/>
      <c r="V555" s="59"/>
      <c r="W555" s="59"/>
      <c r="X555" s="59"/>
      <c r="Y555" s="59"/>
    </row>
    <row r="556" ht="15.75" customHeight="1">
      <c r="U556" s="59"/>
      <c r="V556" s="59"/>
      <c r="W556" s="59"/>
      <c r="X556" s="59"/>
      <c r="Y556" s="59"/>
    </row>
    <row r="557" ht="15.75" customHeight="1">
      <c r="U557" s="59"/>
      <c r="V557" s="59"/>
      <c r="W557" s="59"/>
      <c r="X557" s="59"/>
      <c r="Y557" s="59"/>
    </row>
    <row r="558" ht="15.75" customHeight="1">
      <c r="U558" s="59"/>
      <c r="V558" s="59"/>
      <c r="W558" s="59"/>
      <c r="X558" s="59"/>
      <c r="Y558" s="59"/>
    </row>
    <row r="559" ht="15.75" customHeight="1">
      <c r="U559" s="59"/>
      <c r="V559" s="59"/>
      <c r="W559" s="59"/>
      <c r="X559" s="59"/>
      <c r="Y559" s="59"/>
    </row>
    <row r="560" ht="15.75" customHeight="1">
      <c r="U560" s="59"/>
      <c r="V560" s="59"/>
      <c r="W560" s="59"/>
      <c r="X560" s="59"/>
      <c r="Y560" s="59"/>
    </row>
    <row r="561" ht="15.75" customHeight="1">
      <c r="U561" s="59"/>
      <c r="V561" s="59"/>
      <c r="W561" s="59"/>
      <c r="X561" s="59"/>
      <c r="Y561" s="59"/>
    </row>
    <row r="562" ht="15.75" customHeight="1">
      <c r="U562" s="59"/>
      <c r="V562" s="59"/>
      <c r="W562" s="59"/>
      <c r="X562" s="59"/>
      <c r="Y562" s="59"/>
    </row>
    <row r="563" ht="15.75" customHeight="1">
      <c r="U563" s="59"/>
      <c r="V563" s="59"/>
      <c r="W563" s="59"/>
      <c r="X563" s="59"/>
      <c r="Y563" s="59"/>
    </row>
    <row r="564" ht="15.75" customHeight="1">
      <c r="U564" s="59"/>
      <c r="V564" s="59"/>
      <c r="W564" s="59"/>
      <c r="X564" s="59"/>
      <c r="Y564" s="59"/>
    </row>
    <row r="565" ht="15.75" customHeight="1">
      <c r="U565" s="59"/>
      <c r="V565" s="59"/>
      <c r="W565" s="59"/>
      <c r="X565" s="59"/>
      <c r="Y565" s="59"/>
    </row>
    <row r="566" ht="15.75" customHeight="1">
      <c r="U566" s="59"/>
      <c r="V566" s="59"/>
      <c r="W566" s="59"/>
      <c r="X566" s="59"/>
      <c r="Y566" s="59"/>
    </row>
    <row r="567" ht="15.75" customHeight="1">
      <c r="U567" s="59"/>
      <c r="V567" s="59"/>
      <c r="W567" s="59"/>
      <c r="X567" s="59"/>
      <c r="Y567" s="59"/>
    </row>
    <row r="568" ht="15.75" customHeight="1">
      <c r="U568" s="59"/>
      <c r="V568" s="59"/>
      <c r="W568" s="59"/>
      <c r="X568" s="59"/>
      <c r="Y568" s="59"/>
    </row>
    <row r="569" ht="15.75" customHeight="1">
      <c r="U569" s="59"/>
      <c r="V569" s="59"/>
      <c r="W569" s="59"/>
      <c r="X569" s="59"/>
      <c r="Y569" s="59"/>
    </row>
    <row r="570" ht="15.75" customHeight="1">
      <c r="U570" s="59"/>
      <c r="V570" s="59"/>
      <c r="W570" s="59"/>
      <c r="X570" s="59"/>
      <c r="Y570" s="59"/>
    </row>
    <row r="571" ht="15.75" customHeight="1">
      <c r="U571" s="59"/>
      <c r="V571" s="59"/>
      <c r="W571" s="59"/>
      <c r="X571" s="59"/>
      <c r="Y571" s="59"/>
    </row>
    <row r="572" ht="15.75" customHeight="1">
      <c r="U572" s="59"/>
      <c r="V572" s="59"/>
      <c r="W572" s="59"/>
      <c r="X572" s="59"/>
      <c r="Y572" s="59"/>
    </row>
    <row r="573" ht="15.75" customHeight="1">
      <c r="U573" s="59"/>
      <c r="V573" s="59"/>
      <c r="W573" s="59"/>
      <c r="X573" s="59"/>
      <c r="Y573" s="59"/>
    </row>
    <row r="574" ht="15.75" customHeight="1">
      <c r="U574" s="59"/>
      <c r="V574" s="59"/>
      <c r="W574" s="59"/>
      <c r="X574" s="59"/>
      <c r="Y574" s="59"/>
    </row>
    <row r="575" ht="15.75" customHeight="1">
      <c r="U575" s="59"/>
      <c r="V575" s="59"/>
      <c r="W575" s="59"/>
      <c r="X575" s="59"/>
      <c r="Y575" s="59"/>
    </row>
    <row r="576" ht="15.75" customHeight="1">
      <c r="U576" s="59"/>
      <c r="V576" s="59"/>
      <c r="W576" s="59"/>
      <c r="X576" s="59"/>
      <c r="Y576" s="59"/>
    </row>
    <row r="577" ht="15.75" customHeight="1">
      <c r="U577" s="59"/>
      <c r="V577" s="59"/>
      <c r="W577" s="59"/>
      <c r="X577" s="59"/>
      <c r="Y577" s="59"/>
    </row>
    <row r="578" ht="15.75" customHeight="1">
      <c r="U578" s="59"/>
      <c r="V578" s="59"/>
      <c r="W578" s="59"/>
      <c r="X578" s="59"/>
      <c r="Y578" s="59"/>
    </row>
    <row r="579" ht="15.75" customHeight="1">
      <c r="U579" s="59"/>
      <c r="V579" s="59"/>
      <c r="W579" s="59"/>
      <c r="X579" s="59"/>
      <c r="Y579" s="59"/>
    </row>
    <row r="580" ht="15.75" customHeight="1">
      <c r="U580" s="59"/>
      <c r="V580" s="59"/>
      <c r="W580" s="59"/>
      <c r="X580" s="59"/>
      <c r="Y580" s="59"/>
    </row>
    <row r="581" ht="15.75" customHeight="1">
      <c r="U581" s="59"/>
      <c r="V581" s="59"/>
      <c r="W581" s="59"/>
      <c r="X581" s="59"/>
      <c r="Y581" s="59"/>
    </row>
    <row r="582" ht="15.75" customHeight="1">
      <c r="U582" s="59"/>
      <c r="V582" s="59"/>
      <c r="W582" s="59"/>
      <c r="X582" s="59"/>
      <c r="Y582" s="59"/>
    </row>
    <row r="583" ht="15.75" customHeight="1">
      <c r="U583" s="59"/>
      <c r="V583" s="59"/>
      <c r="W583" s="59"/>
      <c r="X583" s="59"/>
      <c r="Y583" s="59"/>
    </row>
    <row r="584" ht="15.75" customHeight="1">
      <c r="U584" s="59"/>
      <c r="V584" s="59"/>
      <c r="W584" s="59"/>
      <c r="X584" s="59"/>
      <c r="Y584" s="59"/>
    </row>
    <row r="585" ht="15.75" customHeight="1">
      <c r="U585" s="59"/>
      <c r="V585" s="59"/>
      <c r="W585" s="59"/>
      <c r="X585" s="59"/>
      <c r="Y585" s="59"/>
    </row>
    <row r="586" ht="15.75" customHeight="1">
      <c r="U586" s="59"/>
      <c r="V586" s="59"/>
      <c r="W586" s="59"/>
      <c r="X586" s="59"/>
      <c r="Y586" s="59"/>
    </row>
    <row r="587" ht="15.75" customHeight="1">
      <c r="U587" s="59"/>
      <c r="V587" s="59"/>
      <c r="W587" s="59"/>
      <c r="X587" s="59"/>
      <c r="Y587" s="59"/>
    </row>
    <row r="588" ht="15.75" customHeight="1">
      <c r="U588" s="59"/>
      <c r="V588" s="59"/>
      <c r="W588" s="59"/>
      <c r="X588" s="59"/>
      <c r="Y588" s="59"/>
    </row>
    <row r="589" ht="15.75" customHeight="1">
      <c r="U589" s="59"/>
      <c r="V589" s="59"/>
      <c r="W589" s="59"/>
      <c r="X589" s="59"/>
      <c r="Y589" s="59"/>
    </row>
    <row r="590" ht="15.75" customHeight="1">
      <c r="U590" s="59"/>
      <c r="V590" s="59"/>
      <c r="W590" s="59"/>
      <c r="X590" s="59"/>
      <c r="Y590" s="59"/>
    </row>
    <row r="591" ht="15.75" customHeight="1">
      <c r="U591" s="59"/>
      <c r="V591" s="59"/>
      <c r="W591" s="59"/>
      <c r="X591" s="59"/>
      <c r="Y591" s="59"/>
    </row>
    <row r="592" ht="15.75" customHeight="1">
      <c r="U592" s="59"/>
      <c r="V592" s="59"/>
      <c r="W592" s="59"/>
      <c r="X592" s="59"/>
      <c r="Y592" s="59"/>
    </row>
    <row r="593" ht="15.75" customHeight="1">
      <c r="U593" s="59"/>
      <c r="V593" s="59"/>
      <c r="W593" s="59"/>
      <c r="X593" s="59"/>
      <c r="Y593" s="59"/>
    </row>
    <row r="594" ht="15.75" customHeight="1">
      <c r="U594" s="59"/>
      <c r="V594" s="59"/>
      <c r="W594" s="59"/>
      <c r="X594" s="59"/>
      <c r="Y594" s="59"/>
    </row>
    <row r="595" ht="15.75" customHeight="1">
      <c r="U595" s="59"/>
      <c r="V595" s="59"/>
      <c r="W595" s="59"/>
      <c r="X595" s="59"/>
      <c r="Y595" s="59"/>
    </row>
    <row r="596" ht="15.75" customHeight="1">
      <c r="U596" s="59"/>
      <c r="V596" s="59"/>
      <c r="W596" s="59"/>
      <c r="X596" s="59"/>
      <c r="Y596" s="59"/>
    </row>
    <row r="597" ht="15.75" customHeight="1">
      <c r="U597" s="59"/>
      <c r="V597" s="59"/>
      <c r="W597" s="59"/>
      <c r="X597" s="59"/>
      <c r="Y597" s="59"/>
    </row>
    <row r="598" ht="15.75" customHeight="1">
      <c r="U598" s="59"/>
      <c r="V598" s="59"/>
      <c r="W598" s="59"/>
      <c r="X598" s="59"/>
      <c r="Y598" s="59"/>
    </row>
    <row r="599" ht="15.75" customHeight="1">
      <c r="U599" s="59"/>
      <c r="V599" s="59"/>
      <c r="W599" s="59"/>
      <c r="X599" s="59"/>
      <c r="Y599" s="59"/>
    </row>
    <row r="600" ht="15.75" customHeight="1">
      <c r="U600" s="59"/>
      <c r="V600" s="59"/>
      <c r="W600" s="59"/>
      <c r="X600" s="59"/>
      <c r="Y600" s="59"/>
    </row>
    <row r="601" ht="15.75" customHeight="1">
      <c r="U601" s="59"/>
      <c r="V601" s="59"/>
      <c r="W601" s="59"/>
      <c r="X601" s="59"/>
      <c r="Y601" s="59"/>
    </row>
    <row r="602" ht="15.75" customHeight="1">
      <c r="U602" s="59"/>
      <c r="V602" s="59"/>
      <c r="W602" s="59"/>
      <c r="X602" s="59"/>
      <c r="Y602" s="59"/>
    </row>
    <row r="603" ht="15.75" customHeight="1">
      <c r="U603" s="59"/>
      <c r="V603" s="59"/>
      <c r="W603" s="59"/>
      <c r="X603" s="59"/>
      <c r="Y603" s="59"/>
    </row>
    <row r="604" ht="15.75" customHeight="1">
      <c r="U604" s="59"/>
      <c r="V604" s="59"/>
      <c r="W604" s="59"/>
      <c r="X604" s="59"/>
      <c r="Y604" s="59"/>
    </row>
    <row r="605" ht="15.75" customHeight="1">
      <c r="U605" s="59"/>
      <c r="V605" s="59"/>
      <c r="W605" s="59"/>
      <c r="X605" s="59"/>
      <c r="Y605" s="59"/>
    </row>
    <row r="606" ht="15.75" customHeight="1">
      <c r="U606" s="59"/>
      <c r="V606" s="59"/>
      <c r="W606" s="59"/>
      <c r="X606" s="59"/>
      <c r="Y606" s="59"/>
    </row>
    <row r="607" ht="15.75" customHeight="1">
      <c r="U607" s="59"/>
      <c r="V607" s="59"/>
      <c r="W607" s="59"/>
      <c r="X607" s="59"/>
      <c r="Y607" s="59"/>
    </row>
    <row r="608" ht="15.75" customHeight="1">
      <c r="U608" s="59"/>
      <c r="V608" s="59"/>
      <c r="W608" s="59"/>
      <c r="X608" s="59"/>
      <c r="Y608" s="59"/>
    </row>
    <row r="609" ht="15.75" customHeight="1">
      <c r="U609" s="59"/>
      <c r="V609" s="59"/>
      <c r="W609" s="59"/>
      <c r="X609" s="59"/>
      <c r="Y609" s="59"/>
    </row>
    <row r="610" ht="15.75" customHeight="1">
      <c r="U610" s="59"/>
      <c r="V610" s="59"/>
      <c r="W610" s="59"/>
      <c r="X610" s="59"/>
      <c r="Y610" s="59"/>
    </row>
    <row r="611" ht="15.75" customHeight="1">
      <c r="U611" s="59"/>
      <c r="V611" s="59"/>
      <c r="W611" s="59"/>
      <c r="X611" s="59"/>
      <c r="Y611" s="59"/>
    </row>
    <row r="612" ht="15.75" customHeight="1">
      <c r="U612" s="59"/>
      <c r="V612" s="59"/>
      <c r="W612" s="59"/>
      <c r="X612" s="59"/>
      <c r="Y612" s="59"/>
    </row>
    <row r="613" ht="15.75" customHeight="1">
      <c r="U613" s="59"/>
      <c r="V613" s="59"/>
      <c r="W613" s="59"/>
      <c r="X613" s="59"/>
      <c r="Y613" s="59"/>
    </row>
    <row r="614" ht="15.75" customHeight="1">
      <c r="U614" s="59"/>
      <c r="V614" s="59"/>
      <c r="W614" s="59"/>
      <c r="X614" s="59"/>
      <c r="Y614" s="59"/>
    </row>
    <row r="615" ht="15.75" customHeight="1">
      <c r="U615" s="59"/>
      <c r="V615" s="59"/>
      <c r="W615" s="59"/>
      <c r="X615" s="59"/>
      <c r="Y615" s="59"/>
    </row>
    <row r="616" ht="15.75" customHeight="1">
      <c r="U616" s="59"/>
      <c r="V616" s="59"/>
      <c r="W616" s="59"/>
      <c r="X616" s="59"/>
      <c r="Y616" s="59"/>
    </row>
    <row r="617" ht="15.75" customHeight="1">
      <c r="U617" s="59"/>
      <c r="V617" s="59"/>
      <c r="W617" s="59"/>
      <c r="X617" s="59"/>
      <c r="Y617" s="59"/>
    </row>
    <row r="618" ht="15.75" customHeight="1">
      <c r="U618" s="59"/>
      <c r="V618" s="59"/>
      <c r="W618" s="59"/>
      <c r="X618" s="59"/>
      <c r="Y618" s="59"/>
    </row>
    <row r="619" ht="15.75" customHeight="1">
      <c r="U619" s="59"/>
      <c r="V619" s="59"/>
      <c r="W619" s="59"/>
      <c r="X619" s="59"/>
      <c r="Y619" s="59"/>
    </row>
    <row r="620" ht="15.75" customHeight="1">
      <c r="U620" s="59"/>
      <c r="V620" s="59"/>
      <c r="W620" s="59"/>
      <c r="X620" s="59"/>
      <c r="Y620" s="59"/>
    </row>
    <row r="621" ht="15.75" customHeight="1">
      <c r="U621" s="59"/>
      <c r="V621" s="59"/>
      <c r="W621" s="59"/>
      <c r="X621" s="59"/>
      <c r="Y621" s="59"/>
    </row>
    <row r="622" ht="15.75" customHeight="1">
      <c r="U622" s="59"/>
      <c r="V622" s="59"/>
      <c r="W622" s="59"/>
      <c r="X622" s="59"/>
      <c r="Y622" s="59"/>
    </row>
    <row r="623" ht="15.75" customHeight="1">
      <c r="U623" s="59"/>
      <c r="V623" s="59"/>
      <c r="W623" s="59"/>
      <c r="X623" s="59"/>
      <c r="Y623" s="59"/>
    </row>
    <row r="624" ht="15.75" customHeight="1">
      <c r="U624" s="59"/>
      <c r="V624" s="59"/>
      <c r="W624" s="59"/>
      <c r="X624" s="59"/>
      <c r="Y624" s="59"/>
    </row>
    <row r="625" ht="15.75" customHeight="1">
      <c r="U625" s="59"/>
      <c r="V625" s="59"/>
      <c r="W625" s="59"/>
      <c r="X625" s="59"/>
      <c r="Y625" s="59"/>
    </row>
    <row r="626" ht="15.75" customHeight="1">
      <c r="U626" s="59"/>
      <c r="V626" s="59"/>
      <c r="W626" s="59"/>
      <c r="X626" s="59"/>
      <c r="Y626" s="59"/>
    </row>
    <row r="627" ht="15.75" customHeight="1">
      <c r="U627" s="59"/>
      <c r="V627" s="59"/>
      <c r="W627" s="59"/>
      <c r="X627" s="59"/>
      <c r="Y627" s="59"/>
    </row>
    <row r="628" ht="15.75" customHeight="1">
      <c r="U628" s="59"/>
      <c r="V628" s="59"/>
      <c r="W628" s="59"/>
      <c r="X628" s="59"/>
      <c r="Y628" s="59"/>
    </row>
    <row r="629" ht="15.75" customHeight="1">
      <c r="U629" s="59"/>
      <c r="V629" s="59"/>
      <c r="W629" s="59"/>
      <c r="X629" s="59"/>
      <c r="Y629" s="59"/>
    </row>
    <row r="630" ht="15.75" customHeight="1">
      <c r="U630" s="59"/>
      <c r="V630" s="59"/>
      <c r="W630" s="59"/>
      <c r="X630" s="59"/>
      <c r="Y630" s="59"/>
    </row>
    <row r="631" ht="15.75" customHeight="1">
      <c r="U631" s="59"/>
      <c r="V631" s="59"/>
      <c r="W631" s="59"/>
      <c r="X631" s="59"/>
      <c r="Y631" s="59"/>
    </row>
    <row r="632" ht="15.75" customHeight="1">
      <c r="U632" s="59"/>
      <c r="V632" s="59"/>
      <c r="W632" s="59"/>
      <c r="X632" s="59"/>
      <c r="Y632" s="59"/>
    </row>
    <row r="633" ht="15.75" customHeight="1">
      <c r="U633" s="59"/>
      <c r="V633" s="59"/>
      <c r="W633" s="59"/>
      <c r="X633" s="59"/>
      <c r="Y633" s="59"/>
    </row>
    <row r="634" ht="15.75" customHeight="1">
      <c r="U634" s="59"/>
      <c r="V634" s="59"/>
      <c r="W634" s="59"/>
      <c r="X634" s="59"/>
      <c r="Y634" s="59"/>
    </row>
    <row r="635" ht="15.75" customHeight="1">
      <c r="U635" s="59"/>
      <c r="V635" s="59"/>
      <c r="W635" s="59"/>
      <c r="X635" s="59"/>
      <c r="Y635" s="59"/>
    </row>
    <row r="636" ht="15.75" customHeight="1">
      <c r="U636" s="59"/>
      <c r="V636" s="59"/>
      <c r="W636" s="59"/>
      <c r="X636" s="59"/>
      <c r="Y636" s="59"/>
    </row>
    <row r="637" ht="15.75" customHeight="1">
      <c r="U637" s="59"/>
      <c r="V637" s="59"/>
      <c r="W637" s="59"/>
      <c r="X637" s="59"/>
      <c r="Y637" s="59"/>
    </row>
    <row r="638" ht="15.75" customHeight="1">
      <c r="U638" s="59"/>
      <c r="V638" s="59"/>
      <c r="W638" s="59"/>
      <c r="X638" s="59"/>
      <c r="Y638" s="59"/>
    </row>
    <row r="639" ht="15.75" customHeight="1">
      <c r="U639" s="59"/>
      <c r="V639" s="59"/>
      <c r="W639" s="59"/>
      <c r="X639" s="59"/>
      <c r="Y639" s="59"/>
    </row>
    <row r="640" ht="15.75" customHeight="1">
      <c r="U640" s="59"/>
      <c r="V640" s="59"/>
      <c r="W640" s="59"/>
      <c r="X640" s="59"/>
      <c r="Y640" s="59"/>
    </row>
    <row r="641" ht="15.75" customHeight="1">
      <c r="U641" s="59"/>
      <c r="V641" s="59"/>
      <c r="W641" s="59"/>
      <c r="X641" s="59"/>
      <c r="Y641" s="59"/>
    </row>
    <row r="642" ht="15.75" customHeight="1">
      <c r="U642" s="59"/>
      <c r="V642" s="59"/>
      <c r="W642" s="59"/>
      <c r="X642" s="59"/>
      <c r="Y642" s="59"/>
    </row>
    <row r="643" ht="15.75" customHeight="1">
      <c r="U643" s="59"/>
      <c r="V643" s="59"/>
      <c r="W643" s="59"/>
      <c r="X643" s="59"/>
      <c r="Y643" s="59"/>
    </row>
    <row r="644" ht="15.75" customHeight="1">
      <c r="U644" s="59"/>
      <c r="V644" s="59"/>
      <c r="W644" s="59"/>
      <c r="X644" s="59"/>
      <c r="Y644" s="59"/>
    </row>
    <row r="645" ht="15.75" customHeight="1">
      <c r="U645" s="59"/>
      <c r="V645" s="59"/>
      <c r="W645" s="59"/>
      <c r="X645" s="59"/>
      <c r="Y645" s="59"/>
    </row>
    <row r="646" ht="15.75" customHeight="1">
      <c r="U646" s="59"/>
      <c r="V646" s="59"/>
      <c r="W646" s="59"/>
      <c r="X646" s="59"/>
      <c r="Y646" s="59"/>
    </row>
    <row r="647" ht="15.75" customHeight="1">
      <c r="U647" s="59"/>
      <c r="V647" s="59"/>
      <c r="W647" s="59"/>
      <c r="X647" s="59"/>
      <c r="Y647" s="59"/>
    </row>
    <row r="648" ht="15.75" customHeight="1">
      <c r="U648" s="59"/>
      <c r="V648" s="59"/>
      <c r="W648" s="59"/>
      <c r="X648" s="59"/>
      <c r="Y648" s="59"/>
    </row>
    <row r="649" ht="15.75" customHeight="1">
      <c r="U649" s="59"/>
      <c r="V649" s="59"/>
      <c r="W649" s="59"/>
      <c r="X649" s="59"/>
      <c r="Y649" s="59"/>
    </row>
    <row r="650" ht="15.75" customHeight="1">
      <c r="U650" s="59"/>
      <c r="V650" s="59"/>
      <c r="W650" s="59"/>
      <c r="X650" s="59"/>
      <c r="Y650" s="59"/>
    </row>
    <row r="651" ht="15.75" customHeight="1">
      <c r="U651" s="59"/>
      <c r="V651" s="59"/>
      <c r="W651" s="59"/>
      <c r="X651" s="59"/>
      <c r="Y651" s="59"/>
    </row>
    <row r="652" ht="15.75" customHeight="1">
      <c r="U652" s="59"/>
      <c r="V652" s="59"/>
      <c r="W652" s="59"/>
      <c r="X652" s="59"/>
      <c r="Y652" s="59"/>
    </row>
    <row r="653" ht="15.75" customHeight="1">
      <c r="U653" s="59"/>
      <c r="V653" s="59"/>
      <c r="W653" s="59"/>
      <c r="X653" s="59"/>
      <c r="Y653" s="59"/>
    </row>
    <row r="654" ht="15.75" customHeight="1">
      <c r="U654" s="59"/>
      <c r="V654" s="59"/>
      <c r="W654" s="59"/>
      <c r="X654" s="59"/>
      <c r="Y654" s="59"/>
    </row>
    <row r="655" ht="15.75" customHeight="1">
      <c r="U655" s="59"/>
      <c r="V655" s="59"/>
      <c r="W655" s="59"/>
      <c r="X655" s="59"/>
      <c r="Y655" s="59"/>
    </row>
    <row r="656" ht="15.75" customHeight="1">
      <c r="U656" s="59"/>
      <c r="V656" s="59"/>
      <c r="W656" s="59"/>
      <c r="X656" s="59"/>
      <c r="Y656" s="59"/>
    </row>
    <row r="657" ht="15.75" customHeight="1">
      <c r="U657" s="59"/>
      <c r="V657" s="59"/>
      <c r="W657" s="59"/>
      <c r="X657" s="59"/>
      <c r="Y657" s="59"/>
    </row>
    <row r="658" ht="15.75" customHeight="1">
      <c r="U658" s="59"/>
      <c r="V658" s="59"/>
      <c r="W658" s="59"/>
      <c r="X658" s="59"/>
      <c r="Y658" s="59"/>
    </row>
    <row r="659" ht="15.75" customHeight="1">
      <c r="U659" s="59"/>
      <c r="V659" s="59"/>
      <c r="W659" s="59"/>
      <c r="X659" s="59"/>
      <c r="Y659" s="59"/>
    </row>
    <row r="660" ht="15.75" customHeight="1">
      <c r="U660" s="59"/>
      <c r="V660" s="59"/>
      <c r="W660" s="59"/>
      <c r="X660" s="59"/>
      <c r="Y660" s="59"/>
    </row>
    <row r="661" ht="15.75" customHeight="1">
      <c r="U661" s="59"/>
      <c r="V661" s="59"/>
      <c r="W661" s="59"/>
      <c r="X661" s="59"/>
      <c r="Y661" s="59"/>
    </row>
    <row r="662" ht="15.75" customHeight="1">
      <c r="U662" s="59"/>
      <c r="V662" s="59"/>
      <c r="W662" s="59"/>
      <c r="X662" s="59"/>
      <c r="Y662" s="59"/>
    </row>
    <row r="663" ht="15.75" customHeight="1">
      <c r="U663" s="59"/>
      <c r="V663" s="59"/>
      <c r="W663" s="59"/>
      <c r="X663" s="59"/>
      <c r="Y663" s="59"/>
    </row>
    <row r="664" ht="15.75" customHeight="1">
      <c r="U664" s="59"/>
      <c r="V664" s="59"/>
      <c r="W664" s="59"/>
      <c r="X664" s="59"/>
      <c r="Y664" s="59"/>
    </row>
    <row r="665" ht="15.75" customHeight="1">
      <c r="U665" s="59"/>
      <c r="V665" s="59"/>
      <c r="W665" s="59"/>
      <c r="X665" s="59"/>
      <c r="Y665" s="59"/>
    </row>
    <row r="666" ht="15.75" customHeight="1">
      <c r="U666" s="59"/>
      <c r="V666" s="59"/>
      <c r="W666" s="59"/>
      <c r="X666" s="59"/>
      <c r="Y666" s="59"/>
    </row>
    <row r="667" ht="15.75" customHeight="1">
      <c r="U667" s="59"/>
      <c r="V667" s="59"/>
      <c r="W667" s="59"/>
      <c r="X667" s="59"/>
      <c r="Y667" s="59"/>
    </row>
    <row r="668" ht="15.75" customHeight="1">
      <c r="U668" s="59"/>
      <c r="V668" s="59"/>
      <c r="W668" s="59"/>
      <c r="X668" s="59"/>
      <c r="Y668" s="59"/>
    </row>
    <row r="669" ht="15.75" customHeight="1">
      <c r="U669" s="59"/>
      <c r="V669" s="59"/>
      <c r="W669" s="59"/>
      <c r="X669" s="59"/>
      <c r="Y669" s="59"/>
    </row>
    <row r="670" ht="15.75" customHeight="1">
      <c r="U670" s="59"/>
      <c r="V670" s="59"/>
      <c r="W670" s="59"/>
      <c r="X670" s="59"/>
      <c r="Y670" s="59"/>
    </row>
    <row r="671" ht="15.75" customHeight="1">
      <c r="U671" s="59"/>
      <c r="V671" s="59"/>
      <c r="W671" s="59"/>
      <c r="X671" s="59"/>
      <c r="Y671" s="59"/>
    </row>
    <row r="672" ht="15.75" customHeight="1">
      <c r="U672" s="59"/>
      <c r="V672" s="59"/>
      <c r="W672" s="59"/>
      <c r="X672" s="59"/>
      <c r="Y672" s="59"/>
    </row>
    <row r="673" ht="15.75" customHeight="1">
      <c r="U673" s="59"/>
      <c r="V673" s="59"/>
      <c r="W673" s="59"/>
      <c r="X673" s="59"/>
      <c r="Y673" s="59"/>
    </row>
    <row r="674" ht="15.75" customHeight="1">
      <c r="U674" s="59"/>
      <c r="V674" s="59"/>
      <c r="W674" s="59"/>
      <c r="X674" s="59"/>
      <c r="Y674" s="59"/>
    </row>
    <row r="675" ht="15.75" customHeight="1">
      <c r="U675" s="59"/>
      <c r="V675" s="59"/>
      <c r="W675" s="59"/>
      <c r="X675" s="59"/>
      <c r="Y675" s="59"/>
    </row>
    <row r="676" ht="15.75" customHeight="1">
      <c r="U676" s="59"/>
      <c r="V676" s="59"/>
      <c r="W676" s="59"/>
      <c r="X676" s="59"/>
      <c r="Y676" s="59"/>
    </row>
    <row r="677" ht="15.75" customHeight="1">
      <c r="U677" s="59"/>
      <c r="V677" s="59"/>
      <c r="W677" s="59"/>
      <c r="X677" s="59"/>
      <c r="Y677" s="59"/>
    </row>
    <row r="678" ht="15.75" customHeight="1">
      <c r="U678" s="59"/>
      <c r="V678" s="59"/>
      <c r="W678" s="59"/>
      <c r="X678" s="59"/>
      <c r="Y678" s="59"/>
    </row>
    <row r="679" ht="15.75" customHeight="1">
      <c r="U679" s="59"/>
      <c r="V679" s="59"/>
      <c r="W679" s="59"/>
      <c r="X679" s="59"/>
      <c r="Y679" s="59"/>
    </row>
    <row r="680" ht="15.75" customHeight="1">
      <c r="U680" s="59"/>
      <c r="V680" s="59"/>
      <c r="W680" s="59"/>
      <c r="X680" s="59"/>
      <c r="Y680" s="59"/>
    </row>
    <row r="681" ht="15.75" customHeight="1">
      <c r="U681" s="59"/>
      <c r="V681" s="59"/>
      <c r="W681" s="59"/>
      <c r="X681" s="59"/>
      <c r="Y681" s="59"/>
    </row>
    <row r="682" ht="15.75" customHeight="1">
      <c r="U682" s="59"/>
      <c r="V682" s="59"/>
      <c r="W682" s="59"/>
      <c r="X682" s="59"/>
      <c r="Y682" s="59"/>
    </row>
    <row r="683" ht="15.75" customHeight="1">
      <c r="U683" s="59"/>
      <c r="V683" s="59"/>
      <c r="W683" s="59"/>
      <c r="X683" s="59"/>
      <c r="Y683" s="59"/>
    </row>
    <row r="684" ht="15.75" customHeight="1">
      <c r="U684" s="59"/>
      <c r="V684" s="59"/>
      <c r="W684" s="59"/>
      <c r="X684" s="59"/>
      <c r="Y684" s="59"/>
    </row>
    <row r="685" ht="15.75" customHeight="1">
      <c r="U685" s="59"/>
      <c r="V685" s="59"/>
      <c r="W685" s="59"/>
      <c r="X685" s="59"/>
      <c r="Y685" s="59"/>
    </row>
    <row r="686" ht="15.75" customHeight="1">
      <c r="U686" s="59"/>
      <c r="V686" s="59"/>
      <c r="W686" s="59"/>
      <c r="X686" s="59"/>
      <c r="Y686" s="59"/>
    </row>
    <row r="687" ht="15.75" customHeight="1">
      <c r="U687" s="59"/>
      <c r="V687" s="59"/>
      <c r="W687" s="59"/>
      <c r="X687" s="59"/>
      <c r="Y687" s="59"/>
    </row>
    <row r="688" ht="15.75" customHeight="1">
      <c r="U688" s="59"/>
      <c r="V688" s="59"/>
      <c r="W688" s="59"/>
      <c r="X688" s="59"/>
      <c r="Y688" s="59"/>
    </row>
    <row r="689" ht="15.75" customHeight="1">
      <c r="U689" s="59"/>
      <c r="V689" s="59"/>
      <c r="W689" s="59"/>
      <c r="X689" s="59"/>
      <c r="Y689" s="59"/>
    </row>
    <row r="690" ht="15.75" customHeight="1">
      <c r="U690" s="59"/>
      <c r="V690" s="59"/>
      <c r="W690" s="59"/>
      <c r="X690" s="59"/>
      <c r="Y690" s="59"/>
    </row>
    <row r="691" ht="15.75" customHeight="1">
      <c r="U691" s="59"/>
      <c r="V691" s="59"/>
      <c r="W691" s="59"/>
      <c r="X691" s="59"/>
      <c r="Y691" s="59"/>
    </row>
    <row r="692" ht="15.75" customHeight="1">
      <c r="U692" s="59"/>
      <c r="V692" s="59"/>
      <c r="W692" s="59"/>
      <c r="X692" s="59"/>
      <c r="Y692" s="59"/>
    </row>
    <row r="693" ht="15.75" customHeight="1">
      <c r="U693" s="59"/>
      <c r="V693" s="59"/>
      <c r="W693" s="59"/>
      <c r="X693" s="59"/>
      <c r="Y693" s="59"/>
    </row>
    <row r="694" ht="15.75" customHeight="1">
      <c r="U694" s="59"/>
      <c r="V694" s="59"/>
      <c r="W694" s="59"/>
      <c r="X694" s="59"/>
      <c r="Y694" s="59"/>
    </row>
    <row r="695" ht="15.75" customHeight="1">
      <c r="U695" s="59"/>
      <c r="V695" s="59"/>
      <c r="W695" s="59"/>
      <c r="X695" s="59"/>
      <c r="Y695" s="59"/>
    </row>
    <row r="696" ht="15.75" customHeight="1">
      <c r="U696" s="59"/>
      <c r="V696" s="59"/>
      <c r="W696" s="59"/>
      <c r="X696" s="59"/>
      <c r="Y696" s="59"/>
    </row>
    <row r="697" ht="15.75" customHeight="1">
      <c r="U697" s="59"/>
      <c r="V697" s="59"/>
      <c r="W697" s="59"/>
      <c r="X697" s="59"/>
      <c r="Y697" s="59"/>
    </row>
    <row r="698" ht="15.75" customHeight="1">
      <c r="U698" s="59"/>
      <c r="V698" s="59"/>
      <c r="W698" s="59"/>
      <c r="X698" s="59"/>
      <c r="Y698" s="59"/>
    </row>
    <row r="699" ht="15.75" customHeight="1">
      <c r="U699" s="59"/>
      <c r="V699" s="59"/>
      <c r="W699" s="59"/>
      <c r="X699" s="59"/>
      <c r="Y699" s="59"/>
    </row>
    <row r="700" ht="15.75" customHeight="1">
      <c r="U700" s="59"/>
      <c r="V700" s="59"/>
      <c r="W700" s="59"/>
      <c r="X700" s="59"/>
      <c r="Y700" s="59"/>
    </row>
    <row r="701" ht="15.75" customHeight="1">
      <c r="U701" s="59"/>
      <c r="V701" s="59"/>
      <c r="W701" s="59"/>
      <c r="X701" s="59"/>
      <c r="Y701" s="59"/>
    </row>
    <row r="702" ht="15.75" customHeight="1">
      <c r="U702" s="59"/>
      <c r="V702" s="59"/>
      <c r="W702" s="59"/>
      <c r="X702" s="59"/>
      <c r="Y702" s="59"/>
    </row>
    <row r="703" ht="15.75" customHeight="1">
      <c r="U703" s="59"/>
      <c r="V703" s="59"/>
      <c r="W703" s="59"/>
      <c r="X703" s="59"/>
      <c r="Y703" s="59"/>
    </row>
    <row r="704" ht="15.75" customHeight="1">
      <c r="U704" s="59"/>
      <c r="V704" s="59"/>
      <c r="W704" s="59"/>
      <c r="X704" s="59"/>
      <c r="Y704" s="59"/>
    </row>
    <row r="705" ht="15.75" customHeight="1">
      <c r="U705" s="59"/>
      <c r="V705" s="59"/>
      <c r="W705" s="59"/>
      <c r="X705" s="59"/>
      <c r="Y705" s="59"/>
    </row>
    <row r="706" ht="15.75" customHeight="1">
      <c r="U706" s="59"/>
      <c r="V706" s="59"/>
      <c r="W706" s="59"/>
      <c r="X706" s="59"/>
      <c r="Y706" s="59"/>
    </row>
    <row r="707" ht="15.75" customHeight="1">
      <c r="U707" s="59"/>
      <c r="V707" s="59"/>
      <c r="W707" s="59"/>
      <c r="X707" s="59"/>
      <c r="Y707" s="59"/>
    </row>
    <row r="708" ht="15.75" customHeight="1">
      <c r="U708" s="59"/>
      <c r="V708" s="59"/>
      <c r="W708" s="59"/>
      <c r="X708" s="59"/>
      <c r="Y708" s="59"/>
    </row>
    <row r="709" ht="15.75" customHeight="1">
      <c r="U709" s="59"/>
      <c r="V709" s="59"/>
      <c r="W709" s="59"/>
      <c r="X709" s="59"/>
      <c r="Y709" s="59"/>
    </row>
    <row r="710" ht="15.75" customHeight="1">
      <c r="U710" s="59"/>
      <c r="V710" s="59"/>
      <c r="W710" s="59"/>
      <c r="X710" s="59"/>
      <c r="Y710" s="59"/>
    </row>
    <row r="711" ht="15.75" customHeight="1">
      <c r="U711" s="59"/>
      <c r="V711" s="59"/>
      <c r="W711" s="59"/>
      <c r="X711" s="59"/>
      <c r="Y711" s="59"/>
    </row>
    <row r="712" ht="15.75" customHeight="1">
      <c r="U712" s="59"/>
      <c r="V712" s="59"/>
      <c r="W712" s="59"/>
      <c r="X712" s="59"/>
      <c r="Y712" s="59"/>
    </row>
    <row r="713" ht="15.75" customHeight="1">
      <c r="U713" s="59"/>
      <c r="V713" s="59"/>
      <c r="W713" s="59"/>
      <c r="X713" s="59"/>
      <c r="Y713" s="59"/>
    </row>
    <row r="714" ht="15.75" customHeight="1">
      <c r="U714" s="59"/>
      <c r="V714" s="59"/>
      <c r="W714" s="59"/>
      <c r="X714" s="59"/>
      <c r="Y714" s="59"/>
    </row>
    <row r="715" ht="15.75" customHeight="1">
      <c r="U715" s="59"/>
      <c r="V715" s="59"/>
      <c r="W715" s="59"/>
      <c r="X715" s="59"/>
      <c r="Y715" s="59"/>
    </row>
    <row r="716" ht="15.75" customHeight="1">
      <c r="U716" s="59"/>
      <c r="V716" s="59"/>
      <c r="W716" s="59"/>
      <c r="X716" s="59"/>
      <c r="Y716" s="59"/>
    </row>
    <row r="717" ht="15.75" customHeight="1">
      <c r="U717" s="59"/>
      <c r="V717" s="59"/>
      <c r="W717" s="59"/>
      <c r="X717" s="59"/>
      <c r="Y717" s="59"/>
    </row>
    <row r="718" ht="15.75" customHeight="1">
      <c r="U718" s="59"/>
      <c r="V718" s="59"/>
      <c r="W718" s="59"/>
      <c r="X718" s="59"/>
      <c r="Y718" s="59"/>
    </row>
    <row r="719" ht="15.75" customHeight="1">
      <c r="U719" s="59"/>
      <c r="V719" s="59"/>
      <c r="W719" s="59"/>
      <c r="X719" s="59"/>
      <c r="Y719" s="59"/>
    </row>
    <row r="720" ht="15.75" customHeight="1">
      <c r="U720" s="59"/>
      <c r="V720" s="59"/>
      <c r="W720" s="59"/>
      <c r="X720" s="59"/>
      <c r="Y720" s="59"/>
    </row>
    <row r="721" ht="15.75" customHeight="1">
      <c r="U721" s="59"/>
      <c r="V721" s="59"/>
      <c r="W721" s="59"/>
      <c r="X721" s="59"/>
      <c r="Y721" s="59"/>
    </row>
    <row r="722" ht="15.75" customHeight="1">
      <c r="U722" s="59"/>
      <c r="V722" s="59"/>
      <c r="W722" s="59"/>
      <c r="X722" s="59"/>
      <c r="Y722" s="59"/>
    </row>
    <row r="723" ht="15.75" customHeight="1">
      <c r="U723" s="59"/>
      <c r="V723" s="59"/>
      <c r="W723" s="59"/>
      <c r="X723" s="59"/>
      <c r="Y723" s="59"/>
    </row>
    <row r="724" ht="15.75" customHeight="1">
      <c r="U724" s="59"/>
      <c r="V724" s="59"/>
      <c r="W724" s="59"/>
      <c r="X724" s="59"/>
      <c r="Y724" s="59"/>
    </row>
    <row r="725" ht="15.75" customHeight="1">
      <c r="U725" s="59"/>
      <c r="V725" s="59"/>
      <c r="W725" s="59"/>
      <c r="X725" s="59"/>
      <c r="Y725" s="59"/>
    </row>
    <row r="726" ht="15.75" customHeight="1">
      <c r="U726" s="59"/>
      <c r="V726" s="59"/>
      <c r="W726" s="59"/>
      <c r="X726" s="59"/>
      <c r="Y726" s="59"/>
    </row>
    <row r="727" ht="15.75" customHeight="1">
      <c r="U727" s="59"/>
      <c r="V727" s="59"/>
      <c r="W727" s="59"/>
      <c r="X727" s="59"/>
      <c r="Y727" s="59"/>
    </row>
    <row r="728" ht="15.75" customHeight="1">
      <c r="U728" s="59"/>
      <c r="V728" s="59"/>
      <c r="W728" s="59"/>
      <c r="X728" s="59"/>
      <c r="Y728" s="59"/>
    </row>
    <row r="729" ht="15.75" customHeight="1">
      <c r="U729" s="59"/>
      <c r="V729" s="59"/>
      <c r="W729" s="59"/>
      <c r="X729" s="59"/>
      <c r="Y729" s="59"/>
    </row>
    <row r="730" ht="15.75" customHeight="1">
      <c r="U730" s="59"/>
      <c r="V730" s="59"/>
      <c r="W730" s="59"/>
      <c r="X730" s="59"/>
      <c r="Y730" s="59"/>
    </row>
    <row r="731" ht="15.75" customHeight="1">
      <c r="U731" s="59"/>
      <c r="V731" s="59"/>
      <c r="W731" s="59"/>
      <c r="X731" s="59"/>
      <c r="Y731" s="59"/>
    </row>
    <row r="732" ht="15.75" customHeight="1">
      <c r="U732" s="59"/>
      <c r="V732" s="59"/>
      <c r="W732" s="59"/>
      <c r="X732" s="59"/>
      <c r="Y732" s="59"/>
    </row>
    <row r="733" ht="15.75" customHeight="1">
      <c r="U733" s="59"/>
      <c r="V733" s="59"/>
      <c r="W733" s="59"/>
      <c r="X733" s="59"/>
      <c r="Y733" s="59"/>
    </row>
    <row r="734" ht="15.75" customHeight="1">
      <c r="U734" s="59"/>
      <c r="V734" s="59"/>
      <c r="W734" s="59"/>
      <c r="X734" s="59"/>
      <c r="Y734" s="59"/>
    </row>
    <row r="735" ht="15.75" customHeight="1">
      <c r="U735" s="59"/>
      <c r="V735" s="59"/>
      <c r="W735" s="59"/>
      <c r="X735" s="59"/>
      <c r="Y735" s="59"/>
    </row>
    <row r="736" ht="15.75" customHeight="1">
      <c r="U736" s="59"/>
      <c r="V736" s="59"/>
      <c r="W736" s="59"/>
      <c r="X736" s="59"/>
      <c r="Y736" s="59"/>
    </row>
    <row r="737" ht="15.75" customHeight="1">
      <c r="U737" s="59"/>
      <c r="V737" s="59"/>
      <c r="W737" s="59"/>
      <c r="X737" s="59"/>
      <c r="Y737" s="59"/>
    </row>
    <row r="738" ht="15.75" customHeight="1">
      <c r="U738" s="59"/>
      <c r="V738" s="59"/>
      <c r="W738" s="59"/>
      <c r="X738" s="59"/>
      <c r="Y738" s="59"/>
    </row>
    <row r="739" ht="15.75" customHeight="1">
      <c r="U739" s="59"/>
      <c r="V739" s="59"/>
      <c r="W739" s="59"/>
      <c r="X739" s="59"/>
      <c r="Y739" s="59"/>
    </row>
    <row r="740" ht="15.75" customHeight="1">
      <c r="U740" s="59"/>
      <c r="V740" s="59"/>
      <c r="W740" s="59"/>
      <c r="X740" s="59"/>
      <c r="Y740" s="59"/>
    </row>
    <row r="741" ht="15.75" customHeight="1">
      <c r="U741" s="59"/>
      <c r="V741" s="59"/>
      <c r="W741" s="59"/>
      <c r="X741" s="59"/>
      <c r="Y741" s="59"/>
    </row>
    <row r="742" ht="15.75" customHeight="1">
      <c r="U742" s="59"/>
      <c r="V742" s="59"/>
      <c r="W742" s="59"/>
      <c r="X742" s="59"/>
      <c r="Y742" s="59"/>
    </row>
    <row r="743" ht="15.75" customHeight="1">
      <c r="U743" s="59"/>
      <c r="V743" s="59"/>
      <c r="W743" s="59"/>
      <c r="X743" s="59"/>
      <c r="Y743" s="59"/>
    </row>
    <row r="744" ht="15.75" customHeight="1">
      <c r="U744" s="59"/>
      <c r="V744" s="59"/>
      <c r="W744" s="59"/>
      <c r="X744" s="59"/>
      <c r="Y744" s="59"/>
    </row>
    <row r="745" ht="15.75" customHeight="1">
      <c r="U745" s="59"/>
      <c r="V745" s="59"/>
      <c r="W745" s="59"/>
      <c r="X745" s="59"/>
      <c r="Y745" s="59"/>
    </row>
    <row r="746" ht="15.75" customHeight="1">
      <c r="U746" s="59"/>
      <c r="V746" s="59"/>
      <c r="W746" s="59"/>
      <c r="X746" s="59"/>
      <c r="Y746" s="59"/>
    </row>
    <row r="747" ht="15.75" customHeight="1">
      <c r="U747" s="59"/>
      <c r="V747" s="59"/>
      <c r="W747" s="59"/>
      <c r="X747" s="59"/>
      <c r="Y747" s="59"/>
    </row>
    <row r="748" ht="15.75" customHeight="1">
      <c r="U748" s="59"/>
      <c r="V748" s="59"/>
      <c r="W748" s="59"/>
      <c r="X748" s="59"/>
      <c r="Y748" s="59"/>
    </row>
    <row r="749" ht="15.75" customHeight="1">
      <c r="U749" s="59"/>
      <c r="V749" s="59"/>
      <c r="W749" s="59"/>
      <c r="X749" s="59"/>
      <c r="Y749" s="59"/>
    </row>
    <row r="750" ht="15.75" customHeight="1">
      <c r="U750" s="59"/>
      <c r="V750" s="59"/>
      <c r="W750" s="59"/>
      <c r="X750" s="59"/>
      <c r="Y750" s="59"/>
    </row>
    <row r="751" ht="15.75" customHeight="1">
      <c r="U751" s="59"/>
      <c r="V751" s="59"/>
      <c r="W751" s="59"/>
      <c r="X751" s="59"/>
      <c r="Y751" s="59"/>
    </row>
    <row r="752" ht="15.75" customHeight="1">
      <c r="U752" s="59"/>
      <c r="V752" s="59"/>
      <c r="W752" s="59"/>
      <c r="X752" s="59"/>
      <c r="Y752" s="59"/>
    </row>
    <row r="753" ht="15.75" customHeight="1">
      <c r="U753" s="59"/>
      <c r="V753" s="59"/>
      <c r="W753" s="59"/>
      <c r="X753" s="59"/>
      <c r="Y753" s="59"/>
    </row>
    <row r="754" ht="15.75" customHeight="1">
      <c r="U754" s="59"/>
      <c r="V754" s="59"/>
      <c r="W754" s="59"/>
      <c r="X754" s="59"/>
      <c r="Y754" s="59"/>
    </row>
    <row r="755" ht="15.75" customHeight="1">
      <c r="U755" s="59"/>
      <c r="V755" s="59"/>
      <c r="W755" s="59"/>
      <c r="X755" s="59"/>
      <c r="Y755" s="59"/>
    </row>
    <row r="756" ht="15.75" customHeight="1">
      <c r="U756" s="59"/>
      <c r="V756" s="59"/>
      <c r="W756" s="59"/>
      <c r="X756" s="59"/>
      <c r="Y756" s="59"/>
    </row>
    <row r="757" ht="15.75" customHeight="1">
      <c r="U757" s="59"/>
      <c r="V757" s="59"/>
      <c r="W757" s="59"/>
      <c r="X757" s="59"/>
      <c r="Y757" s="59"/>
    </row>
    <row r="758" ht="15.75" customHeight="1">
      <c r="U758" s="59"/>
      <c r="V758" s="59"/>
      <c r="W758" s="59"/>
      <c r="X758" s="59"/>
      <c r="Y758" s="59"/>
    </row>
    <row r="759" ht="15.75" customHeight="1">
      <c r="U759" s="59"/>
      <c r="V759" s="59"/>
      <c r="W759" s="59"/>
      <c r="X759" s="59"/>
      <c r="Y759" s="59"/>
    </row>
    <row r="760" ht="15.75" customHeight="1">
      <c r="U760" s="59"/>
      <c r="V760" s="59"/>
      <c r="W760" s="59"/>
      <c r="X760" s="59"/>
      <c r="Y760" s="59"/>
    </row>
    <row r="761" ht="15.75" customHeight="1">
      <c r="U761" s="59"/>
      <c r="V761" s="59"/>
      <c r="W761" s="59"/>
      <c r="X761" s="59"/>
      <c r="Y761" s="59"/>
    </row>
    <row r="762" ht="15.75" customHeight="1">
      <c r="U762" s="59"/>
      <c r="V762" s="59"/>
      <c r="W762" s="59"/>
      <c r="X762" s="59"/>
      <c r="Y762" s="59"/>
    </row>
    <row r="763" ht="15.75" customHeight="1">
      <c r="U763" s="59"/>
      <c r="V763" s="59"/>
      <c r="W763" s="59"/>
      <c r="X763" s="59"/>
      <c r="Y763" s="59"/>
    </row>
    <row r="764" ht="15.75" customHeight="1">
      <c r="U764" s="59"/>
      <c r="V764" s="59"/>
      <c r="W764" s="59"/>
      <c r="X764" s="59"/>
      <c r="Y764" s="59"/>
    </row>
    <row r="765" ht="15.75" customHeight="1">
      <c r="U765" s="59"/>
      <c r="V765" s="59"/>
      <c r="W765" s="59"/>
      <c r="X765" s="59"/>
      <c r="Y765" s="59"/>
    </row>
    <row r="766" ht="15.75" customHeight="1">
      <c r="U766" s="59"/>
      <c r="V766" s="59"/>
      <c r="W766" s="59"/>
      <c r="X766" s="59"/>
      <c r="Y766" s="59"/>
    </row>
    <row r="767" ht="15.75" customHeight="1">
      <c r="U767" s="59"/>
      <c r="V767" s="59"/>
      <c r="W767" s="59"/>
      <c r="X767" s="59"/>
      <c r="Y767" s="59"/>
    </row>
    <row r="768" ht="15.75" customHeight="1">
      <c r="U768" s="59"/>
      <c r="V768" s="59"/>
      <c r="W768" s="59"/>
      <c r="X768" s="59"/>
      <c r="Y768" s="59"/>
    </row>
    <row r="769" ht="15.75" customHeight="1">
      <c r="U769" s="59"/>
      <c r="V769" s="59"/>
      <c r="W769" s="59"/>
      <c r="X769" s="59"/>
      <c r="Y769" s="59"/>
    </row>
    <row r="770" ht="15.75" customHeight="1">
      <c r="U770" s="59"/>
      <c r="V770" s="59"/>
      <c r="W770" s="59"/>
      <c r="X770" s="59"/>
      <c r="Y770" s="59"/>
    </row>
    <row r="771" ht="15.75" customHeight="1">
      <c r="U771" s="59"/>
      <c r="V771" s="59"/>
      <c r="W771" s="59"/>
      <c r="X771" s="59"/>
      <c r="Y771" s="59"/>
    </row>
    <row r="772" ht="15.75" customHeight="1">
      <c r="U772" s="59"/>
      <c r="V772" s="59"/>
      <c r="W772" s="59"/>
      <c r="X772" s="59"/>
      <c r="Y772" s="59"/>
    </row>
    <row r="773" ht="15.75" customHeight="1">
      <c r="U773" s="59"/>
      <c r="V773" s="59"/>
      <c r="W773" s="59"/>
      <c r="X773" s="59"/>
      <c r="Y773" s="59"/>
    </row>
    <row r="774" ht="15.75" customHeight="1">
      <c r="U774" s="59"/>
      <c r="V774" s="59"/>
      <c r="W774" s="59"/>
      <c r="X774" s="59"/>
      <c r="Y774" s="59"/>
    </row>
    <row r="775" ht="15.75" customHeight="1">
      <c r="U775" s="59"/>
      <c r="V775" s="59"/>
      <c r="W775" s="59"/>
      <c r="X775" s="59"/>
      <c r="Y775" s="59"/>
    </row>
    <row r="776" ht="15.75" customHeight="1">
      <c r="U776" s="59"/>
      <c r="V776" s="59"/>
      <c r="W776" s="59"/>
      <c r="X776" s="59"/>
      <c r="Y776" s="59"/>
    </row>
    <row r="777" ht="15.75" customHeight="1">
      <c r="U777" s="59"/>
      <c r="V777" s="59"/>
      <c r="W777" s="59"/>
      <c r="X777" s="59"/>
      <c r="Y777" s="59"/>
    </row>
    <row r="778" ht="15.75" customHeight="1">
      <c r="U778" s="59"/>
      <c r="V778" s="59"/>
      <c r="W778" s="59"/>
      <c r="X778" s="59"/>
      <c r="Y778" s="59"/>
    </row>
    <row r="779" ht="15.75" customHeight="1">
      <c r="U779" s="59"/>
      <c r="V779" s="59"/>
      <c r="W779" s="59"/>
      <c r="X779" s="59"/>
      <c r="Y779" s="59"/>
    </row>
    <row r="780" ht="15.75" customHeight="1">
      <c r="U780" s="59"/>
      <c r="V780" s="59"/>
      <c r="W780" s="59"/>
      <c r="X780" s="59"/>
      <c r="Y780" s="59"/>
    </row>
    <row r="781" ht="15.75" customHeight="1">
      <c r="U781" s="59"/>
      <c r="V781" s="59"/>
      <c r="W781" s="59"/>
      <c r="X781" s="59"/>
      <c r="Y781" s="59"/>
    </row>
    <row r="782" ht="15.75" customHeight="1">
      <c r="U782" s="59"/>
      <c r="V782" s="59"/>
      <c r="W782" s="59"/>
      <c r="X782" s="59"/>
      <c r="Y782" s="59"/>
    </row>
    <row r="783" ht="15.75" customHeight="1">
      <c r="U783" s="59"/>
      <c r="V783" s="59"/>
      <c r="W783" s="59"/>
      <c r="X783" s="59"/>
      <c r="Y783" s="59"/>
    </row>
    <row r="784" ht="15.75" customHeight="1">
      <c r="U784" s="59"/>
      <c r="V784" s="59"/>
      <c r="W784" s="59"/>
      <c r="X784" s="59"/>
      <c r="Y784" s="59"/>
    </row>
    <row r="785" ht="15.75" customHeight="1">
      <c r="U785" s="59"/>
      <c r="V785" s="59"/>
      <c r="W785" s="59"/>
      <c r="X785" s="59"/>
      <c r="Y785" s="59"/>
    </row>
    <row r="786" ht="15.75" customHeight="1">
      <c r="U786" s="59"/>
      <c r="V786" s="59"/>
      <c r="W786" s="59"/>
      <c r="X786" s="59"/>
      <c r="Y786" s="59"/>
    </row>
    <row r="787" ht="15.75" customHeight="1">
      <c r="U787" s="59"/>
      <c r="V787" s="59"/>
      <c r="W787" s="59"/>
      <c r="X787" s="59"/>
      <c r="Y787" s="59"/>
    </row>
    <row r="788" ht="15.75" customHeight="1">
      <c r="U788" s="59"/>
      <c r="V788" s="59"/>
      <c r="W788" s="59"/>
      <c r="X788" s="59"/>
      <c r="Y788" s="59"/>
    </row>
    <row r="789" ht="15.75" customHeight="1">
      <c r="U789" s="59"/>
      <c r="V789" s="59"/>
      <c r="W789" s="59"/>
      <c r="X789" s="59"/>
      <c r="Y789" s="59"/>
    </row>
    <row r="790" ht="15.75" customHeight="1">
      <c r="U790" s="59"/>
      <c r="V790" s="59"/>
      <c r="W790" s="59"/>
      <c r="X790" s="59"/>
      <c r="Y790" s="59"/>
    </row>
    <row r="791" ht="15.75" customHeight="1">
      <c r="U791" s="59"/>
      <c r="V791" s="59"/>
      <c r="W791" s="59"/>
      <c r="X791" s="59"/>
      <c r="Y791" s="59"/>
    </row>
    <row r="792" ht="15.75" customHeight="1">
      <c r="U792" s="59"/>
      <c r="V792" s="59"/>
      <c r="W792" s="59"/>
      <c r="X792" s="59"/>
      <c r="Y792" s="59"/>
    </row>
    <row r="793" ht="15.75" customHeight="1">
      <c r="U793" s="59"/>
      <c r="V793" s="59"/>
      <c r="W793" s="59"/>
      <c r="X793" s="59"/>
      <c r="Y793" s="59"/>
    </row>
    <row r="794" ht="15.75" customHeight="1">
      <c r="U794" s="59"/>
      <c r="V794" s="59"/>
      <c r="W794" s="59"/>
      <c r="X794" s="59"/>
      <c r="Y794" s="59"/>
    </row>
    <row r="795" ht="15.75" customHeight="1">
      <c r="U795" s="59"/>
      <c r="V795" s="59"/>
      <c r="W795" s="59"/>
      <c r="X795" s="59"/>
      <c r="Y795" s="59"/>
    </row>
    <row r="796" ht="15.75" customHeight="1">
      <c r="U796" s="59"/>
      <c r="V796" s="59"/>
      <c r="W796" s="59"/>
      <c r="X796" s="59"/>
      <c r="Y796" s="59"/>
    </row>
    <row r="797" ht="15.75" customHeight="1">
      <c r="U797" s="59"/>
      <c r="V797" s="59"/>
      <c r="W797" s="59"/>
      <c r="X797" s="59"/>
      <c r="Y797" s="59"/>
    </row>
    <row r="798" ht="15.75" customHeight="1">
      <c r="U798" s="59"/>
      <c r="V798" s="59"/>
      <c r="W798" s="59"/>
      <c r="X798" s="59"/>
      <c r="Y798" s="59"/>
    </row>
    <row r="799" ht="15.75" customHeight="1">
      <c r="U799" s="59"/>
      <c r="V799" s="59"/>
      <c r="W799" s="59"/>
      <c r="X799" s="59"/>
      <c r="Y799" s="59"/>
    </row>
    <row r="800" ht="15.75" customHeight="1">
      <c r="U800" s="59"/>
      <c r="V800" s="59"/>
      <c r="W800" s="59"/>
      <c r="X800" s="59"/>
      <c r="Y800" s="59"/>
    </row>
    <row r="801" ht="15.75" customHeight="1">
      <c r="U801" s="59"/>
      <c r="V801" s="59"/>
      <c r="W801" s="59"/>
      <c r="X801" s="59"/>
      <c r="Y801" s="59"/>
    </row>
    <row r="802" ht="15.75" customHeight="1">
      <c r="U802" s="59"/>
      <c r="V802" s="59"/>
      <c r="W802" s="59"/>
      <c r="X802" s="59"/>
      <c r="Y802" s="59"/>
    </row>
    <row r="803" ht="15.75" customHeight="1">
      <c r="U803" s="59"/>
      <c r="V803" s="59"/>
      <c r="W803" s="59"/>
      <c r="X803" s="59"/>
      <c r="Y803" s="59"/>
    </row>
    <row r="804" ht="15.75" customHeight="1">
      <c r="U804" s="59"/>
      <c r="V804" s="59"/>
      <c r="W804" s="59"/>
      <c r="X804" s="59"/>
      <c r="Y804" s="59"/>
    </row>
    <row r="805" ht="15.75" customHeight="1">
      <c r="U805" s="59"/>
      <c r="V805" s="59"/>
      <c r="W805" s="59"/>
      <c r="X805" s="59"/>
      <c r="Y805" s="59"/>
    </row>
    <row r="806" ht="15.75" customHeight="1">
      <c r="U806" s="59"/>
      <c r="V806" s="59"/>
      <c r="W806" s="59"/>
      <c r="X806" s="59"/>
      <c r="Y806" s="59"/>
    </row>
    <row r="807" ht="15.75" customHeight="1">
      <c r="U807" s="59"/>
      <c r="V807" s="59"/>
      <c r="W807" s="59"/>
      <c r="X807" s="59"/>
      <c r="Y807" s="59"/>
    </row>
    <row r="808" ht="15.75" customHeight="1">
      <c r="U808" s="59"/>
      <c r="V808" s="59"/>
      <c r="W808" s="59"/>
      <c r="X808" s="59"/>
      <c r="Y808" s="59"/>
    </row>
    <row r="809" ht="15.75" customHeight="1">
      <c r="U809" s="59"/>
      <c r="V809" s="59"/>
      <c r="W809" s="59"/>
      <c r="X809" s="59"/>
      <c r="Y809" s="59"/>
    </row>
    <row r="810" ht="15.75" customHeight="1">
      <c r="U810" s="59"/>
      <c r="V810" s="59"/>
      <c r="W810" s="59"/>
      <c r="X810" s="59"/>
      <c r="Y810" s="59"/>
    </row>
    <row r="811" ht="15.75" customHeight="1">
      <c r="U811" s="59"/>
      <c r="V811" s="59"/>
      <c r="W811" s="59"/>
      <c r="X811" s="59"/>
      <c r="Y811" s="59"/>
    </row>
    <row r="812" ht="15.75" customHeight="1">
      <c r="U812" s="59"/>
      <c r="V812" s="59"/>
      <c r="W812" s="59"/>
      <c r="X812" s="59"/>
      <c r="Y812" s="59"/>
    </row>
    <row r="813" ht="15.75" customHeight="1">
      <c r="U813" s="59"/>
      <c r="V813" s="59"/>
      <c r="W813" s="59"/>
      <c r="X813" s="59"/>
      <c r="Y813" s="59"/>
    </row>
    <row r="814" ht="15.75" customHeight="1">
      <c r="U814" s="59"/>
      <c r="V814" s="59"/>
      <c r="W814" s="59"/>
      <c r="X814" s="59"/>
      <c r="Y814" s="59"/>
    </row>
    <row r="815" ht="15.75" customHeight="1">
      <c r="U815" s="59"/>
      <c r="V815" s="59"/>
      <c r="W815" s="59"/>
      <c r="X815" s="59"/>
      <c r="Y815" s="59"/>
    </row>
    <row r="816" ht="15.75" customHeight="1">
      <c r="U816" s="59"/>
      <c r="V816" s="59"/>
      <c r="W816" s="59"/>
      <c r="X816" s="59"/>
      <c r="Y816" s="59"/>
    </row>
    <row r="817" ht="15.75" customHeight="1">
      <c r="U817" s="59"/>
      <c r="V817" s="59"/>
      <c r="W817" s="59"/>
      <c r="X817" s="59"/>
      <c r="Y817" s="59"/>
    </row>
    <row r="818" ht="15.75" customHeight="1">
      <c r="U818" s="59"/>
      <c r="V818" s="59"/>
      <c r="W818" s="59"/>
      <c r="X818" s="59"/>
      <c r="Y818" s="59"/>
    </row>
    <row r="819" ht="15.75" customHeight="1">
      <c r="U819" s="59"/>
      <c r="V819" s="59"/>
      <c r="W819" s="59"/>
      <c r="X819" s="59"/>
      <c r="Y819" s="59"/>
    </row>
    <row r="820" ht="15.75" customHeight="1">
      <c r="U820" s="59"/>
      <c r="V820" s="59"/>
      <c r="W820" s="59"/>
      <c r="X820" s="59"/>
      <c r="Y820" s="59"/>
    </row>
    <row r="821" ht="15.75" customHeight="1">
      <c r="U821" s="59"/>
      <c r="V821" s="59"/>
      <c r="W821" s="59"/>
      <c r="X821" s="59"/>
      <c r="Y821" s="59"/>
    </row>
    <row r="822" ht="15.75" customHeight="1">
      <c r="U822" s="59"/>
      <c r="V822" s="59"/>
      <c r="W822" s="59"/>
      <c r="X822" s="59"/>
      <c r="Y822" s="59"/>
    </row>
    <row r="823" ht="15.75" customHeight="1">
      <c r="U823" s="59"/>
      <c r="V823" s="59"/>
      <c r="W823" s="59"/>
      <c r="X823" s="59"/>
      <c r="Y823" s="59"/>
    </row>
    <row r="824" ht="15.75" customHeight="1">
      <c r="U824" s="59"/>
      <c r="V824" s="59"/>
      <c r="W824" s="59"/>
      <c r="X824" s="59"/>
      <c r="Y824" s="59"/>
    </row>
    <row r="825" ht="15.75" customHeight="1">
      <c r="U825" s="59"/>
      <c r="V825" s="59"/>
      <c r="W825" s="59"/>
      <c r="X825" s="59"/>
      <c r="Y825" s="59"/>
    </row>
    <row r="826" ht="15.75" customHeight="1">
      <c r="U826" s="59"/>
      <c r="V826" s="59"/>
      <c r="W826" s="59"/>
      <c r="X826" s="59"/>
      <c r="Y826" s="59"/>
    </row>
    <row r="827" ht="15.75" customHeight="1">
      <c r="U827" s="59"/>
      <c r="V827" s="59"/>
      <c r="W827" s="59"/>
      <c r="X827" s="59"/>
      <c r="Y827" s="59"/>
    </row>
    <row r="828" ht="15.75" customHeight="1">
      <c r="U828" s="59"/>
      <c r="V828" s="59"/>
      <c r="W828" s="59"/>
      <c r="X828" s="59"/>
      <c r="Y828" s="59"/>
    </row>
    <row r="829" ht="15.75" customHeight="1">
      <c r="U829" s="59"/>
      <c r="V829" s="59"/>
      <c r="W829" s="59"/>
      <c r="X829" s="59"/>
      <c r="Y829" s="59"/>
    </row>
    <row r="830" ht="15.75" customHeight="1">
      <c r="U830" s="59"/>
      <c r="V830" s="59"/>
      <c r="W830" s="59"/>
      <c r="X830" s="59"/>
      <c r="Y830" s="59"/>
    </row>
    <row r="831" ht="15.75" customHeight="1">
      <c r="U831" s="59"/>
      <c r="V831" s="59"/>
      <c r="W831" s="59"/>
      <c r="X831" s="59"/>
      <c r="Y831" s="59"/>
    </row>
    <row r="832" ht="15.75" customHeight="1">
      <c r="U832" s="59"/>
      <c r="V832" s="59"/>
      <c r="W832" s="59"/>
      <c r="X832" s="59"/>
      <c r="Y832" s="59"/>
    </row>
    <row r="833" ht="15.75" customHeight="1">
      <c r="U833" s="59"/>
      <c r="V833" s="59"/>
      <c r="W833" s="59"/>
      <c r="X833" s="59"/>
      <c r="Y833" s="59"/>
    </row>
    <row r="834" ht="15.75" customHeight="1">
      <c r="U834" s="59"/>
      <c r="V834" s="59"/>
      <c r="W834" s="59"/>
      <c r="X834" s="59"/>
      <c r="Y834" s="59"/>
    </row>
    <row r="835" ht="15.75" customHeight="1">
      <c r="U835" s="59"/>
      <c r="V835" s="59"/>
      <c r="W835" s="59"/>
      <c r="X835" s="59"/>
      <c r="Y835" s="59"/>
    </row>
    <row r="836" ht="15.75" customHeight="1">
      <c r="U836" s="59"/>
      <c r="V836" s="59"/>
      <c r="W836" s="59"/>
      <c r="X836" s="59"/>
      <c r="Y836" s="59"/>
    </row>
    <row r="837" ht="15.75" customHeight="1">
      <c r="U837" s="59"/>
      <c r="V837" s="59"/>
      <c r="W837" s="59"/>
      <c r="X837" s="59"/>
      <c r="Y837" s="59"/>
    </row>
    <row r="838" ht="15.75" customHeight="1">
      <c r="U838" s="59"/>
      <c r="V838" s="59"/>
      <c r="W838" s="59"/>
      <c r="X838" s="59"/>
      <c r="Y838" s="59"/>
    </row>
    <row r="839" ht="15.75" customHeight="1">
      <c r="U839" s="59"/>
      <c r="V839" s="59"/>
      <c r="W839" s="59"/>
      <c r="X839" s="59"/>
      <c r="Y839" s="59"/>
    </row>
    <row r="840" ht="15.75" customHeight="1">
      <c r="U840" s="59"/>
      <c r="V840" s="59"/>
      <c r="W840" s="59"/>
      <c r="X840" s="59"/>
      <c r="Y840" s="59"/>
    </row>
    <row r="841" ht="15.75" customHeight="1">
      <c r="U841" s="59"/>
      <c r="V841" s="59"/>
      <c r="W841" s="59"/>
      <c r="X841" s="59"/>
      <c r="Y841" s="59"/>
    </row>
    <row r="842" ht="15.75" customHeight="1">
      <c r="U842" s="59"/>
      <c r="V842" s="59"/>
      <c r="W842" s="59"/>
      <c r="X842" s="59"/>
      <c r="Y842" s="59"/>
    </row>
    <row r="843" ht="15.75" customHeight="1">
      <c r="U843" s="59"/>
      <c r="V843" s="59"/>
      <c r="W843" s="59"/>
      <c r="X843" s="59"/>
      <c r="Y843" s="59"/>
    </row>
    <row r="844" ht="15.75" customHeight="1">
      <c r="U844" s="59"/>
      <c r="V844" s="59"/>
      <c r="W844" s="59"/>
      <c r="X844" s="59"/>
      <c r="Y844" s="59"/>
    </row>
    <row r="845" ht="15.75" customHeight="1">
      <c r="U845" s="59"/>
      <c r="V845" s="59"/>
      <c r="W845" s="59"/>
      <c r="X845" s="59"/>
      <c r="Y845" s="59"/>
    </row>
    <row r="846" ht="15.75" customHeight="1">
      <c r="U846" s="59"/>
      <c r="V846" s="59"/>
      <c r="W846" s="59"/>
      <c r="X846" s="59"/>
      <c r="Y846" s="59"/>
    </row>
    <row r="847" ht="15.75" customHeight="1">
      <c r="U847" s="59"/>
      <c r="V847" s="59"/>
      <c r="W847" s="59"/>
      <c r="X847" s="59"/>
      <c r="Y847" s="59"/>
    </row>
    <row r="848" ht="15.75" customHeight="1">
      <c r="U848" s="59"/>
      <c r="V848" s="59"/>
      <c r="W848" s="59"/>
      <c r="X848" s="59"/>
      <c r="Y848" s="59"/>
    </row>
    <row r="849" ht="15.75" customHeight="1">
      <c r="U849" s="59"/>
      <c r="V849" s="59"/>
      <c r="W849" s="59"/>
      <c r="X849" s="59"/>
      <c r="Y849" s="59"/>
    </row>
    <row r="850" ht="15.75" customHeight="1">
      <c r="U850" s="59"/>
      <c r="V850" s="59"/>
      <c r="W850" s="59"/>
      <c r="X850" s="59"/>
      <c r="Y850" s="59"/>
    </row>
    <row r="851" ht="15.75" customHeight="1">
      <c r="U851" s="59"/>
      <c r="V851" s="59"/>
      <c r="W851" s="59"/>
      <c r="X851" s="59"/>
      <c r="Y851" s="59"/>
    </row>
    <row r="852" ht="15.75" customHeight="1">
      <c r="U852" s="59"/>
      <c r="V852" s="59"/>
      <c r="W852" s="59"/>
      <c r="X852" s="59"/>
      <c r="Y852" s="59"/>
    </row>
    <row r="853" ht="15.75" customHeight="1">
      <c r="U853" s="59"/>
      <c r="V853" s="59"/>
      <c r="W853" s="59"/>
      <c r="X853" s="59"/>
      <c r="Y853" s="59"/>
    </row>
    <row r="854" ht="15.75" customHeight="1">
      <c r="U854" s="59"/>
      <c r="V854" s="59"/>
      <c r="W854" s="59"/>
      <c r="X854" s="59"/>
      <c r="Y854" s="59"/>
    </row>
    <row r="855" ht="15.75" customHeight="1">
      <c r="U855" s="59"/>
      <c r="V855" s="59"/>
      <c r="W855" s="59"/>
      <c r="X855" s="59"/>
      <c r="Y855" s="59"/>
    </row>
    <row r="856" ht="15.75" customHeight="1">
      <c r="U856" s="59"/>
      <c r="V856" s="59"/>
      <c r="W856" s="59"/>
      <c r="X856" s="59"/>
      <c r="Y856" s="59"/>
    </row>
    <row r="857" ht="15.75" customHeight="1">
      <c r="U857" s="59"/>
      <c r="V857" s="59"/>
      <c r="W857" s="59"/>
      <c r="X857" s="59"/>
      <c r="Y857" s="59"/>
    </row>
    <row r="858" ht="15.75" customHeight="1">
      <c r="U858" s="59"/>
      <c r="V858" s="59"/>
      <c r="W858" s="59"/>
      <c r="X858" s="59"/>
      <c r="Y858" s="59"/>
    </row>
    <row r="859" ht="15.75" customHeight="1">
      <c r="U859" s="59"/>
      <c r="V859" s="59"/>
      <c r="W859" s="59"/>
      <c r="X859" s="59"/>
      <c r="Y859" s="59"/>
    </row>
    <row r="860" ht="15.75" customHeight="1">
      <c r="U860" s="59"/>
      <c r="V860" s="59"/>
      <c r="W860" s="59"/>
      <c r="X860" s="59"/>
      <c r="Y860" s="59"/>
    </row>
    <row r="861" ht="15.75" customHeight="1">
      <c r="U861" s="59"/>
      <c r="V861" s="59"/>
      <c r="W861" s="59"/>
      <c r="X861" s="59"/>
      <c r="Y861" s="59"/>
    </row>
    <row r="862" ht="15.75" customHeight="1">
      <c r="U862" s="59"/>
      <c r="V862" s="59"/>
      <c r="W862" s="59"/>
      <c r="X862" s="59"/>
      <c r="Y862" s="59"/>
    </row>
    <row r="863" ht="15.75" customHeight="1">
      <c r="U863" s="59"/>
      <c r="V863" s="59"/>
      <c r="W863" s="59"/>
      <c r="X863" s="59"/>
      <c r="Y863" s="59"/>
    </row>
    <row r="864" ht="15.75" customHeight="1">
      <c r="U864" s="59"/>
      <c r="V864" s="59"/>
      <c r="W864" s="59"/>
      <c r="X864" s="59"/>
      <c r="Y864" s="59"/>
    </row>
    <row r="865" ht="15.75" customHeight="1">
      <c r="U865" s="59"/>
      <c r="V865" s="59"/>
      <c r="W865" s="59"/>
      <c r="X865" s="59"/>
      <c r="Y865" s="59"/>
    </row>
    <row r="866" ht="15.75" customHeight="1">
      <c r="U866" s="59"/>
      <c r="V866" s="59"/>
      <c r="W866" s="59"/>
      <c r="X866" s="59"/>
      <c r="Y866" s="59"/>
    </row>
    <row r="867" ht="15.75" customHeight="1">
      <c r="U867" s="59"/>
      <c r="V867" s="59"/>
      <c r="W867" s="59"/>
      <c r="X867" s="59"/>
      <c r="Y867" s="59"/>
    </row>
    <row r="868" ht="15.75" customHeight="1">
      <c r="U868" s="59"/>
      <c r="V868" s="59"/>
      <c r="W868" s="59"/>
      <c r="X868" s="59"/>
      <c r="Y868" s="59"/>
    </row>
    <row r="869" ht="15.75" customHeight="1">
      <c r="U869" s="59"/>
      <c r="V869" s="59"/>
      <c r="W869" s="59"/>
      <c r="X869" s="59"/>
      <c r="Y869" s="59"/>
    </row>
    <row r="870" ht="15.75" customHeight="1">
      <c r="U870" s="59"/>
      <c r="V870" s="59"/>
      <c r="W870" s="59"/>
      <c r="X870" s="59"/>
      <c r="Y870" s="59"/>
    </row>
    <row r="871" ht="15.75" customHeight="1">
      <c r="U871" s="59"/>
      <c r="V871" s="59"/>
      <c r="W871" s="59"/>
      <c r="X871" s="59"/>
      <c r="Y871" s="59"/>
    </row>
    <row r="872" ht="15.75" customHeight="1">
      <c r="U872" s="59"/>
      <c r="V872" s="59"/>
      <c r="W872" s="59"/>
      <c r="X872" s="59"/>
      <c r="Y872" s="59"/>
    </row>
    <row r="873" ht="15.75" customHeight="1">
      <c r="U873" s="59"/>
      <c r="V873" s="59"/>
      <c r="W873" s="59"/>
      <c r="X873" s="59"/>
      <c r="Y873" s="59"/>
    </row>
    <row r="874" ht="15.75" customHeight="1">
      <c r="U874" s="59"/>
      <c r="V874" s="59"/>
      <c r="W874" s="59"/>
      <c r="X874" s="59"/>
      <c r="Y874" s="59"/>
    </row>
    <row r="875" ht="15.75" customHeight="1">
      <c r="U875" s="59"/>
      <c r="V875" s="59"/>
      <c r="W875" s="59"/>
      <c r="X875" s="59"/>
      <c r="Y875" s="59"/>
    </row>
    <row r="876" ht="15.75" customHeight="1">
      <c r="U876" s="59"/>
      <c r="V876" s="59"/>
      <c r="W876" s="59"/>
      <c r="X876" s="59"/>
      <c r="Y876" s="59"/>
    </row>
    <row r="877" ht="15.75" customHeight="1">
      <c r="U877" s="59"/>
      <c r="V877" s="59"/>
      <c r="W877" s="59"/>
      <c r="X877" s="59"/>
      <c r="Y877" s="59"/>
    </row>
    <row r="878" ht="15.75" customHeight="1">
      <c r="U878" s="59"/>
      <c r="V878" s="59"/>
      <c r="W878" s="59"/>
      <c r="X878" s="59"/>
      <c r="Y878" s="59"/>
    </row>
    <row r="879" ht="15.75" customHeight="1">
      <c r="U879" s="59"/>
      <c r="V879" s="59"/>
      <c r="W879" s="59"/>
      <c r="X879" s="59"/>
      <c r="Y879" s="59"/>
    </row>
    <row r="880" ht="15.75" customHeight="1">
      <c r="U880" s="59"/>
      <c r="V880" s="59"/>
      <c r="W880" s="59"/>
      <c r="X880" s="59"/>
      <c r="Y880" s="59"/>
    </row>
    <row r="881" ht="15.75" customHeight="1">
      <c r="U881" s="59"/>
      <c r="V881" s="59"/>
      <c r="W881" s="59"/>
      <c r="X881" s="59"/>
      <c r="Y881" s="59"/>
    </row>
    <row r="882" ht="15.75" customHeight="1">
      <c r="U882" s="59"/>
      <c r="V882" s="59"/>
      <c r="W882" s="59"/>
      <c r="X882" s="59"/>
      <c r="Y882" s="59"/>
    </row>
    <row r="883" ht="15.75" customHeight="1">
      <c r="U883" s="59"/>
      <c r="V883" s="59"/>
      <c r="W883" s="59"/>
      <c r="X883" s="59"/>
      <c r="Y883" s="59"/>
    </row>
    <row r="884" ht="15.75" customHeight="1">
      <c r="U884" s="59"/>
      <c r="V884" s="59"/>
      <c r="W884" s="59"/>
      <c r="X884" s="59"/>
      <c r="Y884" s="59"/>
    </row>
    <row r="885" ht="15.75" customHeight="1">
      <c r="U885" s="59"/>
      <c r="V885" s="59"/>
      <c r="W885" s="59"/>
      <c r="X885" s="59"/>
      <c r="Y885" s="59"/>
    </row>
    <row r="886" ht="15.75" customHeight="1">
      <c r="U886" s="59"/>
      <c r="V886" s="59"/>
      <c r="W886" s="59"/>
      <c r="X886" s="59"/>
      <c r="Y886" s="59"/>
    </row>
    <row r="887" ht="15.75" customHeight="1">
      <c r="U887" s="59"/>
      <c r="V887" s="59"/>
      <c r="W887" s="59"/>
      <c r="X887" s="59"/>
      <c r="Y887" s="59"/>
    </row>
    <row r="888" ht="15.75" customHeight="1">
      <c r="U888" s="59"/>
      <c r="V888" s="59"/>
      <c r="W888" s="59"/>
      <c r="X888" s="59"/>
      <c r="Y888" s="59"/>
    </row>
    <row r="889" ht="15.75" customHeight="1">
      <c r="U889" s="59"/>
      <c r="V889" s="59"/>
      <c r="W889" s="59"/>
      <c r="X889" s="59"/>
      <c r="Y889" s="59"/>
    </row>
    <row r="890" ht="15.75" customHeight="1">
      <c r="U890" s="59"/>
      <c r="V890" s="59"/>
      <c r="W890" s="59"/>
      <c r="X890" s="59"/>
      <c r="Y890" s="59"/>
    </row>
    <row r="891" ht="15.75" customHeight="1">
      <c r="U891" s="59"/>
      <c r="V891" s="59"/>
      <c r="W891" s="59"/>
      <c r="X891" s="59"/>
      <c r="Y891" s="59"/>
    </row>
    <row r="892" ht="15.75" customHeight="1">
      <c r="U892" s="59"/>
      <c r="V892" s="59"/>
      <c r="W892" s="59"/>
      <c r="X892" s="59"/>
      <c r="Y892" s="59"/>
    </row>
    <row r="893" ht="15.75" customHeight="1">
      <c r="U893" s="59"/>
      <c r="V893" s="59"/>
      <c r="W893" s="59"/>
      <c r="X893" s="59"/>
      <c r="Y893" s="59"/>
    </row>
    <row r="894" ht="15.75" customHeight="1">
      <c r="U894" s="59"/>
      <c r="V894" s="59"/>
      <c r="W894" s="59"/>
      <c r="X894" s="59"/>
      <c r="Y894" s="59"/>
    </row>
    <row r="895" ht="15.75" customHeight="1">
      <c r="U895" s="59"/>
      <c r="V895" s="59"/>
      <c r="W895" s="59"/>
      <c r="X895" s="59"/>
      <c r="Y895" s="59"/>
    </row>
    <row r="896" ht="15.75" customHeight="1">
      <c r="U896" s="59"/>
      <c r="V896" s="59"/>
      <c r="W896" s="59"/>
      <c r="X896" s="59"/>
      <c r="Y896" s="59"/>
    </row>
    <row r="897" ht="15.75" customHeight="1">
      <c r="U897" s="59"/>
      <c r="V897" s="59"/>
      <c r="W897" s="59"/>
      <c r="X897" s="59"/>
      <c r="Y897" s="59"/>
    </row>
    <row r="898" ht="15.75" customHeight="1">
      <c r="U898" s="59"/>
      <c r="V898" s="59"/>
      <c r="W898" s="59"/>
      <c r="X898" s="59"/>
      <c r="Y898" s="59"/>
    </row>
    <row r="899" ht="15.75" customHeight="1">
      <c r="U899" s="59"/>
      <c r="V899" s="59"/>
      <c r="W899" s="59"/>
      <c r="X899" s="59"/>
      <c r="Y899" s="59"/>
    </row>
    <row r="900" ht="15.75" customHeight="1">
      <c r="U900" s="59"/>
      <c r="V900" s="59"/>
      <c r="W900" s="59"/>
      <c r="X900" s="59"/>
      <c r="Y900" s="59"/>
    </row>
    <row r="901" ht="15.75" customHeight="1">
      <c r="U901" s="59"/>
      <c r="V901" s="59"/>
      <c r="W901" s="59"/>
      <c r="X901" s="59"/>
      <c r="Y901" s="59"/>
    </row>
    <row r="902" ht="15.75" customHeight="1">
      <c r="U902" s="59"/>
      <c r="V902" s="59"/>
      <c r="W902" s="59"/>
      <c r="X902" s="59"/>
      <c r="Y902" s="59"/>
    </row>
    <row r="903" ht="15.75" customHeight="1">
      <c r="U903" s="59"/>
      <c r="V903" s="59"/>
      <c r="W903" s="59"/>
      <c r="X903" s="59"/>
      <c r="Y903" s="59"/>
    </row>
    <row r="904" ht="15.75" customHeight="1">
      <c r="U904" s="59"/>
      <c r="V904" s="59"/>
      <c r="W904" s="59"/>
      <c r="X904" s="59"/>
      <c r="Y904" s="59"/>
    </row>
    <row r="905" ht="15.75" customHeight="1">
      <c r="U905" s="59"/>
      <c r="V905" s="59"/>
      <c r="W905" s="59"/>
      <c r="X905" s="59"/>
      <c r="Y905" s="59"/>
    </row>
    <row r="906" ht="15.75" customHeight="1">
      <c r="U906" s="59"/>
      <c r="V906" s="59"/>
      <c r="W906" s="59"/>
      <c r="X906" s="59"/>
      <c r="Y906" s="59"/>
    </row>
    <row r="907" ht="15.75" customHeight="1">
      <c r="U907" s="59"/>
      <c r="V907" s="59"/>
      <c r="W907" s="59"/>
      <c r="X907" s="59"/>
      <c r="Y907" s="59"/>
    </row>
    <row r="908" ht="15.75" customHeight="1">
      <c r="U908" s="59"/>
      <c r="V908" s="59"/>
      <c r="W908" s="59"/>
      <c r="X908" s="59"/>
      <c r="Y908" s="59"/>
    </row>
    <row r="909" ht="15.75" customHeight="1">
      <c r="U909" s="59"/>
      <c r="V909" s="59"/>
      <c r="W909" s="59"/>
      <c r="X909" s="59"/>
      <c r="Y909" s="59"/>
    </row>
    <row r="910" ht="15.75" customHeight="1">
      <c r="U910" s="59"/>
      <c r="V910" s="59"/>
      <c r="W910" s="59"/>
      <c r="X910" s="59"/>
      <c r="Y910" s="59"/>
    </row>
    <row r="911" ht="15.75" customHeight="1">
      <c r="U911" s="59"/>
      <c r="V911" s="59"/>
      <c r="W911" s="59"/>
      <c r="X911" s="59"/>
      <c r="Y911" s="59"/>
    </row>
    <row r="912" ht="15.75" customHeight="1">
      <c r="U912" s="59"/>
      <c r="V912" s="59"/>
      <c r="W912" s="59"/>
      <c r="X912" s="59"/>
      <c r="Y912" s="59"/>
    </row>
    <row r="913" ht="15.75" customHeight="1">
      <c r="U913" s="59"/>
      <c r="V913" s="59"/>
      <c r="W913" s="59"/>
      <c r="X913" s="59"/>
      <c r="Y913" s="59"/>
    </row>
    <row r="914" ht="15.75" customHeight="1">
      <c r="U914" s="59"/>
      <c r="V914" s="59"/>
      <c r="W914" s="59"/>
      <c r="X914" s="59"/>
      <c r="Y914" s="59"/>
    </row>
    <row r="915" ht="15.75" customHeight="1">
      <c r="U915" s="59"/>
      <c r="V915" s="59"/>
      <c r="W915" s="59"/>
      <c r="X915" s="59"/>
      <c r="Y915" s="59"/>
    </row>
    <row r="916" ht="15.75" customHeight="1">
      <c r="U916" s="59"/>
      <c r="V916" s="59"/>
      <c r="W916" s="59"/>
      <c r="X916" s="59"/>
      <c r="Y916" s="59"/>
    </row>
    <row r="917" ht="15.75" customHeight="1">
      <c r="U917" s="59"/>
      <c r="V917" s="59"/>
      <c r="W917" s="59"/>
      <c r="X917" s="59"/>
      <c r="Y917" s="59"/>
    </row>
    <row r="918" ht="15.75" customHeight="1">
      <c r="U918" s="59"/>
      <c r="V918" s="59"/>
      <c r="W918" s="59"/>
      <c r="X918" s="59"/>
      <c r="Y918" s="59"/>
    </row>
    <row r="919" ht="15.75" customHeight="1">
      <c r="U919" s="59"/>
      <c r="V919" s="59"/>
      <c r="W919" s="59"/>
      <c r="X919" s="59"/>
      <c r="Y919" s="59"/>
    </row>
    <row r="920" ht="15.75" customHeight="1">
      <c r="U920" s="59"/>
      <c r="V920" s="59"/>
      <c r="W920" s="59"/>
      <c r="X920" s="59"/>
      <c r="Y920" s="59"/>
    </row>
    <row r="921" ht="15.75" customHeight="1">
      <c r="U921" s="59"/>
      <c r="V921" s="59"/>
      <c r="W921" s="59"/>
      <c r="X921" s="59"/>
      <c r="Y921" s="59"/>
    </row>
    <row r="922" ht="15.75" customHeight="1">
      <c r="U922" s="59"/>
      <c r="V922" s="59"/>
      <c r="W922" s="59"/>
      <c r="X922" s="59"/>
      <c r="Y922" s="59"/>
    </row>
    <row r="923" ht="15.75" customHeight="1">
      <c r="U923" s="59"/>
      <c r="V923" s="59"/>
      <c r="W923" s="59"/>
      <c r="X923" s="59"/>
      <c r="Y923" s="59"/>
    </row>
    <row r="924" ht="15.75" customHeight="1">
      <c r="U924" s="59"/>
      <c r="V924" s="59"/>
      <c r="W924" s="59"/>
      <c r="X924" s="59"/>
      <c r="Y924" s="59"/>
    </row>
    <row r="925" ht="15.75" customHeight="1">
      <c r="U925" s="59"/>
      <c r="V925" s="59"/>
      <c r="W925" s="59"/>
      <c r="X925" s="59"/>
      <c r="Y925" s="59"/>
    </row>
    <row r="926" ht="15.75" customHeight="1">
      <c r="U926" s="59"/>
      <c r="V926" s="59"/>
      <c r="W926" s="59"/>
      <c r="X926" s="59"/>
      <c r="Y926" s="59"/>
    </row>
    <row r="927" ht="15.75" customHeight="1">
      <c r="U927" s="59"/>
      <c r="V927" s="59"/>
      <c r="W927" s="59"/>
      <c r="X927" s="59"/>
      <c r="Y927" s="59"/>
    </row>
    <row r="928" ht="15.75" customHeight="1">
      <c r="U928" s="59"/>
      <c r="V928" s="59"/>
      <c r="W928" s="59"/>
      <c r="X928" s="59"/>
      <c r="Y928" s="59"/>
    </row>
    <row r="929" ht="15.75" customHeight="1">
      <c r="U929" s="59"/>
      <c r="V929" s="59"/>
      <c r="W929" s="59"/>
      <c r="X929" s="59"/>
      <c r="Y929" s="59"/>
    </row>
    <row r="930" ht="15.75" customHeight="1">
      <c r="U930" s="59"/>
      <c r="V930" s="59"/>
      <c r="W930" s="59"/>
      <c r="X930" s="59"/>
      <c r="Y930" s="59"/>
    </row>
    <row r="931" ht="15.75" customHeight="1">
      <c r="U931" s="59"/>
      <c r="V931" s="59"/>
      <c r="W931" s="59"/>
      <c r="X931" s="59"/>
      <c r="Y931" s="59"/>
    </row>
    <row r="932" ht="15.75" customHeight="1">
      <c r="U932" s="59"/>
      <c r="V932" s="59"/>
      <c r="W932" s="59"/>
      <c r="X932" s="59"/>
      <c r="Y932" s="59"/>
    </row>
    <row r="933" ht="15.75" customHeight="1">
      <c r="U933" s="59"/>
      <c r="V933" s="59"/>
      <c r="W933" s="59"/>
      <c r="X933" s="59"/>
      <c r="Y933" s="59"/>
    </row>
    <row r="934" ht="15.75" customHeight="1">
      <c r="U934" s="59"/>
      <c r="V934" s="59"/>
      <c r="W934" s="59"/>
      <c r="X934" s="59"/>
      <c r="Y934" s="59"/>
    </row>
    <row r="935" ht="15.75" customHeight="1">
      <c r="U935" s="59"/>
      <c r="V935" s="59"/>
      <c r="W935" s="59"/>
      <c r="X935" s="59"/>
      <c r="Y935" s="59"/>
    </row>
    <row r="936" ht="15.75" customHeight="1">
      <c r="U936" s="59"/>
      <c r="V936" s="59"/>
      <c r="W936" s="59"/>
      <c r="X936" s="59"/>
      <c r="Y936" s="59"/>
    </row>
    <row r="937" ht="15.75" customHeight="1">
      <c r="U937" s="59"/>
      <c r="V937" s="59"/>
      <c r="W937" s="59"/>
      <c r="X937" s="59"/>
      <c r="Y937" s="59"/>
    </row>
    <row r="938" ht="15.75" customHeight="1">
      <c r="U938" s="59"/>
      <c r="V938" s="59"/>
      <c r="W938" s="59"/>
      <c r="X938" s="59"/>
      <c r="Y938" s="59"/>
    </row>
    <row r="939" ht="15.75" customHeight="1">
      <c r="U939" s="59"/>
      <c r="V939" s="59"/>
      <c r="W939" s="59"/>
      <c r="X939" s="59"/>
      <c r="Y939" s="59"/>
    </row>
    <row r="940" ht="15.75" customHeight="1">
      <c r="U940" s="59"/>
      <c r="V940" s="59"/>
      <c r="W940" s="59"/>
      <c r="X940" s="59"/>
      <c r="Y940" s="59"/>
    </row>
    <row r="941" ht="15.75" customHeight="1">
      <c r="U941" s="59"/>
      <c r="V941" s="59"/>
      <c r="W941" s="59"/>
      <c r="X941" s="59"/>
      <c r="Y941" s="59"/>
    </row>
    <row r="942" ht="15.75" customHeight="1">
      <c r="U942" s="59"/>
      <c r="V942" s="59"/>
      <c r="W942" s="59"/>
      <c r="X942" s="59"/>
      <c r="Y942" s="59"/>
    </row>
    <row r="943" ht="15.75" customHeight="1">
      <c r="U943" s="59"/>
      <c r="V943" s="59"/>
      <c r="W943" s="59"/>
      <c r="X943" s="59"/>
      <c r="Y943" s="59"/>
    </row>
    <row r="944" ht="15.75" customHeight="1">
      <c r="U944" s="59"/>
      <c r="V944" s="59"/>
      <c r="W944" s="59"/>
      <c r="X944" s="59"/>
      <c r="Y944" s="59"/>
    </row>
    <row r="945" ht="15.75" customHeight="1">
      <c r="U945" s="59"/>
      <c r="V945" s="59"/>
      <c r="W945" s="59"/>
      <c r="X945" s="59"/>
      <c r="Y945" s="59"/>
    </row>
    <row r="946" ht="15.75" customHeight="1">
      <c r="U946" s="59"/>
      <c r="V946" s="59"/>
      <c r="W946" s="59"/>
      <c r="X946" s="59"/>
      <c r="Y946" s="59"/>
    </row>
    <row r="947" ht="15.75" customHeight="1">
      <c r="U947" s="59"/>
      <c r="V947" s="59"/>
      <c r="W947" s="59"/>
      <c r="X947" s="59"/>
      <c r="Y947" s="59"/>
    </row>
    <row r="948" ht="15.75" customHeight="1">
      <c r="U948" s="59"/>
      <c r="V948" s="59"/>
      <c r="W948" s="59"/>
      <c r="X948" s="59"/>
      <c r="Y948" s="59"/>
    </row>
    <row r="949" ht="15.75" customHeight="1">
      <c r="U949" s="59"/>
      <c r="V949" s="59"/>
      <c r="W949" s="59"/>
      <c r="X949" s="59"/>
      <c r="Y949" s="59"/>
    </row>
    <row r="950" ht="15.75" customHeight="1">
      <c r="U950" s="59"/>
      <c r="V950" s="59"/>
      <c r="W950" s="59"/>
      <c r="X950" s="59"/>
      <c r="Y950" s="59"/>
    </row>
    <row r="951" ht="15.75" customHeight="1">
      <c r="U951" s="59"/>
      <c r="V951" s="59"/>
      <c r="W951" s="59"/>
      <c r="X951" s="59"/>
      <c r="Y951" s="59"/>
    </row>
    <row r="952" ht="15.75" customHeight="1">
      <c r="U952" s="59"/>
      <c r="V952" s="59"/>
      <c r="W952" s="59"/>
      <c r="X952" s="59"/>
      <c r="Y952" s="59"/>
    </row>
    <row r="953" ht="15.75" customHeight="1">
      <c r="U953" s="59"/>
      <c r="V953" s="59"/>
      <c r="W953" s="59"/>
      <c r="X953" s="59"/>
      <c r="Y953" s="59"/>
    </row>
    <row r="954" ht="15.75" customHeight="1">
      <c r="U954" s="59"/>
      <c r="V954" s="59"/>
      <c r="W954" s="59"/>
      <c r="X954" s="59"/>
      <c r="Y954" s="59"/>
    </row>
    <row r="955" ht="15.75" customHeight="1">
      <c r="U955" s="59"/>
      <c r="V955" s="59"/>
      <c r="W955" s="59"/>
      <c r="X955" s="59"/>
      <c r="Y955" s="59"/>
    </row>
    <row r="956" ht="15.75" customHeight="1">
      <c r="U956" s="59"/>
      <c r="V956" s="59"/>
      <c r="W956" s="59"/>
      <c r="X956" s="59"/>
      <c r="Y956" s="59"/>
    </row>
    <row r="957" ht="15.75" customHeight="1">
      <c r="U957" s="59"/>
      <c r="V957" s="59"/>
      <c r="W957" s="59"/>
      <c r="X957" s="59"/>
      <c r="Y957" s="59"/>
    </row>
    <row r="958" ht="15.75" customHeight="1">
      <c r="U958" s="59"/>
      <c r="V958" s="59"/>
      <c r="W958" s="59"/>
      <c r="X958" s="59"/>
      <c r="Y958" s="59"/>
    </row>
    <row r="959" ht="15.75" customHeight="1">
      <c r="U959" s="59"/>
      <c r="V959" s="59"/>
      <c r="W959" s="59"/>
      <c r="X959" s="59"/>
      <c r="Y959" s="59"/>
    </row>
    <row r="960" ht="15.75" customHeight="1">
      <c r="U960" s="59"/>
      <c r="V960" s="59"/>
      <c r="W960" s="59"/>
      <c r="X960" s="59"/>
      <c r="Y960" s="59"/>
    </row>
    <row r="961" ht="15.75" customHeight="1">
      <c r="U961" s="59"/>
      <c r="V961" s="59"/>
      <c r="W961" s="59"/>
      <c r="X961" s="59"/>
      <c r="Y961" s="59"/>
    </row>
    <row r="962" ht="15.75" customHeight="1">
      <c r="U962" s="59"/>
      <c r="V962" s="59"/>
      <c r="W962" s="59"/>
      <c r="X962" s="59"/>
      <c r="Y962" s="59"/>
    </row>
    <row r="963" ht="15.75" customHeight="1">
      <c r="U963" s="59"/>
      <c r="V963" s="59"/>
      <c r="W963" s="59"/>
      <c r="X963" s="59"/>
      <c r="Y963" s="59"/>
    </row>
    <row r="964" ht="15.75" customHeight="1">
      <c r="U964" s="59"/>
      <c r="V964" s="59"/>
      <c r="W964" s="59"/>
      <c r="X964" s="59"/>
      <c r="Y964" s="59"/>
    </row>
    <row r="965" ht="15.75" customHeight="1">
      <c r="U965" s="59"/>
      <c r="V965" s="59"/>
      <c r="W965" s="59"/>
      <c r="X965" s="59"/>
      <c r="Y965" s="59"/>
    </row>
    <row r="966" ht="15.75" customHeight="1">
      <c r="U966" s="59"/>
      <c r="V966" s="59"/>
      <c r="W966" s="59"/>
      <c r="X966" s="59"/>
      <c r="Y966" s="59"/>
    </row>
    <row r="967" ht="15.75" customHeight="1">
      <c r="U967" s="59"/>
      <c r="V967" s="59"/>
      <c r="W967" s="59"/>
      <c r="X967" s="59"/>
      <c r="Y967" s="59"/>
    </row>
    <row r="968" ht="15.75" customHeight="1">
      <c r="U968" s="59"/>
      <c r="V968" s="59"/>
      <c r="W968" s="59"/>
      <c r="X968" s="59"/>
      <c r="Y968" s="59"/>
    </row>
    <row r="969" ht="15.75" customHeight="1">
      <c r="U969" s="59"/>
      <c r="V969" s="59"/>
      <c r="W969" s="59"/>
      <c r="X969" s="59"/>
      <c r="Y969" s="59"/>
    </row>
    <row r="970" ht="15.75" customHeight="1">
      <c r="U970" s="59"/>
      <c r="V970" s="59"/>
      <c r="W970" s="59"/>
      <c r="X970" s="59"/>
      <c r="Y970" s="59"/>
    </row>
    <row r="971" ht="15.75" customHeight="1">
      <c r="U971" s="59"/>
      <c r="V971" s="59"/>
      <c r="W971" s="59"/>
      <c r="X971" s="59"/>
      <c r="Y971" s="59"/>
    </row>
    <row r="972" ht="15.75" customHeight="1">
      <c r="U972" s="59"/>
      <c r="V972" s="59"/>
      <c r="W972" s="59"/>
      <c r="X972" s="59"/>
      <c r="Y972" s="59"/>
    </row>
    <row r="973" ht="15.75" customHeight="1">
      <c r="U973" s="59"/>
      <c r="V973" s="59"/>
      <c r="W973" s="59"/>
      <c r="X973" s="59"/>
      <c r="Y973" s="59"/>
    </row>
    <row r="974" ht="15.75" customHeight="1">
      <c r="U974" s="59"/>
      <c r="V974" s="59"/>
      <c r="W974" s="59"/>
      <c r="X974" s="59"/>
      <c r="Y974" s="59"/>
    </row>
    <row r="975" ht="15.75" customHeight="1">
      <c r="U975" s="59"/>
      <c r="V975" s="59"/>
      <c r="W975" s="59"/>
      <c r="X975" s="59"/>
      <c r="Y975" s="59"/>
    </row>
    <row r="976" ht="15.75" customHeight="1">
      <c r="U976" s="59"/>
      <c r="V976" s="59"/>
      <c r="W976" s="59"/>
      <c r="X976" s="59"/>
      <c r="Y976" s="59"/>
    </row>
    <row r="977" ht="15.75" customHeight="1">
      <c r="U977" s="59"/>
      <c r="V977" s="59"/>
      <c r="W977" s="59"/>
      <c r="X977" s="59"/>
      <c r="Y977" s="59"/>
    </row>
    <row r="978" ht="15.75" customHeight="1">
      <c r="U978" s="59"/>
      <c r="V978" s="59"/>
      <c r="W978" s="59"/>
      <c r="X978" s="59"/>
      <c r="Y978" s="59"/>
    </row>
    <row r="979" ht="15.75" customHeight="1">
      <c r="U979" s="59"/>
      <c r="V979" s="59"/>
      <c r="W979" s="59"/>
      <c r="X979" s="59"/>
      <c r="Y979" s="59"/>
    </row>
    <row r="980" ht="15.75" customHeight="1">
      <c r="U980" s="59"/>
      <c r="V980" s="59"/>
      <c r="W980" s="59"/>
      <c r="X980" s="59"/>
      <c r="Y980" s="59"/>
    </row>
    <row r="981" ht="15.75" customHeight="1">
      <c r="U981" s="59"/>
      <c r="V981" s="59"/>
      <c r="W981" s="59"/>
      <c r="X981" s="59"/>
      <c r="Y981" s="59"/>
    </row>
    <row r="982" ht="15.75" customHeight="1">
      <c r="U982" s="59"/>
      <c r="V982" s="59"/>
      <c r="W982" s="59"/>
      <c r="X982" s="59"/>
      <c r="Y982" s="59"/>
    </row>
    <row r="983" ht="15.75" customHeight="1">
      <c r="U983" s="59"/>
      <c r="V983" s="59"/>
      <c r="W983" s="59"/>
      <c r="X983" s="59"/>
      <c r="Y983" s="59"/>
    </row>
    <row r="984" ht="15.75" customHeight="1">
      <c r="U984" s="59"/>
      <c r="V984" s="59"/>
      <c r="W984" s="59"/>
      <c r="X984" s="59"/>
      <c r="Y984" s="59"/>
    </row>
    <row r="985" ht="15.75" customHeight="1">
      <c r="U985" s="59"/>
      <c r="V985" s="59"/>
      <c r="W985" s="59"/>
      <c r="X985" s="59"/>
      <c r="Y985" s="59"/>
    </row>
    <row r="986" ht="15.75" customHeight="1">
      <c r="U986" s="59"/>
      <c r="V986" s="59"/>
      <c r="W986" s="59"/>
      <c r="X986" s="59"/>
      <c r="Y986" s="59"/>
    </row>
    <row r="987" ht="15.75" customHeight="1">
      <c r="U987" s="59"/>
      <c r="V987" s="59"/>
      <c r="W987" s="59"/>
      <c r="X987" s="59"/>
      <c r="Y987" s="59"/>
    </row>
    <row r="988" ht="15.75" customHeight="1">
      <c r="U988" s="59"/>
      <c r="V988" s="59"/>
      <c r="W988" s="59"/>
      <c r="X988" s="59"/>
      <c r="Y988" s="59"/>
    </row>
    <row r="989" ht="15.75" customHeight="1">
      <c r="U989" s="59"/>
      <c r="V989" s="59"/>
      <c r="W989" s="59"/>
      <c r="X989" s="59"/>
      <c r="Y989" s="59"/>
    </row>
    <row r="990" ht="15.75" customHeight="1">
      <c r="U990" s="59"/>
      <c r="V990" s="59"/>
      <c r="W990" s="59"/>
      <c r="X990" s="59"/>
      <c r="Y990" s="59"/>
    </row>
    <row r="991" ht="15.75" customHeight="1">
      <c r="U991" s="59"/>
      <c r="V991" s="59"/>
      <c r="W991" s="59"/>
      <c r="X991" s="59"/>
      <c r="Y991" s="59"/>
    </row>
    <row r="992" ht="15.75" customHeight="1">
      <c r="U992" s="59"/>
      <c r="V992" s="59"/>
      <c r="W992" s="59"/>
      <c r="X992" s="59"/>
      <c r="Y992" s="59"/>
    </row>
    <row r="993" ht="15.75" customHeight="1">
      <c r="U993" s="59"/>
      <c r="V993" s="59"/>
      <c r="W993" s="59"/>
      <c r="X993" s="59"/>
      <c r="Y993" s="59"/>
    </row>
    <row r="994" ht="15.75" customHeight="1">
      <c r="U994" s="59"/>
      <c r="V994" s="59"/>
      <c r="W994" s="59"/>
      <c r="X994" s="59"/>
      <c r="Y994" s="59"/>
    </row>
    <row r="995" ht="15.75" customHeight="1">
      <c r="U995" s="59"/>
      <c r="V995" s="59"/>
      <c r="W995" s="59"/>
      <c r="X995" s="59"/>
      <c r="Y995" s="59"/>
    </row>
    <row r="996" ht="15.75" customHeight="1">
      <c r="U996" s="59"/>
      <c r="V996" s="59"/>
      <c r="W996" s="59"/>
      <c r="X996" s="59"/>
      <c r="Y996" s="59"/>
    </row>
    <row r="997" ht="15.75" customHeight="1">
      <c r="U997" s="59"/>
      <c r="V997" s="59"/>
      <c r="W997" s="59"/>
      <c r="X997" s="59"/>
      <c r="Y997" s="59"/>
    </row>
    <row r="998" ht="15.75" customHeight="1">
      <c r="U998" s="59"/>
      <c r="V998" s="59"/>
      <c r="W998" s="59"/>
      <c r="X998" s="59"/>
      <c r="Y998" s="59"/>
    </row>
    <row r="999" ht="15.75" customHeight="1">
      <c r="U999" s="59"/>
      <c r="V999" s="59"/>
      <c r="W999" s="59"/>
      <c r="X999" s="59"/>
      <c r="Y999" s="59"/>
    </row>
    <row r="1000" ht="15.75" customHeight="1">
      <c r="U1000" s="59"/>
      <c r="V1000" s="59"/>
      <c r="W1000" s="59"/>
      <c r="X1000" s="59"/>
      <c r="Y1000" s="59"/>
    </row>
  </sheetData>
  <mergeCells count="4">
    <mergeCell ref="D1:F1"/>
    <mergeCell ref="A2:C2"/>
    <mergeCell ref="D2:F2"/>
    <mergeCell ref="U3:Y3"/>
  </mergeCells>
  <conditionalFormatting sqref="A2:C2">
    <cfRule type="containsText" dxfId="0" priority="1" operator="containsText" text="Select ATP">
      <formula>NOT(ISERROR(SEARCH(("Select ATP"),(A2))))</formula>
    </cfRule>
  </conditionalFormatting>
  <conditionalFormatting sqref="A2:C2">
    <cfRule type="expression" dxfId="0" priority="2">
      <formula>A2=""</formula>
    </cfRule>
  </conditionalFormatting>
  <conditionalFormatting sqref="D2 J2:K2">
    <cfRule type="containsText" dxfId="0" priority="3" operator="containsText" text="Select One">
      <formula>NOT(ISERROR(SEARCH(("Select One"),(D2))))</formula>
    </cfRule>
  </conditionalFormatting>
  <conditionalFormatting sqref="D5">
    <cfRule type="containsBlanks" dxfId="0" priority="4">
      <formula>LEN(TRIM(D5))=0</formula>
    </cfRule>
  </conditionalFormatting>
  <conditionalFormatting sqref="D2:K2">
    <cfRule type="containsBlanks" dxfId="0" priority="5">
      <formula>LEN(TRIM(D2))=0</formula>
    </cfRule>
  </conditionalFormatting>
  <conditionalFormatting sqref="F5:P53">
    <cfRule type="expression" dxfId="0" priority="6">
      <formula>AND($D5&lt;&gt;"", F5="")</formula>
    </cfRule>
  </conditionalFormatting>
  <conditionalFormatting sqref="G5:G1000">
    <cfRule type="expression" dxfId="1" priority="7">
      <formula>AND(G5&lt;&gt;"", ISERROR(SEARCH("@", G5)))</formula>
    </cfRule>
  </conditionalFormatting>
  <conditionalFormatting sqref="H5:H53">
    <cfRule type="expression" dxfId="1" priority="8">
      <formula>AND(H5&lt;&gt;"", NOT(ISNUMBER(VALUE(SUBSTITUTE(SUBSTITUTE(SUBSTITUTE(H5,"(",""),")",""),"-","")))))</formula>
    </cfRule>
  </conditionalFormatting>
  <conditionalFormatting sqref="L2">
    <cfRule type="expression" dxfId="0" priority="9">
      <formula>AND(K2="PEVO",L2="")</formula>
    </cfRule>
  </conditionalFormatting>
  <conditionalFormatting sqref="P5:P53">
    <cfRule type="expression" dxfId="0" priority="10">
      <formula>_xludf.IFS($D5&lt;&gt;"", P5="")</formula>
    </cfRule>
  </conditionalFormatting>
  <conditionalFormatting sqref="P5:P53">
    <cfRule type="expression" dxfId="1" priority="11">
      <formula>AND(P5&lt;&gt;"", OR(P5&lt;=EDATE($M$2,-12*100), P5&gt;EDATE($M$2,-12*18)))</formula>
    </cfRule>
  </conditionalFormatting>
  <conditionalFormatting sqref="Q5:Q53">
    <cfRule type="expression" dxfId="0" priority="12">
      <formula>$D5&lt;&gt;""</formula>
    </cfRule>
  </conditionalFormatting>
  <conditionalFormatting sqref="Q5:R53">
    <cfRule type="expression" dxfId="2" priority="13">
      <formula>AND($K$2="WITPAC",D5&lt;&gt;"",Q5&lt;0.9)</formula>
    </cfRule>
  </conditionalFormatting>
  <conditionalFormatting sqref="Q5:R53">
    <cfRule type="cellIs" dxfId="3" priority="14" operator="lessThan">
      <formula>0.8</formula>
    </cfRule>
  </conditionalFormatting>
  <conditionalFormatting sqref="Q5:R53">
    <cfRule type="cellIs" dxfId="4" priority="15" operator="between">
      <formula>0.8</formula>
      <formula>1</formula>
    </cfRule>
  </conditionalFormatting>
  <conditionalFormatting sqref="Q5:R53">
    <cfRule type="cellIs" dxfId="5" priority="16" operator="greaterThan">
      <formula>1</formula>
    </cfRule>
  </conditionalFormatting>
  <conditionalFormatting sqref="T5:T53">
    <cfRule type="expression" dxfId="0" priority="17">
      <formula>AND(T5&lt;&gt;"", T5&lt;$M$2)</formula>
    </cfRule>
  </conditionalFormatting>
  <conditionalFormatting sqref="U5:U53">
    <cfRule type="containsText" dxfId="6" priority="18" operator="containsText" text="Yes">
      <formula>NOT(ISERROR(SEARCH(("Yes"),(U5))))</formula>
    </cfRule>
  </conditionalFormatting>
  <conditionalFormatting sqref="U5:U53">
    <cfRule type="containsText" dxfId="7" priority="19" operator="containsText" text="No">
      <formula>NOT(ISERROR(SEARCH(("No"),(U5))))</formula>
    </cfRule>
  </conditionalFormatting>
  <conditionalFormatting sqref="U5:U53">
    <cfRule type="expression" dxfId="0" priority="20">
      <formula>AND($D5&lt;&gt;"", $U5="",$K$2="WITPAC")</formula>
    </cfRule>
  </conditionalFormatting>
  <conditionalFormatting sqref="U1:Y1000">
    <cfRule type="expression" dxfId="8" priority="21">
      <formula>$K$2&lt;&gt;"WITPAC"</formula>
    </cfRule>
  </conditionalFormatting>
  <conditionalFormatting sqref="W5:Y53">
    <cfRule type="expression" dxfId="0" priority="22">
      <formula>AND($D5&lt;&gt;"", OR($V5="CDL",$V5="PEVO"), W5="")</formula>
    </cfRule>
  </conditionalFormatting>
  <conditionalFormatting sqref="X5:X53">
    <cfRule type="expression" dxfId="0" priority="23">
      <formula>AND(X5&lt;&gt;"", X5&lt;$G$2)</formula>
    </cfRule>
  </conditionalFormatting>
  <conditionalFormatting sqref="G2">
    <cfRule type="expression" dxfId="1" priority="24">
      <formula>$M$2&gt;TODAY()</formula>
    </cfRule>
  </conditionalFormatting>
  <dataValidations>
    <dataValidation type="list" allowBlank="1" showErrorMessage="1" sqref="K2">
      <formula1>Reference!$AB$2:$AB$100</formula1>
    </dataValidation>
    <dataValidation type="list" allowBlank="1" showErrorMessage="1" sqref="U5:U53">
      <formula1>Reference!$C$2:$C$4</formula1>
    </dataValidation>
    <dataValidation type="list" allowBlank="1" showErrorMessage="1" sqref="L5:L53 O5:O53">
      <formula1>Reference!$P$3:$P$200</formula1>
    </dataValidation>
    <dataValidation type="list" allowBlank="1" showErrorMessage="1" sqref="J2">
      <formula1>Reference!$N$2:$N$100</formula1>
    </dataValidation>
    <dataValidation type="custom" allowBlank="1" showDropDown="1" sqref="G2">
      <formula1>OR(NOT(ISERROR(DATEVALUE(G2))), AND(ISNUMBER(G2), LEFT(CELL("format", G2))="D"))</formula1>
    </dataValidation>
    <dataValidation type="list" allowBlank="1" showErrorMessage="1" sqref="D2">
      <formula1>Reference!$F$2:$F$170</formula1>
    </dataValidation>
    <dataValidation type="list" allowBlank="1" showErrorMessage="1" sqref="A2">
      <formula1>Reference!$J:$J</formula1>
    </dataValidation>
    <dataValidation type="list" allowBlank="1" showErrorMessage="1" sqref="V5:V53">
      <formula1>Reference!$A$2:$A$6</formula1>
    </dataValidation>
    <dataValidation type="list" allowBlank="1" showErrorMessage="1" sqref="I2">
      <formula1>Reference!$Q$3:$Q$101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3" width="9.14"/>
    <col customWidth="1" min="4" max="4" width="19.43"/>
    <col customWidth="1" min="5" max="5" width="27.71"/>
    <col customWidth="1" min="6" max="6" width="17.71"/>
    <col customWidth="1" min="7" max="9" width="9.14"/>
    <col customWidth="1" min="10" max="10" width="44.43"/>
    <col customWidth="1" min="11" max="12" width="9.14"/>
    <col customWidth="1" min="13" max="14" width="13.86"/>
    <col customWidth="1" min="15" max="21" width="14.43"/>
    <col customWidth="1" min="22" max="22" width="34.29"/>
    <col customWidth="1" min="23" max="39" width="14.43"/>
  </cols>
  <sheetData>
    <row r="1">
      <c r="A1" s="60" t="s">
        <v>34</v>
      </c>
      <c r="B1" s="61" t="s">
        <v>35</v>
      </c>
      <c r="C1" s="62" t="s">
        <v>36</v>
      </c>
      <c r="D1" s="62" t="s">
        <v>22</v>
      </c>
      <c r="E1" s="61" t="s">
        <v>37</v>
      </c>
      <c r="F1" s="61" t="s">
        <v>38</v>
      </c>
      <c r="G1" s="60"/>
      <c r="H1" s="60"/>
      <c r="I1" s="60"/>
      <c r="J1" s="60"/>
      <c r="K1" s="60"/>
      <c r="L1" s="60"/>
      <c r="M1" s="63" t="s">
        <v>39</v>
      </c>
      <c r="N1" s="61" t="s">
        <v>6</v>
      </c>
      <c r="O1" s="61" t="s">
        <v>40</v>
      </c>
      <c r="P1" s="60" t="s">
        <v>41</v>
      </c>
      <c r="Q1" s="60" t="s">
        <v>22</v>
      </c>
      <c r="R1" s="61" t="s">
        <v>42</v>
      </c>
      <c r="S1" s="61" t="s">
        <v>43</v>
      </c>
      <c r="T1" s="61" t="s">
        <v>44</v>
      </c>
      <c r="U1" s="61" t="s">
        <v>45</v>
      </c>
      <c r="V1" s="61" t="s">
        <v>46</v>
      </c>
      <c r="W1" s="60"/>
      <c r="X1" s="64"/>
      <c r="Y1" s="64" t="s">
        <v>22</v>
      </c>
      <c r="Z1" s="64" t="s">
        <v>41</v>
      </c>
      <c r="AA1" s="64"/>
      <c r="AB1" s="65" t="s">
        <v>47</v>
      </c>
      <c r="AC1" s="65" t="s">
        <v>48</v>
      </c>
      <c r="AD1" s="65" t="s">
        <v>49</v>
      </c>
      <c r="AE1" s="65" t="s">
        <v>50</v>
      </c>
      <c r="AF1" s="65"/>
      <c r="AG1" s="65" t="s">
        <v>51</v>
      </c>
      <c r="AH1" s="65" t="s">
        <v>47</v>
      </c>
      <c r="AI1" s="64"/>
      <c r="AJ1" s="64"/>
      <c r="AK1" s="64"/>
      <c r="AL1" s="64"/>
      <c r="AM1" s="64" t="str">
        <f>IFERROR(__xludf.DUMMYFUNCTION("FILTER(Reference!F:F, Reference!J:J = 'Paste Values from ATP Here'!C2)"),"Instructor Full Name")</f>
        <v>Instructor Full Name</v>
      </c>
    </row>
    <row r="2">
      <c r="A2" s="66" t="s">
        <v>52</v>
      </c>
      <c r="B2" s="67"/>
      <c r="C2" s="66" t="s">
        <v>53</v>
      </c>
      <c r="D2" s="66" t="s">
        <v>54</v>
      </c>
      <c r="E2" s="68"/>
      <c r="F2" s="69" t="s">
        <v>11</v>
      </c>
      <c r="G2" s="60" t="s">
        <v>55</v>
      </c>
      <c r="H2" s="60" t="s">
        <v>56</v>
      </c>
      <c r="I2" s="60" t="s">
        <v>57</v>
      </c>
      <c r="J2" s="70" t="s">
        <v>58</v>
      </c>
      <c r="K2" s="69" t="s">
        <v>59</v>
      </c>
      <c r="L2" s="67" t="s">
        <v>60</v>
      </c>
      <c r="M2" s="71" t="s">
        <v>52</v>
      </c>
      <c r="N2" s="69" t="s">
        <v>11</v>
      </c>
      <c r="O2" s="72"/>
      <c r="P2" s="69" t="s">
        <v>11</v>
      </c>
      <c r="Q2" s="69" t="s">
        <v>11</v>
      </c>
      <c r="R2" s="69" t="s">
        <v>11</v>
      </c>
      <c r="S2" s="69" t="s">
        <v>11</v>
      </c>
      <c r="T2" s="69" t="s">
        <v>11</v>
      </c>
      <c r="U2" s="72" t="s">
        <v>61</v>
      </c>
      <c r="V2" s="69" t="s">
        <v>11</v>
      </c>
      <c r="W2" s="67"/>
      <c r="X2" s="73"/>
      <c r="Y2" s="74" t="s">
        <v>11</v>
      </c>
      <c r="Z2" s="74" t="s">
        <v>11</v>
      </c>
      <c r="AA2" s="73"/>
      <c r="AB2" s="74" t="s">
        <v>11</v>
      </c>
      <c r="AC2" s="73"/>
      <c r="AD2" s="75" t="s">
        <v>62</v>
      </c>
      <c r="AE2" s="75" t="s">
        <v>63</v>
      </c>
      <c r="AF2" s="76"/>
      <c r="AG2" s="76" t="s">
        <v>64</v>
      </c>
      <c r="AH2" s="76" t="s">
        <v>65</v>
      </c>
      <c r="AI2" s="73"/>
      <c r="AJ2" s="77" t="s">
        <v>64</v>
      </c>
      <c r="AK2" s="77" t="s">
        <v>65</v>
      </c>
      <c r="AL2" s="73"/>
      <c r="AM2" s="73" t="str">
        <f>IFERROR(__xludf.DUMMYFUNCTION("""COMPUTED_VALUE"""),"")</f>
        <v/>
      </c>
    </row>
    <row r="3">
      <c r="A3" s="66" t="s">
        <v>66</v>
      </c>
      <c r="B3" s="78">
        <v>1.0</v>
      </c>
      <c r="C3" s="66" t="s">
        <v>67</v>
      </c>
      <c r="D3" s="66" t="s">
        <v>68</v>
      </c>
      <c r="E3" s="79" t="s">
        <v>69</v>
      </c>
      <c r="F3" s="80" t="str">
        <f>IF('Paste Values from ATP Here'!$A$2=Reference!E3,CONCATENATE($H3, " ", $I3),"")</f>
        <v/>
      </c>
      <c r="G3" s="81">
        <v>8355.0</v>
      </c>
      <c r="H3" s="79" t="s">
        <v>70</v>
      </c>
      <c r="I3" s="79" t="s">
        <v>71</v>
      </c>
      <c r="J3" s="79" t="s">
        <v>69</v>
      </c>
      <c r="K3" s="81">
        <v>3513.0</v>
      </c>
      <c r="L3" s="82" t="s">
        <v>72</v>
      </c>
      <c r="M3" s="66" t="s">
        <v>73</v>
      </c>
      <c r="N3" s="69" t="s">
        <v>74</v>
      </c>
      <c r="O3" s="83">
        <v>1.0</v>
      </c>
      <c r="P3" s="72" t="s">
        <v>75</v>
      </c>
      <c r="Q3" s="72" t="s">
        <v>54</v>
      </c>
      <c r="R3" s="83">
        <v>0.0</v>
      </c>
      <c r="S3" s="72" t="s">
        <v>76</v>
      </c>
      <c r="T3" s="72" t="s">
        <v>77</v>
      </c>
      <c r="U3" s="72" t="s">
        <v>78</v>
      </c>
      <c r="V3" s="66" t="s">
        <v>79</v>
      </c>
      <c r="W3" s="68"/>
      <c r="X3" s="73"/>
      <c r="Y3" s="76" t="s">
        <v>54</v>
      </c>
      <c r="Z3" s="76" t="s">
        <v>75</v>
      </c>
      <c r="AA3" s="73"/>
      <c r="AB3" s="76" t="s">
        <v>80</v>
      </c>
      <c r="AC3" s="84">
        <v>1515.0</v>
      </c>
      <c r="AD3" s="76" t="s">
        <v>81</v>
      </c>
      <c r="AE3" s="76" t="s">
        <v>82</v>
      </c>
      <c r="AF3" s="76"/>
      <c r="AG3" s="76" t="s">
        <v>83</v>
      </c>
      <c r="AH3" s="76" t="s">
        <v>84</v>
      </c>
      <c r="AI3" s="73"/>
      <c r="AJ3" s="77" t="s">
        <v>83</v>
      </c>
      <c r="AK3" s="77" t="s">
        <v>85</v>
      </c>
      <c r="AL3" s="73"/>
      <c r="AM3" s="73" t="str">
        <f>IFERROR(__xludf.DUMMYFUNCTION("""COMPUTED_VALUE"""),"")</f>
        <v/>
      </c>
    </row>
    <row r="4">
      <c r="A4" s="80" t="s">
        <v>86</v>
      </c>
      <c r="B4" s="85">
        <v>2.0</v>
      </c>
      <c r="C4" s="86" t="s">
        <v>87</v>
      </c>
      <c r="D4" s="80" t="s">
        <v>61</v>
      </c>
      <c r="E4" s="86" t="s">
        <v>69</v>
      </c>
      <c r="F4" s="80" t="str">
        <f>IF('Paste Values from ATP Here'!$A$2=Reference!E4,CONCATENATE($H4, " ", $I4),"")</f>
        <v/>
      </c>
      <c r="G4" s="85">
        <v>6745.0</v>
      </c>
      <c r="H4" s="86" t="s">
        <v>88</v>
      </c>
      <c r="I4" s="86" t="s">
        <v>89</v>
      </c>
      <c r="J4" s="86" t="s">
        <v>69</v>
      </c>
      <c r="K4" s="85">
        <v>3513.0</v>
      </c>
      <c r="L4" s="86" t="s">
        <v>72</v>
      </c>
      <c r="M4" s="66" t="s">
        <v>90</v>
      </c>
      <c r="N4" s="82" t="s">
        <v>91</v>
      </c>
      <c r="O4" s="85">
        <v>2.0</v>
      </c>
      <c r="P4" s="86" t="s">
        <v>92</v>
      </c>
      <c r="Q4" s="86" t="s">
        <v>68</v>
      </c>
      <c r="R4" s="85">
        <v>1.0</v>
      </c>
      <c r="S4" s="86" t="s">
        <v>76</v>
      </c>
      <c r="T4" s="86" t="s">
        <v>77</v>
      </c>
      <c r="U4" s="86" t="s">
        <v>93</v>
      </c>
      <c r="V4" s="80" t="s">
        <v>94</v>
      </c>
      <c r="W4" s="79" t="s">
        <v>66</v>
      </c>
      <c r="X4" s="87"/>
      <c r="Y4" s="77" t="s">
        <v>68</v>
      </c>
      <c r="Z4" s="77" t="s">
        <v>92</v>
      </c>
      <c r="AA4" s="87"/>
      <c r="AB4" s="77" t="s">
        <v>86</v>
      </c>
      <c r="AC4" s="77">
        <v>2103.0</v>
      </c>
      <c r="AD4" s="77" t="s">
        <v>95</v>
      </c>
      <c r="AE4" s="77" t="s">
        <v>96</v>
      </c>
      <c r="AF4" s="77"/>
      <c r="AG4" s="77" t="s">
        <v>97</v>
      </c>
      <c r="AH4" s="77" t="s">
        <v>84</v>
      </c>
      <c r="AI4" s="87"/>
      <c r="AJ4" s="77" t="s">
        <v>97</v>
      </c>
      <c r="AK4" s="77" t="s">
        <v>98</v>
      </c>
      <c r="AL4" s="87"/>
      <c r="AM4" s="87" t="str">
        <f>IFERROR(__xludf.DUMMYFUNCTION("""COMPUTED_VALUE"""),"")</f>
        <v/>
      </c>
    </row>
    <row r="5">
      <c r="A5" s="79" t="s">
        <v>99</v>
      </c>
      <c r="B5" s="88"/>
      <c r="C5" s="88"/>
      <c r="D5" s="80" t="s">
        <v>100</v>
      </c>
      <c r="E5" s="86" t="s">
        <v>69</v>
      </c>
      <c r="F5" s="80" t="str">
        <f>IF('Paste Values from ATP Here'!$A$2=Reference!E5,CONCATENATE($H5, " ", $I5),"")</f>
        <v/>
      </c>
      <c r="G5" s="85">
        <v>75674.0</v>
      </c>
      <c r="H5" s="86" t="s">
        <v>101</v>
      </c>
      <c r="I5" s="86" t="s">
        <v>102</v>
      </c>
      <c r="J5" s="86" t="s">
        <v>69</v>
      </c>
      <c r="K5" s="85">
        <v>3513.0</v>
      </c>
      <c r="L5" s="86" t="s">
        <v>72</v>
      </c>
      <c r="M5" s="86" t="s">
        <v>103</v>
      </c>
      <c r="N5" s="88"/>
      <c r="O5" s="88"/>
      <c r="P5" s="86" t="s">
        <v>104</v>
      </c>
      <c r="Q5" s="86" t="s">
        <v>61</v>
      </c>
      <c r="R5" s="85">
        <v>2.0</v>
      </c>
      <c r="S5" s="86" t="s">
        <v>76</v>
      </c>
      <c r="T5" s="86" t="s">
        <v>77</v>
      </c>
      <c r="U5" s="86" t="s">
        <v>105</v>
      </c>
      <c r="V5" s="80" t="s">
        <v>106</v>
      </c>
      <c r="W5" s="79" t="s">
        <v>86</v>
      </c>
      <c r="X5" s="87"/>
      <c r="Y5" s="77" t="s">
        <v>61</v>
      </c>
      <c r="Z5" s="77" t="s">
        <v>104</v>
      </c>
      <c r="AA5" s="89"/>
      <c r="AB5" s="77" t="s">
        <v>107</v>
      </c>
      <c r="AC5" s="87"/>
      <c r="AD5" s="77"/>
      <c r="AE5" s="77"/>
      <c r="AF5" s="77"/>
      <c r="AG5" s="77" t="s">
        <v>108</v>
      </c>
      <c r="AH5" s="77" t="s">
        <v>109</v>
      </c>
      <c r="AI5" s="87"/>
      <c r="AJ5" s="77" t="s">
        <v>108</v>
      </c>
      <c r="AK5" s="77" t="s">
        <v>110</v>
      </c>
      <c r="AL5" s="87"/>
      <c r="AM5" s="87" t="str">
        <f>IFERROR(__xludf.DUMMYFUNCTION("""COMPUTED_VALUE"""),"")</f>
        <v/>
      </c>
    </row>
    <row r="6">
      <c r="A6" s="79" t="s">
        <v>79</v>
      </c>
      <c r="B6" s="88"/>
      <c r="C6" s="88"/>
      <c r="D6" s="80" t="s">
        <v>111</v>
      </c>
      <c r="E6" s="86" t="s">
        <v>69</v>
      </c>
      <c r="F6" s="80" t="str">
        <f>IF('Paste Values from ATP Here'!$A$2=Reference!E6,CONCATENATE($H6, " ", $I6),"")</f>
        <v/>
      </c>
      <c r="G6" s="85">
        <v>65233.0</v>
      </c>
      <c r="H6" s="86" t="s">
        <v>112</v>
      </c>
      <c r="I6" s="86" t="s">
        <v>113</v>
      </c>
      <c r="J6" s="86" t="s">
        <v>69</v>
      </c>
      <c r="K6" s="85">
        <v>3513.0</v>
      </c>
      <c r="L6" s="86" t="s">
        <v>72</v>
      </c>
      <c r="M6" s="88"/>
      <c r="N6" s="88"/>
      <c r="O6" s="88"/>
      <c r="P6" s="86" t="s">
        <v>114</v>
      </c>
      <c r="Q6" s="86" t="s">
        <v>100</v>
      </c>
      <c r="R6" s="85">
        <v>3.0</v>
      </c>
      <c r="S6" s="86" t="s">
        <v>76</v>
      </c>
      <c r="T6" s="86" t="s">
        <v>77</v>
      </c>
      <c r="U6" s="86" t="s">
        <v>115</v>
      </c>
      <c r="V6" s="88" t="s">
        <v>116</v>
      </c>
      <c r="W6" s="79" t="s">
        <v>86</v>
      </c>
      <c r="X6" s="87"/>
      <c r="Y6" s="77" t="s">
        <v>100</v>
      </c>
      <c r="Z6" s="77" t="s">
        <v>114</v>
      </c>
      <c r="AA6" s="87"/>
      <c r="AB6" s="77" t="s">
        <v>117</v>
      </c>
      <c r="AC6" s="87"/>
      <c r="AD6" s="77"/>
      <c r="AE6" s="77"/>
      <c r="AF6" s="77"/>
      <c r="AG6" s="77" t="s">
        <v>118</v>
      </c>
      <c r="AH6" s="77" t="s">
        <v>109</v>
      </c>
      <c r="AI6" s="87"/>
      <c r="AJ6" s="77" t="s">
        <v>118</v>
      </c>
      <c r="AK6" s="77" t="s">
        <v>119</v>
      </c>
      <c r="AL6" s="87"/>
      <c r="AM6" s="87" t="str">
        <f>IFERROR(__xludf.DUMMYFUNCTION("""COMPUTED_VALUE"""),"")</f>
        <v/>
      </c>
    </row>
    <row r="7">
      <c r="A7" s="88"/>
      <c r="B7" s="88"/>
      <c r="C7" s="88"/>
      <c r="D7" s="80" t="s">
        <v>78</v>
      </c>
      <c r="E7" s="79" t="s">
        <v>120</v>
      </c>
      <c r="F7" s="80" t="str">
        <f>IF('Paste Values from ATP Here'!$A$2=Reference!E7,CONCATENATE($H7, " ", $I7),"")</f>
        <v/>
      </c>
      <c r="G7" s="81">
        <v>6700.0</v>
      </c>
      <c r="H7" s="80" t="s">
        <v>121</v>
      </c>
      <c r="I7" s="80" t="s">
        <v>122</v>
      </c>
      <c r="J7" s="79" t="s">
        <v>120</v>
      </c>
      <c r="K7" s="81">
        <v>3527.0</v>
      </c>
      <c r="L7" s="82" t="s">
        <v>123</v>
      </c>
      <c r="M7" s="88"/>
      <c r="N7" s="88"/>
      <c r="O7" s="88"/>
      <c r="P7" s="86" t="s">
        <v>124</v>
      </c>
      <c r="Q7" s="86" t="s">
        <v>111</v>
      </c>
      <c r="R7" s="85">
        <v>4.0</v>
      </c>
      <c r="S7" s="86" t="s">
        <v>76</v>
      </c>
      <c r="T7" s="86" t="s">
        <v>77</v>
      </c>
      <c r="U7" s="86" t="s">
        <v>125</v>
      </c>
      <c r="V7" s="88"/>
      <c r="W7" s="88"/>
      <c r="X7" s="87"/>
      <c r="Y7" s="77" t="s">
        <v>111</v>
      </c>
      <c r="Z7" s="77" t="s">
        <v>124</v>
      </c>
      <c r="AA7" s="87"/>
      <c r="AB7" s="77" t="s">
        <v>126</v>
      </c>
      <c r="AC7" s="87"/>
      <c r="AD7" s="77"/>
      <c r="AE7" s="77"/>
      <c r="AF7" s="77"/>
      <c r="AG7" s="77" t="s">
        <v>127</v>
      </c>
      <c r="AH7" s="77" t="s">
        <v>65</v>
      </c>
      <c r="AI7" s="87"/>
      <c r="AJ7" s="77" t="s">
        <v>127</v>
      </c>
      <c r="AK7" s="77" t="s">
        <v>128</v>
      </c>
      <c r="AL7" s="87"/>
      <c r="AM7" s="87" t="str">
        <f>IFERROR(__xludf.DUMMYFUNCTION("""COMPUTED_VALUE"""),"")</f>
        <v/>
      </c>
    </row>
    <row r="8">
      <c r="A8" s="88"/>
      <c r="B8" s="88"/>
      <c r="C8" s="88"/>
      <c r="D8" s="80" t="s">
        <v>129</v>
      </c>
      <c r="E8" s="86" t="s">
        <v>130</v>
      </c>
      <c r="F8" s="80" t="str">
        <f>IF('Paste Values from ATP Here'!$A$2=Reference!E8,CONCATENATE($H8, " ", $I8),"")</f>
        <v/>
      </c>
      <c r="G8" s="85">
        <v>7338.0</v>
      </c>
      <c r="H8" s="86" t="s">
        <v>131</v>
      </c>
      <c r="I8" s="86" t="s">
        <v>132</v>
      </c>
      <c r="J8" s="86" t="s">
        <v>130</v>
      </c>
      <c r="K8" s="85">
        <v>6699.0</v>
      </c>
      <c r="L8" s="86" t="s">
        <v>133</v>
      </c>
      <c r="M8" s="88"/>
      <c r="N8" s="88"/>
      <c r="O8" s="88"/>
      <c r="P8" s="86" t="s">
        <v>134</v>
      </c>
      <c r="Q8" s="86" t="s">
        <v>78</v>
      </c>
      <c r="R8" s="85">
        <v>5.0</v>
      </c>
      <c r="S8" s="86" t="s">
        <v>76</v>
      </c>
      <c r="T8" s="86" t="s">
        <v>77</v>
      </c>
      <c r="U8" s="86" t="s">
        <v>135</v>
      </c>
      <c r="V8" s="88"/>
      <c r="W8" s="88"/>
      <c r="X8" s="87"/>
      <c r="Y8" s="77" t="s">
        <v>78</v>
      </c>
      <c r="Z8" s="77" t="s">
        <v>134</v>
      </c>
      <c r="AA8" s="87"/>
      <c r="AB8" s="77" t="s">
        <v>136</v>
      </c>
      <c r="AC8" s="87"/>
      <c r="AD8" s="77"/>
      <c r="AE8" s="77"/>
      <c r="AF8" s="77"/>
      <c r="AG8" s="77" t="s">
        <v>137</v>
      </c>
      <c r="AH8" s="77" t="s">
        <v>65</v>
      </c>
      <c r="AI8" s="87"/>
      <c r="AJ8" s="77" t="s">
        <v>137</v>
      </c>
      <c r="AK8" s="77" t="s">
        <v>65</v>
      </c>
      <c r="AL8" s="87"/>
      <c r="AM8" s="87" t="str">
        <f>IFERROR(__xludf.DUMMYFUNCTION("""COMPUTED_VALUE"""),"")</f>
        <v/>
      </c>
    </row>
    <row r="9">
      <c r="A9" s="88"/>
      <c r="B9" s="88"/>
      <c r="C9" s="88"/>
      <c r="D9" s="80" t="s">
        <v>138</v>
      </c>
      <c r="E9" s="79" t="s">
        <v>130</v>
      </c>
      <c r="F9" s="80" t="str">
        <f>IF('Paste Values from ATP Here'!$A$2=Reference!E9,CONCATENATE($H9, " ", $I9),"")</f>
        <v/>
      </c>
      <c r="G9" s="81">
        <v>7339.0</v>
      </c>
      <c r="H9" s="80" t="s">
        <v>139</v>
      </c>
      <c r="I9" s="80" t="s">
        <v>140</v>
      </c>
      <c r="J9" s="79" t="s">
        <v>130</v>
      </c>
      <c r="K9" s="81">
        <v>6699.0</v>
      </c>
      <c r="L9" s="82" t="s">
        <v>133</v>
      </c>
      <c r="M9" s="88"/>
      <c r="N9" s="88"/>
      <c r="O9" s="88"/>
      <c r="P9" s="86" t="s">
        <v>141</v>
      </c>
      <c r="Q9" s="86" t="s">
        <v>129</v>
      </c>
      <c r="R9" s="85">
        <v>6.0</v>
      </c>
      <c r="S9" s="86" t="s">
        <v>76</v>
      </c>
      <c r="T9" s="86" t="s">
        <v>77</v>
      </c>
      <c r="U9" s="86" t="s">
        <v>142</v>
      </c>
      <c r="V9" s="88"/>
      <c r="W9" s="88"/>
      <c r="X9" s="87"/>
      <c r="Y9" s="77" t="s">
        <v>129</v>
      </c>
      <c r="Z9" s="77" t="s">
        <v>141</v>
      </c>
      <c r="AA9" s="87"/>
      <c r="AB9" s="77" t="s">
        <v>84</v>
      </c>
      <c r="AC9" s="77">
        <v>0.0</v>
      </c>
      <c r="AD9" s="90" t="s">
        <v>143</v>
      </c>
      <c r="AE9" s="91" t="s">
        <v>144</v>
      </c>
      <c r="AF9" s="77"/>
      <c r="AG9" s="77" t="s">
        <v>145</v>
      </c>
      <c r="AH9" s="77" t="s">
        <v>107</v>
      </c>
      <c r="AI9" s="87"/>
      <c r="AJ9" s="77" t="s">
        <v>145</v>
      </c>
      <c r="AK9" s="77" t="s">
        <v>107</v>
      </c>
      <c r="AL9" s="87"/>
      <c r="AM9" s="87" t="str">
        <f>IFERROR(__xludf.DUMMYFUNCTION("""COMPUTED_VALUE"""),"")</f>
        <v/>
      </c>
    </row>
    <row r="10">
      <c r="A10" s="88"/>
      <c r="B10" s="88"/>
      <c r="C10" s="88"/>
      <c r="D10" s="80" t="s">
        <v>93</v>
      </c>
      <c r="E10" s="86" t="s">
        <v>130</v>
      </c>
      <c r="F10" s="80" t="str">
        <f>IF('Paste Values from ATP Here'!$A$2=Reference!E10,CONCATENATE($H10, " ", $I10),"")</f>
        <v/>
      </c>
      <c r="G10" s="85">
        <v>2641.0</v>
      </c>
      <c r="H10" s="86" t="s">
        <v>146</v>
      </c>
      <c r="I10" s="86" t="s">
        <v>147</v>
      </c>
      <c r="J10" s="86" t="s">
        <v>130</v>
      </c>
      <c r="K10" s="85">
        <v>6699.0</v>
      </c>
      <c r="L10" s="86" t="s">
        <v>133</v>
      </c>
      <c r="M10" s="88"/>
      <c r="N10" s="88"/>
      <c r="O10" s="88"/>
      <c r="P10" s="86" t="s">
        <v>148</v>
      </c>
      <c r="Q10" s="86" t="s">
        <v>138</v>
      </c>
      <c r="R10" s="85">
        <v>7.0</v>
      </c>
      <c r="S10" s="86" t="s">
        <v>76</v>
      </c>
      <c r="T10" s="86" t="s">
        <v>77</v>
      </c>
      <c r="U10" s="86" t="s">
        <v>149</v>
      </c>
      <c r="V10" s="88"/>
      <c r="W10" s="88"/>
      <c r="X10" s="87"/>
      <c r="Y10" s="77" t="s">
        <v>138</v>
      </c>
      <c r="Z10" s="77" t="s">
        <v>148</v>
      </c>
      <c r="AA10" s="87"/>
      <c r="AB10" s="77" t="s">
        <v>65</v>
      </c>
      <c r="AC10" s="87"/>
      <c r="AD10" s="77"/>
      <c r="AE10" s="77"/>
      <c r="AF10" s="77"/>
      <c r="AG10" s="77" t="s">
        <v>150</v>
      </c>
      <c r="AH10" s="77" t="s">
        <v>86</v>
      </c>
      <c r="AI10" s="87"/>
      <c r="AJ10" s="77" t="s">
        <v>150</v>
      </c>
      <c r="AK10" s="77" t="s">
        <v>151</v>
      </c>
      <c r="AL10" s="87"/>
      <c r="AM10" s="87" t="str">
        <f>IFERROR(__xludf.DUMMYFUNCTION("""COMPUTED_VALUE"""),"")</f>
        <v/>
      </c>
    </row>
    <row r="11">
      <c r="A11" s="88"/>
      <c r="B11" s="88"/>
      <c r="C11" s="88"/>
      <c r="D11" s="80" t="s">
        <v>105</v>
      </c>
      <c r="E11" s="79" t="s">
        <v>130</v>
      </c>
      <c r="F11" s="80" t="str">
        <f>IF('Paste Values from ATP Here'!$A$2=Reference!E11,CONCATENATE($H11, " ", $I11),"")</f>
        <v/>
      </c>
      <c r="G11" s="81">
        <v>7342.0</v>
      </c>
      <c r="H11" s="80" t="s">
        <v>146</v>
      </c>
      <c r="I11" s="80" t="s">
        <v>152</v>
      </c>
      <c r="J11" s="79" t="s">
        <v>130</v>
      </c>
      <c r="K11" s="81">
        <v>6699.0</v>
      </c>
      <c r="L11" s="82" t="s">
        <v>133</v>
      </c>
      <c r="M11" s="88"/>
      <c r="N11" s="88"/>
      <c r="O11" s="88"/>
      <c r="P11" s="86" t="s">
        <v>153</v>
      </c>
      <c r="Q11" s="86" t="s">
        <v>154</v>
      </c>
      <c r="R11" s="85">
        <v>8.0</v>
      </c>
      <c r="S11" s="86" t="s">
        <v>76</v>
      </c>
      <c r="T11" s="86" t="s">
        <v>77</v>
      </c>
      <c r="U11" s="86" t="s">
        <v>155</v>
      </c>
      <c r="V11" s="88"/>
      <c r="W11" s="88"/>
      <c r="X11" s="87"/>
      <c r="Y11" s="77" t="s">
        <v>154</v>
      </c>
      <c r="Z11" s="77" t="s">
        <v>153</v>
      </c>
      <c r="AA11" s="87"/>
      <c r="AB11" s="77" t="s">
        <v>156</v>
      </c>
      <c r="AC11" s="87"/>
      <c r="AD11" s="77"/>
      <c r="AE11" s="77"/>
      <c r="AF11" s="77"/>
      <c r="AG11" s="77" t="s">
        <v>157</v>
      </c>
      <c r="AH11" s="77" t="s">
        <v>86</v>
      </c>
      <c r="AI11" s="87"/>
      <c r="AJ11" s="77" t="s">
        <v>157</v>
      </c>
      <c r="AK11" s="77" t="s">
        <v>158</v>
      </c>
      <c r="AL11" s="87"/>
      <c r="AM11" s="87" t="str">
        <f>IFERROR(__xludf.DUMMYFUNCTION("""COMPUTED_VALUE"""),"")</f>
        <v/>
      </c>
    </row>
    <row r="12">
      <c r="A12" s="88"/>
      <c r="B12" s="88"/>
      <c r="C12" s="88"/>
      <c r="D12" s="80" t="s">
        <v>159</v>
      </c>
      <c r="E12" s="86" t="s">
        <v>130</v>
      </c>
      <c r="F12" s="80" t="str">
        <f>IF('Paste Values from ATP Here'!$A$2=Reference!E12,CONCATENATE($H12, " ", $I12),"")</f>
        <v/>
      </c>
      <c r="G12" s="85">
        <v>96696.0</v>
      </c>
      <c r="H12" s="86" t="s">
        <v>160</v>
      </c>
      <c r="I12" s="86" t="s">
        <v>161</v>
      </c>
      <c r="J12" s="86" t="s">
        <v>130</v>
      </c>
      <c r="K12" s="85">
        <v>6699.0</v>
      </c>
      <c r="L12" s="86" t="s">
        <v>133</v>
      </c>
      <c r="M12" s="88"/>
      <c r="N12" s="88"/>
      <c r="O12" s="88"/>
      <c r="P12" s="86" t="s">
        <v>162</v>
      </c>
      <c r="Q12" s="86" t="s">
        <v>93</v>
      </c>
      <c r="R12" s="85">
        <v>9.0</v>
      </c>
      <c r="S12" s="86" t="s">
        <v>76</v>
      </c>
      <c r="T12" s="86" t="s">
        <v>77</v>
      </c>
      <c r="U12" s="88"/>
      <c r="V12" s="88"/>
      <c r="W12" s="88"/>
      <c r="X12" s="87"/>
      <c r="Y12" s="77" t="s">
        <v>93</v>
      </c>
      <c r="Z12" s="77" t="s">
        <v>162</v>
      </c>
      <c r="AA12" s="87"/>
      <c r="AB12" s="77" t="s">
        <v>163</v>
      </c>
      <c r="AC12" s="87"/>
      <c r="AD12" s="77"/>
      <c r="AE12" s="77"/>
      <c r="AF12" s="77"/>
      <c r="AG12" s="77" t="s">
        <v>164</v>
      </c>
      <c r="AH12" s="77" t="s">
        <v>86</v>
      </c>
      <c r="AI12" s="87"/>
      <c r="AJ12" s="77" t="s">
        <v>164</v>
      </c>
      <c r="AK12" s="77" t="s">
        <v>165</v>
      </c>
      <c r="AL12" s="87"/>
      <c r="AM12" s="87" t="str">
        <f>IFERROR(__xludf.DUMMYFUNCTION("""COMPUTED_VALUE"""),"")</f>
        <v/>
      </c>
    </row>
    <row r="13">
      <c r="A13" s="88"/>
      <c r="B13" s="88"/>
      <c r="C13" s="88"/>
      <c r="D13" s="80" t="s">
        <v>166</v>
      </c>
      <c r="E13" s="79" t="s">
        <v>130</v>
      </c>
      <c r="F13" s="80" t="str">
        <f>IF('Paste Values from ATP Here'!$A$2=Reference!E13,CONCATENATE($H13, " ", $I13),"")</f>
        <v/>
      </c>
      <c r="G13" s="81">
        <v>4744.0</v>
      </c>
      <c r="H13" s="79" t="s">
        <v>167</v>
      </c>
      <c r="I13" s="79" t="s">
        <v>168</v>
      </c>
      <c r="J13" s="79" t="s">
        <v>130</v>
      </c>
      <c r="K13" s="81">
        <v>6699.0</v>
      </c>
      <c r="L13" s="82" t="s">
        <v>133</v>
      </c>
      <c r="M13" s="88"/>
      <c r="N13" s="88"/>
      <c r="O13" s="88"/>
      <c r="P13" s="86" t="s">
        <v>169</v>
      </c>
      <c r="Q13" s="86" t="s">
        <v>105</v>
      </c>
      <c r="R13" s="85">
        <v>10.0</v>
      </c>
      <c r="S13" s="86" t="s">
        <v>76</v>
      </c>
      <c r="T13" s="86" t="s">
        <v>77</v>
      </c>
      <c r="U13" s="88"/>
      <c r="V13" s="88"/>
      <c r="W13" s="88"/>
      <c r="X13" s="87"/>
      <c r="Y13" s="77" t="s">
        <v>105</v>
      </c>
      <c r="Z13" s="77" t="s">
        <v>169</v>
      </c>
      <c r="AA13" s="87"/>
      <c r="AB13" s="77" t="s">
        <v>170</v>
      </c>
      <c r="AC13" s="87"/>
      <c r="AD13" s="77"/>
      <c r="AE13" s="77"/>
      <c r="AF13" s="77"/>
      <c r="AG13" s="77" t="s">
        <v>171</v>
      </c>
      <c r="AH13" s="77" t="s">
        <v>86</v>
      </c>
      <c r="AI13" s="87"/>
      <c r="AJ13" s="77" t="s">
        <v>171</v>
      </c>
      <c r="AK13" s="77" t="s">
        <v>172</v>
      </c>
      <c r="AL13" s="87"/>
      <c r="AM13" s="87" t="str">
        <f>IFERROR(__xludf.DUMMYFUNCTION("""COMPUTED_VALUE"""),"")</f>
        <v/>
      </c>
    </row>
    <row r="14">
      <c r="A14" s="88"/>
      <c r="B14" s="88"/>
      <c r="C14" s="88"/>
      <c r="D14" s="80" t="s">
        <v>173</v>
      </c>
      <c r="E14" s="72" t="s">
        <v>130</v>
      </c>
      <c r="F14" s="80" t="str">
        <f>IF('Paste Values from ATP Here'!$A$2=Reference!E14,CONCATENATE($H14, " ", $I14),"")</f>
        <v/>
      </c>
      <c r="G14" s="86">
        <v>72504.0</v>
      </c>
      <c r="H14" s="86" t="s">
        <v>174</v>
      </c>
      <c r="I14" s="86" t="s">
        <v>175</v>
      </c>
      <c r="J14" s="72" t="s">
        <v>130</v>
      </c>
      <c r="K14" s="83">
        <v>6699.0</v>
      </c>
      <c r="L14" s="72" t="s">
        <v>133</v>
      </c>
      <c r="M14" s="88"/>
      <c r="N14" s="88"/>
      <c r="O14" s="88"/>
      <c r="P14" s="86" t="s">
        <v>176</v>
      </c>
      <c r="Q14" s="86" t="s">
        <v>159</v>
      </c>
      <c r="R14" s="85">
        <v>11.0</v>
      </c>
      <c r="S14" s="86" t="s">
        <v>76</v>
      </c>
      <c r="T14" s="86" t="s">
        <v>77</v>
      </c>
      <c r="U14" s="88"/>
      <c r="V14" s="88"/>
      <c r="W14" s="88"/>
      <c r="X14" s="87"/>
      <c r="Y14" s="77" t="s">
        <v>159</v>
      </c>
      <c r="Z14" s="77" t="s">
        <v>176</v>
      </c>
      <c r="AA14" s="87"/>
      <c r="AB14" s="77" t="s">
        <v>109</v>
      </c>
      <c r="AC14" s="87"/>
      <c r="AD14" s="77"/>
      <c r="AE14" s="77"/>
      <c r="AF14" s="77"/>
      <c r="AG14" s="77" t="s">
        <v>177</v>
      </c>
      <c r="AH14" s="77" t="s">
        <v>86</v>
      </c>
      <c r="AI14" s="87"/>
      <c r="AJ14" s="77" t="s">
        <v>177</v>
      </c>
      <c r="AK14" s="77" t="s">
        <v>178</v>
      </c>
      <c r="AL14" s="87"/>
      <c r="AM14" s="87" t="str">
        <f>IFERROR(__xludf.DUMMYFUNCTION("""COMPUTED_VALUE"""),"")</f>
        <v/>
      </c>
    </row>
    <row r="15">
      <c r="A15" s="88"/>
      <c r="B15" s="88"/>
      <c r="C15" s="88"/>
      <c r="D15" s="80" t="s">
        <v>179</v>
      </c>
      <c r="E15" s="86" t="s">
        <v>130</v>
      </c>
      <c r="F15" s="80" t="str">
        <f>IF('Paste Values from ATP Here'!$A$2=Reference!E15,CONCATENATE($H15, " ", $I15),"")</f>
        <v/>
      </c>
      <c r="G15" s="85">
        <v>33917.0</v>
      </c>
      <c r="H15" s="86" t="s">
        <v>180</v>
      </c>
      <c r="I15" s="86" t="s">
        <v>181</v>
      </c>
      <c r="J15" s="86" t="s">
        <v>130</v>
      </c>
      <c r="K15" s="85">
        <v>6699.0</v>
      </c>
      <c r="L15" s="86" t="s">
        <v>133</v>
      </c>
      <c r="M15" s="88"/>
      <c r="N15" s="88"/>
      <c r="O15" s="88"/>
      <c r="P15" s="86" t="s">
        <v>182</v>
      </c>
      <c r="Q15" s="86" t="s">
        <v>166</v>
      </c>
      <c r="R15" s="85">
        <v>12.0</v>
      </c>
      <c r="S15" s="86" t="s">
        <v>76</v>
      </c>
      <c r="T15" s="86" t="s">
        <v>77</v>
      </c>
      <c r="U15" s="88"/>
      <c r="V15" s="88"/>
      <c r="W15" s="88"/>
      <c r="X15" s="87"/>
      <c r="Y15" s="77" t="s">
        <v>166</v>
      </c>
      <c r="Z15" s="77" t="s">
        <v>182</v>
      </c>
      <c r="AA15" s="87"/>
      <c r="AB15" s="77" t="s">
        <v>183</v>
      </c>
      <c r="AC15" s="87"/>
      <c r="AD15" s="77"/>
      <c r="AE15" s="77"/>
      <c r="AF15" s="77"/>
      <c r="AG15" s="77" t="s">
        <v>184</v>
      </c>
      <c r="AH15" s="77" t="s">
        <v>136</v>
      </c>
      <c r="AI15" s="87"/>
      <c r="AJ15" s="77" t="s">
        <v>184</v>
      </c>
      <c r="AK15" s="77" t="s">
        <v>136</v>
      </c>
      <c r="AL15" s="87"/>
      <c r="AM15" s="87" t="str">
        <f>IFERROR(__xludf.DUMMYFUNCTION("""COMPUTED_VALUE"""),"")</f>
        <v/>
      </c>
    </row>
    <row r="16">
      <c r="A16" s="88"/>
      <c r="B16" s="88"/>
      <c r="C16" s="88"/>
      <c r="D16" s="80" t="s">
        <v>185</v>
      </c>
      <c r="E16" s="79" t="s">
        <v>10</v>
      </c>
      <c r="F16" s="80" t="str">
        <f>IF('Paste Values from ATP Here'!$A$2=Reference!E16,CONCATENATE($H16, " ", $I16),"")</f>
        <v>Mark Ashby</v>
      </c>
      <c r="G16" s="81">
        <v>6890.0</v>
      </c>
      <c r="H16" s="80" t="s">
        <v>186</v>
      </c>
      <c r="I16" s="80" t="s">
        <v>187</v>
      </c>
      <c r="J16" s="79" t="s">
        <v>10</v>
      </c>
      <c r="K16" s="81">
        <v>6704.0</v>
      </c>
      <c r="L16" s="82" t="s">
        <v>188</v>
      </c>
      <c r="M16" s="88"/>
      <c r="N16" s="88"/>
      <c r="O16" s="88"/>
      <c r="P16" s="86" t="s">
        <v>189</v>
      </c>
      <c r="Q16" s="86" t="s">
        <v>173</v>
      </c>
      <c r="R16" s="85">
        <v>13.0</v>
      </c>
      <c r="S16" s="86" t="s">
        <v>76</v>
      </c>
      <c r="T16" s="86" t="s">
        <v>77</v>
      </c>
      <c r="U16" s="88"/>
      <c r="V16" s="88"/>
      <c r="W16" s="88"/>
      <c r="X16" s="87"/>
      <c r="Y16" s="77" t="s">
        <v>173</v>
      </c>
      <c r="Z16" s="77" t="s">
        <v>189</v>
      </c>
      <c r="AA16" s="87"/>
      <c r="AB16" s="77" t="s">
        <v>190</v>
      </c>
      <c r="AC16" s="87"/>
      <c r="AD16" s="77"/>
      <c r="AE16" s="77"/>
      <c r="AF16" s="77"/>
      <c r="AG16" s="77" t="s">
        <v>191</v>
      </c>
      <c r="AH16" s="77" t="s">
        <v>86</v>
      </c>
      <c r="AI16" s="87"/>
      <c r="AJ16" s="77" t="s">
        <v>191</v>
      </c>
      <c r="AK16" s="77" t="s">
        <v>192</v>
      </c>
      <c r="AL16" s="87"/>
      <c r="AM16" s="87" t="str">
        <f>IFERROR(__xludf.DUMMYFUNCTION("""COMPUTED_VALUE"""),"")</f>
        <v/>
      </c>
    </row>
    <row r="17">
      <c r="A17" s="88"/>
      <c r="B17" s="88"/>
      <c r="C17" s="88"/>
      <c r="D17" s="80" t="s">
        <v>193</v>
      </c>
      <c r="E17" s="72" t="s">
        <v>10</v>
      </c>
      <c r="F17" s="80" t="str">
        <f>IF('Paste Values from ATP Here'!$A$2=Reference!E17,CONCATENATE($H17, " ", $I17),"")</f>
        <v>Luke Smith</v>
      </c>
      <c r="G17" s="83">
        <v>77186.0</v>
      </c>
      <c r="H17" s="72" t="s">
        <v>194</v>
      </c>
      <c r="I17" s="72" t="s">
        <v>195</v>
      </c>
      <c r="J17" s="72" t="s">
        <v>10</v>
      </c>
      <c r="K17" s="81">
        <v>6704.0</v>
      </c>
      <c r="L17" s="82" t="s">
        <v>188</v>
      </c>
      <c r="M17" s="88"/>
      <c r="N17" s="88"/>
      <c r="O17" s="88"/>
      <c r="P17" s="86" t="s">
        <v>196</v>
      </c>
      <c r="Q17" s="86" t="s">
        <v>179</v>
      </c>
      <c r="R17" s="85">
        <v>14.0</v>
      </c>
      <c r="S17" s="86" t="s">
        <v>76</v>
      </c>
      <c r="T17" s="86" t="s">
        <v>77</v>
      </c>
      <c r="U17" s="88"/>
      <c r="V17" s="88"/>
      <c r="W17" s="88"/>
      <c r="X17" s="87"/>
      <c r="Y17" s="77" t="s">
        <v>179</v>
      </c>
      <c r="Z17" s="77" t="s">
        <v>196</v>
      </c>
      <c r="AA17" s="87"/>
      <c r="AB17" s="77" t="s">
        <v>197</v>
      </c>
      <c r="AC17" s="87"/>
      <c r="AD17" s="77"/>
      <c r="AE17" s="77"/>
      <c r="AF17" s="77"/>
      <c r="AG17" s="77" t="s">
        <v>198</v>
      </c>
      <c r="AH17" s="77"/>
      <c r="AI17" s="87"/>
      <c r="AJ17" s="77" t="s">
        <v>198</v>
      </c>
      <c r="AK17" s="77" t="s">
        <v>199</v>
      </c>
      <c r="AL17" s="87"/>
      <c r="AM17" s="87" t="str">
        <f>IFERROR(__xludf.DUMMYFUNCTION("""COMPUTED_VALUE"""),"")</f>
        <v/>
      </c>
    </row>
    <row r="18">
      <c r="A18" s="88"/>
      <c r="B18" s="88"/>
      <c r="C18" s="88"/>
      <c r="D18" s="80" t="s">
        <v>200</v>
      </c>
      <c r="E18" s="86" t="s">
        <v>201</v>
      </c>
      <c r="F18" s="80" t="str">
        <f>IF('Paste Values from ATP Here'!$A$2=Reference!E18,CONCATENATE($H18, " ", $I18),"")</f>
        <v/>
      </c>
      <c r="G18" s="85">
        <v>32875.0</v>
      </c>
      <c r="H18" s="86" t="s">
        <v>202</v>
      </c>
      <c r="I18" s="86" t="s">
        <v>203</v>
      </c>
      <c r="J18" s="86" t="s">
        <v>201</v>
      </c>
      <c r="K18" s="85">
        <v>31958.0</v>
      </c>
      <c r="L18" s="86" t="s">
        <v>204</v>
      </c>
      <c r="M18" s="88"/>
      <c r="N18" s="88"/>
      <c r="O18" s="88"/>
      <c r="P18" s="86" t="s">
        <v>205</v>
      </c>
      <c r="Q18" s="86" t="s">
        <v>185</v>
      </c>
      <c r="R18" s="85">
        <v>15.0</v>
      </c>
      <c r="S18" s="86" t="s">
        <v>76</v>
      </c>
      <c r="T18" s="86" t="s">
        <v>77</v>
      </c>
      <c r="U18" s="88"/>
      <c r="V18" s="88"/>
      <c r="W18" s="88"/>
      <c r="X18" s="87"/>
      <c r="Y18" s="77" t="s">
        <v>185</v>
      </c>
      <c r="Z18" s="77" t="s">
        <v>205</v>
      </c>
      <c r="AA18" s="87"/>
      <c r="AB18" s="77" t="s">
        <v>206</v>
      </c>
      <c r="AC18" s="87"/>
      <c r="AD18" s="77"/>
      <c r="AE18" s="77"/>
      <c r="AF18" s="77"/>
      <c r="AG18" s="77" t="s">
        <v>207</v>
      </c>
      <c r="AH18" s="77" t="s">
        <v>183</v>
      </c>
      <c r="AI18" s="87"/>
      <c r="AJ18" s="77" t="s">
        <v>207</v>
      </c>
      <c r="AK18" s="77" t="s">
        <v>183</v>
      </c>
      <c r="AL18" s="87"/>
      <c r="AM18" s="87" t="str">
        <f>IFERROR(__xludf.DUMMYFUNCTION("""COMPUTED_VALUE"""),"")</f>
        <v/>
      </c>
    </row>
    <row r="19">
      <c r="A19" s="88"/>
      <c r="B19" s="88"/>
      <c r="C19" s="88"/>
      <c r="D19" s="80" t="s">
        <v>208</v>
      </c>
      <c r="E19" s="86" t="s">
        <v>209</v>
      </c>
      <c r="F19" s="80" t="str">
        <f>IF('Paste Values from ATP Here'!$A$2=Reference!E19,CONCATENATE($H19, " ", $I19),"")</f>
        <v/>
      </c>
      <c r="G19" s="85">
        <v>10398.0</v>
      </c>
      <c r="H19" s="86" t="s">
        <v>210</v>
      </c>
      <c r="I19" s="86" t="s">
        <v>211</v>
      </c>
      <c r="J19" s="86" t="s">
        <v>209</v>
      </c>
      <c r="K19" s="85">
        <v>3860.0</v>
      </c>
      <c r="L19" s="86" t="s">
        <v>212</v>
      </c>
      <c r="M19" s="88"/>
      <c r="N19" s="88"/>
      <c r="O19" s="88"/>
      <c r="P19" s="86" t="s">
        <v>213</v>
      </c>
      <c r="Q19" s="86" t="s">
        <v>193</v>
      </c>
      <c r="R19" s="85">
        <v>16.0</v>
      </c>
      <c r="S19" s="86" t="s">
        <v>76</v>
      </c>
      <c r="T19" s="86" t="s">
        <v>77</v>
      </c>
      <c r="U19" s="88"/>
      <c r="V19" s="88"/>
      <c r="W19" s="88"/>
      <c r="X19" s="87"/>
      <c r="Y19" s="77" t="s">
        <v>193</v>
      </c>
      <c r="Z19" s="77" t="s">
        <v>213</v>
      </c>
      <c r="AA19" s="87"/>
      <c r="AB19" s="87"/>
      <c r="AC19" s="87"/>
      <c r="AD19" s="77"/>
      <c r="AE19" s="77"/>
      <c r="AF19" s="77"/>
      <c r="AG19" s="77" t="s">
        <v>214</v>
      </c>
      <c r="AH19" s="77" t="s">
        <v>156</v>
      </c>
      <c r="AI19" s="87"/>
      <c r="AJ19" s="77" t="s">
        <v>214</v>
      </c>
      <c r="AK19" s="77" t="s">
        <v>156</v>
      </c>
      <c r="AL19" s="87"/>
      <c r="AM19" s="87" t="str">
        <f>IFERROR(__xludf.DUMMYFUNCTION("""COMPUTED_VALUE"""),"")</f>
        <v/>
      </c>
    </row>
    <row r="20">
      <c r="A20" s="88"/>
      <c r="B20" s="88"/>
      <c r="C20" s="88"/>
      <c r="D20" s="80" t="s">
        <v>215</v>
      </c>
      <c r="E20" s="86" t="s">
        <v>216</v>
      </c>
      <c r="F20" s="80" t="str">
        <f>IF('Paste Values from ATP Here'!$A$2=Reference!E20,CONCATENATE($H20, " ", $I20),"")</f>
        <v/>
      </c>
      <c r="G20" s="85">
        <v>6765.0</v>
      </c>
      <c r="H20" s="86" t="s">
        <v>217</v>
      </c>
      <c r="I20" s="86" t="s">
        <v>218</v>
      </c>
      <c r="J20" s="86" t="s">
        <v>216</v>
      </c>
      <c r="K20" s="85">
        <v>3870.0</v>
      </c>
      <c r="L20" s="86" t="s">
        <v>219</v>
      </c>
      <c r="M20" s="88"/>
      <c r="N20" s="88"/>
      <c r="O20" s="88"/>
      <c r="P20" s="86" t="s">
        <v>220</v>
      </c>
      <c r="Q20" s="86" t="s">
        <v>200</v>
      </c>
      <c r="R20" s="85">
        <v>17.0</v>
      </c>
      <c r="S20" s="86" t="s">
        <v>76</v>
      </c>
      <c r="T20" s="86" t="s">
        <v>77</v>
      </c>
      <c r="U20" s="88"/>
      <c r="V20" s="88"/>
      <c r="W20" s="88"/>
      <c r="X20" s="87"/>
      <c r="Y20" s="77" t="s">
        <v>200</v>
      </c>
      <c r="Z20" s="77" t="s">
        <v>220</v>
      </c>
      <c r="AA20" s="87"/>
      <c r="AB20" s="87"/>
      <c r="AC20" s="87"/>
      <c r="AD20" s="77"/>
      <c r="AE20" s="77"/>
      <c r="AF20" s="77"/>
      <c r="AG20" s="77" t="s">
        <v>221</v>
      </c>
      <c r="AH20" s="77" t="s">
        <v>163</v>
      </c>
      <c r="AI20" s="87"/>
      <c r="AJ20" s="77" t="s">
        <v>221</v>
      </c>
      <c r="AK20" s="77" t="s">
        <v>163</v>
      </c>
      <c r="AL20" s="87"/>
      <c r="AM20" s="87" t="str">
        <f>IFERROR(__xludf.DUMMYFUNCTION("""COMPUTED_VALUE"""),"")</f>
        <v/>
      </c>
    </row>
    <row r="21" ht="15.75" customHeight="1">
      <c r="A21" s="88"/>
      <c r="B21" s="88"/>
      <c r="C21" s="88"/>
      <c r="D21" s="80" t="s">
        <v>222</v>
      </c>
      <c r="E21" s="86" t="s">
        <v>223</v>
      </c>
      <c r="F21" s="80" t="str">
        <f>IF('Paste Values from ATP Here'!$A$2=Reference!E21,CONCATENATE($H21, " ", $I21),"")</f>
        <v/>
      </c>
      <c r="G21" s="85">
        <v>6766.0</v>
      </c>
      <c r="H21" s="86" t="s">
        <v>224</v>
      </c>
      <c r="I21" s="86" t="s">
        <v>225</v>
      </c>
      <c r="J21" s="86" t="s">
        <v>223</v>
      </c>
      <c r="K21" s="85">
        <v>4027.0</v>
      </c>
      <c r="L21" s="86" t="s">
        <v>226</v>
      </c>
      <c r="M21" s="88"/>
      <c r="N21" s="88"/>
      <c r="O21" s="88"/>
      <c r="P21" s="86" t="s">
        <v>227</v>
      </c>
      <c r="Q21" s="86" t="s">
        <v>208</v>
      </c>
      <c r="R21" s="85">
        <v>18.0</v>
      </c>
      <c r="S21" s="86" t="s">
        <v>76</v>
      </c>
      <c r="T21" s="86" t="s">
        <v>77</v>
      </c>
      <c r="U21" s="88"/>
      <c r="V21" s="88"/>
      <c r="W21" s="88"/>
      <c r="X21" s="87"/>
      <c r="Y21" s="77" t="s">
        <v>208</v>
      </c>
      <c r="Z21" s="77" t="s">
        <v>227</v>
      </c>
      <c r="AA21" s="87"/>
      <c r="AB21" s="77"/>
      <c r="AC21" s="87"/>
      <c r="AD21" s="77"/>
      <c r="AE21" s="77"/>
      <c r="AF21" s="77"/>
      <c r="AG21" s="77" t="s">
        <v>228</v>
      </c>
      <c r="AH21" s="77" t="s">
        <v>190</v>
      </c>
      <c r="AI21" s="87"/>
      <c r="AJ21" s="77" t="s">
        <v>228</v>
      </c>
      <c r="AK21" s="77" t="s">
        <v>190</v>
      </c>
      <c r="AL21" s="87"/>
      <c r="AM21" s="87" t="str">
        <f>IFERROR(__xludf.DUMMYFUNCTION("""COMPUTED_VALUE"""),"")</f>
        <v/>
      </c>
    </row>
    <row r="22" ht="15.75" customHeight="1">
      <c r="A22" s="88"/>
      <c r="B22" s="88"/>
      <c r="C22" s="88"/>
      <c r="D22" s="80" t="s">
        <v>229</v>
      </c>
      <c r="E22" s="88"/>
      <c r="F22" s="80" t="str">
        <f>IF('Paste Values from ATP Here'!$A$2=Reference!E22,CONCATENATE($H22, " ", $I22),"")</f>
        <v/>
      </c>
      <c r="G22" s="92">
        <v>77187.0</v>
      </c>
      <c r="H22" s="93" t="s">
        <v>202</v>
      </c>
      <c r="I22" s="93" t="s">
        <v>230</v>
      </c>
      <c r="J22" s="72" t="s">
        <v>10</v>
      </c>
      <c r="K22" s="81">
        <v>6704.0</v>
      </c>
      <c r="L22" s="82" t="s">
        <v>188</v>
      </c>
      <c r="M22" s="88"/>
      <c r="N22" s="88"/>
      <c r="O22" s="88"/>
      <c r="P22" s="86" t="s">
        <v>231</v>
      </c>
      <c r="Q22" s="86" t="s">
        <v>215</v>
      </c>
      <c r="R22" s="85">
        <v>19.0</v>
      </c>
      <c r="S22" s="86" t="s">
        <v>76</v>
      </c>
      <c r="T22" s="86" t="s">
        <v>77</v>
      </c>
      <c r="U22" s="88"/>
      <c r="V22" s="88"/>
      <c r="W22" s="88"/>
      <c r="X22" s="87"/>
      <c r="Y22" s="77" t="s">
        <v>215</v>
      </c>
      <c r="Z22" s="77" t="s">
        <v>231</v>
      </c>
      <c r="AA22" s="87"/>
      <c r="AB22" s="77"/>
      <c r="AC22" s="87"/>
      <c r="AD22" s="77"/>
      <c r="AE22" s="77"/>
      <c r="AF22" s="77"/>
      <c r="AG22" s="77" t="s">
        <v>232</v>
      </c>
      <c r="AH22" s="77" t="s">
        <v>197</v>
      </c>
      <c r="AI22" s="87"/>
      <c r="AJ22" s="77" t="s">
        <v>232</v>
      </c>
      <c r="AK22" s="77" t="s">
        <v>197</v>
      </c>
      <c r="AL22" s="87"/>
      <c r="AM22" s="87" t="str">
        <f>IFERROR(__xludf.DUMMYFUNCTION("""COMPUTED_VALUE"""),"")</f>
        <v/>
      </c>
    </row>
    <row r="23" ht="15.75" customHeight="1">
      <c r="A23" s="88"/>
      <c r="B23" s="88"/>
      <c r="C23" s="88"/>
      <c r="D23" s="80" t="s">
        <v>233</v>
      </c>
      <c r="E23" s="88"/>
      <c r="F23" s="80" t="str">
        <f>IF('Paste Values from ATP Here'!$A$2=Reference!E23,CONCATENATE($H23, " ", $I23),"")</f>
        <v/>
      </c>
      <c r="G23" s="85"/>
      <c r="H23" s="86"/>
      <c r="I23" s="86"/>
      <c r="J23" s="86"/>
      <c r="K23" s="85"/>
      <c r="L23" s="86"/>
      <c r="M23" s="88"/>
      <c r="N23" s="88"/>
      <c r="O23" s="88"/>
      <c r="P23" s="86" t="s">
        <v>234</v>
      </c>
      <c r="Q23" s="86" t="s">
        <v>222</v>
      </c>
      <c r="R23" s="85">
        <v>20.0</v>
      </c>
      <c r="S23" s="86" t="s">
        <v>76</v>
      </c>
      <c r="T23" s="86" t="s">
        <v>77</v>
      </c>
      <c r="U23" s="88"/>
      <c r="V23" s="88"/>
      <c r="W23" s="88"/>
      <c r="X23" s="87"/>
      <c r="Y23" s="77" t="s">
        <v>222</v>
      </c>
      <c r="Z23" s="77" t="s">
        <v>234</v>
      </c>
      <c r="AA23" s="87"/>
      <c r="AB23" s="77"/>
      <c r="AC23" s="87"/>
      <c r="AD23" s="77"/>
      <c r="AE23" s="77"/>
      <c r="AF23" s="77"/>
      <c r="AG23" s="77" t="s">
        <v>235</v>
      </c>
      <c r="AH23" s="77" t="s">
        <v>236</v>
      </c>
      <c r="AI23" s="87"/>
      <c r="AJ23" s="77" t="s">
        <v>235</v>
      </c>
      <c r="AK23" s="77" t="s">
        <v>236</v>
      </c>
      <c r="AL23" s="87"/>
      <c r="AM23" s="87" t="str">
        <f>IFERROR(__xludf.DUMMYFUNCTION("""COMPUTED_VALUE"""),"")</f>
        <v/>
      </c>
    </row>
    <row r="24" ht="15.75" customHeight="1">
      <c r="A24" s="88"/>
      <c r="B24" s="88"/>
      <c r="C24" s="88"/>
      <c r="D24" s="80" t="s">
        <v>115</v>
      </c>
      <c r="E24" s="88"/>
      <c r="F24" s="80" t="str">
        <f>IF('Paste Values from ATP Here'!$A$2=Reference!E24,CONCATENATE($H24, " ", $I24),"")</f>
        <v/>
      </c>
      <c r="G24" s="85"/>
      <c r="H24" s="86"/>
      <c r="I24" s="86"/>
      <c r="J24" s="86"/>
      <c r="K24" s="85"/>
      <c r="L24" s="86"/>
      <c r="M24" s="88"/>
      <c r="N24" s="88"/>
      <c r="O24" s="88"/>
      <c r="P24" s="86" t="s">
        <v>237</v>
      </c>
      <c r="Q24" s="86" t="s">
        <v>229</v>
      </c>
      <c r="R24" s="85">
        <v>21.0</v>
      </c>
      <c r="S24" s="86" t="s">
        <v>76</v>
      </c>
      <c r="T24" s="86" t="s">
        <v>77</v>
      </c>
      <c r="U24" s="88"/>
      <c r="V24" s="88"/>
      <c r="W24" s="88"/>
      <c r="X24" s="87"/>
      <c r="Y24" s="77" t="s">
        <v>229</v>
      </c>
      <c r="Z24" s="77" t="s">
        <v>237</v>
      </c>
      <c r="AA24" s="87"/>
      <c r="AB24" s="77"/>
      <c r="AC24" s="87"/>
      <c r="AD24" s="77"/>
      <c r="AE24" s="77"/>
      <c r="AF24" s="77"/>
      <c r="AG24" s="77" t="s">
        <v>238</v>
      </c>
      <c r="AH24" s="77" t="s">
        <v>80</v>
      </c>
      <c r="AI24" s="87"/>
      <c r="AJ24" s="77" t="s">
        <v>238</v>
      </c>
      <c r="AK24" s="77" t="s">
        <v>239</v>
      </c>
      <c r="AL24" s="87"/>
      <c r="AM24" s="87" t="str">
        <f>IFERROR(__xludf.DUMMYFUNCTION("""COMPUTED_VALUE"""),"")</f>
        <v/>
      </c>
    </row>
    <row r="25" ht="15.75" customHeight="1">
      <c r="A25" s="88"/>
      <c r="B25" s="88"/>
      <c r="C25" s="88"/>
      <c r="D25" s="80" t="s">
        <v>240</v>
      </c>
      <c r="E25" s="88"/>
      <c r="F25" s="80" t="str">
        <f>IF('Paste Values from ATP Here'!$A$2=Reference!E25,CONCATENATE($H25, " ", $I25),"")</f>
        <v/>
      </c>
      <c r="G25" s="85"/>
      <c r="H25" s="86"/>
      <c r="I25" s="86"/>
      <c r="J25" s="86"/>
      <c r="K25" s="85"/>
      <c r="L25" s="86"/>
      <c r="M25" s="88"/>
      <c r="N25" s="88"/>
      <c r="O25" s="88"/>
      <c r="P25" s="86" t="s">
        <v>241</v>
      </c>
      <c r="Q25" s="86" t="s">
        <v>233</v>
      </c>
      <c r="R25" s="85">
        <v>22.0</v>
      </c>
      <c r="S25" s="86" t="s">
        <v>76</v>
      </c>
      <c r="T25" s="86" t="s">
        <v>77</v>
      </c>
      <c r="U25" s="88"/>
      <c r="V25" s="88"/>
      <c r="W25" s="88"/>
      <c r="X25" s="87"/>
      <c r="Y25" s="77" t="s">
        <v>233</v>
      </c>
      <c r="Z25" s="77" t="s">
        <v>241</v>
      </c>
      <c r="AA25" s="87"/>
      <c r="AB25" s="77"/>
      <c r="AC25" s="87"/>
      <c r="AD25" s="77"/>
      <c r="AE25" s="77"/>
      <c r="AF25" s="77"/>
      <c r="AG25" s="77" t="s">
        <v>242</v>
      </c>
      <c r="AH25" s="77" t="s">
        <v>80</v>
      </c>
      <c r="AI25" s="87"/>
      <c r="AJ25" s="77" t="s">
        <v>242</v>
      </c>
      <c r="AK25" s="77" t="s">
        <v>243</v>
      </c>
      <c r="AL25" s="87"/>
      <c r="AM25" s="87" t="str">
        <f>IFERROR(__xludf.DUMMYFUNCTION("""COMPUTED_VALUE"""),"")</f>
        <v/>
      </c>
    </row>
    <row r="26" ht="15.75" customHeight="1">
      <c r="A26" s="88"/>
      <c r="B26" s="88"/>
      <c r="C26" s="88"/>
      <c r="D26" s="80" t="s">
        <v>244</v>
      </c>
      <c r="E26" s="88"/>
      <c r="F26" s="80" t="str">
        <f>IF('Paste Values from ATP Here'!$A$2=Reference!E26,CONCATENATE($H26, " ", $I26),"")</f>
        <v/>
      </c>
      <c r="G26" s="81"/>
      <c r="H26" s="80"/>
      <c r="I26" s="80"/>
      <c r="J26" s="79"/>
      <c r="K26" s="81"/>
      <c r="L26" s="82"/>
      <c r="M26" s="88"/>
      <c r="N26" s="88"/>
      <c r="O26" s="88"/>
      <c r="P26" s="86" t="s">
        <v>245</v>
      </c>
      <c r="Q26" s="86" t="s">
        <v>115</v>
      </c>
      <c r="R26" s="85">
        <v>23.0</v>
      </c>
      <c r="S26" s="86" t="s">
        <v>76</v>
      </c>
      <c r="T26" s="86" t="s">
        <v>77</v>
      </c>
      <c r="U26" s="88"/>
      <c r="V26" s="88"/>
      <c r="W26" s="88"/>
      <c r="X26" s="87"/>
      <c r="Y26" s="77" t="s">
        <v>115</v>
      </c>
      <c r="Z26" s="77" t="s">
        <v>245</v>
      </c>
      <c r="AA26" s="87"/>
      <c r="AB26" s="77"/>
      <c r="AC26" s="87"/>
      <c r="AD26" s="77"/>
      <c r="AE26" s="77"/>
      <c r="AF26" s="77"/>
      <c r="AG26" s="77" t="s">
        <v>246</v>
      </c>
      <c r="AH26" s="77" t="s">
        <v>80</v>
      </c>
      <c r="AI26" s="87"/>
      <c r="AJ26" s="77" t="s">
        <v>246</v>
      </c>
      <c r="AK26" s="77" t="s">
        <v>247</v>
      </c>
      <c r="AL26" s="87"/>
      <c r="AM26" s="87" t="str">
        <f>IFERROR(__xludf.DUMMYFUNCTION("""COMPUTED_VALUE"""),"")</f>
        <v/>
      </c>
    </row>
    <row r="27" ht="15.75" customHeight="1">
      <c r="A27" s="88"/>
      <c r="B27" s="88"/>
      <c r="C27" s="88"/>
      <c r="D27" s="80" t="s">
        <v>248</v>
      </c>
      <c r="E27" s="88"/>
      <c r="F27" s="80" t="str">
        <f>IF('Paste Values from ATP Here'!$A$2=Reference!E27,CONCATENATE($H27, " ", $I27),"")</f>
        <v/>
      </c>
      <c r="G27" s="85"/>
      <c r="H27" s="86"/>
      <c r="I27" s="86"/>
      <c r="J27" s="86"/>
      <c r="K27" s="85"/>
      <c r="L27" s="86"/>
      <c r="M27" s="88"/>
      <c r="N27" s="88"/>
      <c r="O27" s="88"/>
      <c r="P27" s="86" t="s">
        <v>249</v>
      </c>
      <c r="Q27" s="86" t="s">
        <v>240</v>
      </c>
      <c r="R27" s="85">
        <v>24.0</v>
      </c>
      <c r="S27" s="86" t="s">
        <v>76</v>
      </c>
      <c r="T27" s="86" t="s">
        <v>77</v>
      </c>
      <c r="U27" s="88"/>
      <c r="V27" s="88"/>
      <c r="W27" s="88"/>
      <c r="X27" s="87"/>
      <c r="Y27" s="77" t="s">
        <v>240</v>
      </c>
      <c r="Z27" s="77" t="s">
        <v>249</v>
      </c>
      <c r="AA27" s="87"/>
      <c r="AB27" s="7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 t="str">
        <f>IFERROR(__xludf.DUMMYFUNCTION("""COMPUTED_VALUE"""),"")</f>
        <v/>
      </c>
    </row>
    <row r="28" ht="15.75" customHeight="1">
      <c r="A28" s="88"/>
      <c r="B28" s="88"/>
      <c r="C28" s="88"/>
      <c r="D28" s="80" t="s">
        <v>250</v>
      </c>
      <c r="E28" s="88"/>
      <c r="F28" s="80" t="str">
        <f>IF('Paste Values from ATP Here'!$A$2=Reference!E28,CONCATENATE($H28, " ", $I28),"")</f>
        <v/>
      </c>
      <c r="G28" s="85"/>
      <c r="H28" s="86"/>
      <c r="I28" s="86"/>
      <c r="J28" s="86"/>
      <c r="K28" s="85"/>
      <c r="L28" s="86"/>
      <c r="M28" s="88"/>
      <c r="N28" s="88"/>
      <c r="O28" s="88"/>
      <c r="P28" s="86" t="s">
        <v>251</v>
      </c>
      <c r="Q28" s="86" t="s">
        <v>244</v>
      </c>
      <c r="R28" s="85">
        <v>25.0</v>
      </c>
      <c r="S28" s="86" t="s">
        <v>76</v>
      </c>
      <c r="T28" s="86" t="s">
        <v>77</v>
      </c>
      <c r="U28" s="88"/>
      <c r="V28" s="88"/>
      <c r="W28" s="88"/>
      <c r="X28" s="87"/>
      <c r="Y28" s="77" t="s">
        <v>244</v>
      </c>
      <c r="Z28" s="77" t="s">
        <v>251</v>
      </c>
      <c r="AA28" s="87"/>
      <c r="AB28" s="7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 t="str">
        <f>IFERROR(__xludf.DUMMYFUNCTION("""COMPUTED_VALUE"""),"")</f>
        <v/>
      </c>
    </row>
    <row r="29" ht="15.75" customHeight="1">
      <c r="A29" s="88"/>
      <c r="B29" s="88"/>
      <c r="C29" s="88"/>
      <c r="D29" s="80" t="s">
        <v>252</v>
      </c>
      <c r="E29" s="88"/>
      <c r="F29" s="80" t="str">
        <f>IF('Paste Values from ATP Here'!$A$2=Reference!E29,CONCATENATE($H29, " ", $I29),"")</f>
        <v/>
      </c>
      <c r="G29" s="85"/>
      <c r="H29" s="86"/>
      <c r="I29" s="86"/>
      <c r="J29" s="86"/>
      <c r="K29" s="85"/>
      <c r="L29" s="86"/>
      <c r="M29" s="88"/>
      <c r="N29" s="88"/>
      <c r="O29" s="88"/>
      <c r="P29" s="86" t="s">
        <v>253</v>
      </c>
      <c r="Q29" s="86" t="s">
        <v>248</v>
      </c>
      <c r="R29" s="85">
        <v>26.0</v>
      </c>
      <c r="S29" s="86" t="s">
        <v>76</v>
      </c>
      <c r="T29" s="86" t="s">
        <v>77</v>
      </c>
      <c r="U29" s="88"/>
      <c r="V29" s="88"/>
      <c r="W29" s="88"/>
      <c r="X29" s="87"/>
      <c r="Y29" s="77" t="s">
        <v>248</v>
      </c>
      <c r="Z29" s="77" t="s">
        <v>253</v>
      </c>
      <c r="AA29" s="87"/>
      <c r="AB29" s="7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 t="str">
        <f>IFERROR(__xludf.DUMMYFUNCTION("""COMPUTED_VALUE"""),"")</f>
        <v/>
      </c>
    </row>
    <row r="30" ht="15.75" customHeight="1">
      <c r="A30" s="88"/>
      <c r="B30" s="88"/>
      <c r="C30" s="88"/>
      <c r="D30" s="80" t="s">
        <v>254</v>
      </c>
      <c r="E30" s="88"/>
      <c r="F30" s="80" t="str">
        <f>IF('Paste Values from ATP Here'!$A$2=Reference!E30,CONCATENATE($H30, " ", $I30),"")</f>
        <v/>
      </c>
      <c r="G30" s="85"/>
      <c r="H30" s="86"/>
      <c r="I30" s="86"/>
      <c r="J30" s="86"/>
      <c r="K30" s="85"/>
      <c r="L30" s="86"/>
      <c r="M30" s="88"/>
      <c r="N30" s="88"/>
      <c r="O30" s="88"/>
      <c r="P30" s="86" t="s">
        <v>255</v>
      </c>
      <c r="Q30" s="86" t="s">
        <v>250</v>
      </c>
      <c r="R30" s="85">
        <v>27.0</v>
      </c>
      <c r="S30" s="86" t="s">
        <v>76</v>
      </c>
      <c r="T30" s="86" t="s">
        <v>77</v>
      </c>
      <c r="U30" s="88"/>
      <c r="V30" s="88"/>
      <c r="W30" s="88"/>
      <c r="X30" s="87"/>
      <c r="Y30" s="77" t="s">
        <v>250</v>
      </c>
      <c r="Z30" s="77" t="s">
        <v>255</v>
      </c>
      <c r="AA30" s="87"/>
      <c r="AB30" s="7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 t="str">
        <f>IFERROR(__xludf.DUMMYFUNCTION("""COMPUTED_VALUE"""),"")</f>
        <v/>
      </c>
    </row>
    <row r="31" ht="15.75" customHeight="1">
      <c r="A31" s="88"/>
      <c r="B31" s="88"/>
      <c r="C31" s="88"/>
      <c r="D31" s="80" t="s">
        <v>256</v>
      </c>
      <c r="E31" s="88"/>
      <c r="F31" s="80" t="str">
        <f>IF('Paste Values from ATP Here'!$A$2=Reference!E31,CONCATENATE($H31, " ", $I31),"")</f>
        <v/>
      </c>
      <c r="G31" s="85"/>
      <c r="H31" s="86"/>
      <c r="I31" s="86"/>
      <c r="J31" s="86"/>
      <c r="K31" s="85"/>
      <c r="L31" s="86"/>
      <c r="M31" s="88"/>
      <c r="N31" s="88"/>
      <c r="O31" s="88"/>
      <c r="P31" s="86" t="s">
        <v>257</v>
      </c>
      <c r="Q31" s="86" t="s">
        <v>252</v>
      </c>
      <c r="R31" s="85">
        <v>28.0</v>
      </c>
      <c r="S31" s="86" t="s">
        <v>76</v>
      </c>
      <c r="T31" s="86" t="s">
        <v>77</v>
      </c>
      <c r="U31" s="88"/>
      <c r="V31" s="88"/>
      <c r="W31" s="88"/>
      <c r="X31" s="87"/>
      <c r="Y31" s="77" t="s">
        <v>252</v>
      </c>
      <c r="Z31" s="77" t="s">
        <v>257</v>
      </c>
      <c r="AA31" s="87"/>
      <c r="AB31" s="7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 t="str">
        <f>IFERROR(__xludf.DUMMYFUNCTION("""COMPUTED_VALUE"""),"")</f>
        <v/>
      </c>
    </row>
    <row r="32" ht="15.75" customHeight="1">
      <c r="A32" s="88"/>
      <c r="B32" s="88"/>
      <c r="C32" s="88"/>
      <c r="D32" s="80" t="s">
        <v>258</v>
      </c>
      <c r="E32" s="88"/>
      <c r="F32" s="80" t="str">
        <f>IF('Paste Values from ATP Here'!$A$2=Reference!E32,CONCATENATE($H32, " ", $I32),"")</f>
        <v/>
      </c>
      <c r="G32" s="85"/>
      <c r="H32" s="86"/>
      <c r="I32" s="86"/>
      <c r="J32" s="86"/>
      <c r="K32" s="85"/>
      <c r="L32" s="86"/>
      <c r="M32" s="88"/>
      <c r="N32" s="88"/>
      <c r="O32" s="88"/>
      <c r="P32" s="86" t="s">
        <v>259</v>
      </c>
      <c r="Q32" s="86" t="s">
        <v>254</v>
      </c>
      <c r="R32" s="85">
        <v>29.0</v>
      </c>
      <c r="S32" s="86" t="s">
        <v>76</v>
      </c>
      <c r="T32" s="86" t="s">
        <v>77</v>
      </c>
      <c r="U32" s="88"/>
      <c r="V32" s="88"/>
      <c r="W32" s="88"/>
      <c r="X32" s="87"/>
      <c r="Y32" s="77" t="s">
        <v>254</v>
      </c>
      <c r="Z32" s="77" t="s">
        <v>259</v>
      </c>
      <c r="AA32" s="87"/>
      <c r="AB32" s="7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 t="str">
        <f>IFERROR(__xludf.DUMMYFUNCTION("""COMPUTED_VALUE"""),"")</f>
        <v/>
      </c>
    </row>
    <row r="33" ht="15.75" customHeight="1">
      <c r="A33" s="88"/>
      <c r="B33" s="88"/>
      <c r="C33" s="88"/>
      <c r="D33" s="80" t="s">
        <v>260</v>
      </c>
      <c r="E33" s="88"/>
      <c r="F33" s="80" t="str">
        <f>IF('Paste Values from ATP Here'!$A$2=Reference!E33,CONCATENATE($H33, " ", $I33),"")</f>
        <v/>
      </c>
      <c r="G33" s="85"/>
      <c r="H33" s="86"/>
      <c r="I33" s="86"/>
      <c r="J33" s="86"/>
      <c r="K33" s="85"/>
      <c r="L33" s="86"/>
      <c r="M33" s="88"/>
      <c r="N33" s="88"/>
      <c r="O33" s="88"/>
      <c r="P33" s="86" t="s">
        <v>261</v>
      </c>
      <c r="Q33" s="86" t="s">
        <v>256</v>
      </c>
      <c r="R33" s="85">
        <v>30.0</v>
      </c>
      <c r="S33" s="86" t="s">
        <v>76</v>
      </c>
      <c r="T33" s="86" t="s">
        <v>77</v>
      </c>
      <c r="U33" s="88"/>
      <c r="V33" s="88"/>
      <c r="W33" s="88"/>
      <c r="X33" s="87"/>
      <c r="Y33" s="77" t="s">
        <v>256</v>
      </c>
      <c r="Z33" s="77" t="s">
        <v>261</v>
      </c>
      <c r="AA33" s="87"/>
      <c r="AB33" s="7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 t="str">
        <f>IFERROR(__xludf.DUMMYFUNCTION("""COMPUTED_VALUE"""),"")</f>
        <v/>
      </c>
    </row>
    <row r="34" ht="15.75" customHeight="1">
      <c r="A34" s="88"/>
      <c r="B34" s="88"/>
      <c r="C34" s="88"/>
      <c r="D34" s="80" t="s">
        <v>125</v>
      </c>
      <c r="E34" s="88"/>
      <c r="F34" s="80" t="str">
        <f>IF('Paste Values from ATP Here'!$A$2=Reference!E34,CONCATENATE($H34, " ", $I34),"")</f>
        <v/>
      </c>
      <c r="G34" s="85"/>
      <c r="H34" s="86"/>
      <c r="I34" s="86"/>
      <c r="J34" s="86"/>
      <c r="K34" s="85"/>
      <c r="L34" s="86"/>
      <c r="M34" s="88"/>
      <c r="N34" s="88"/>
      <c r="O34" s="88"/>
      <c r="P34" s="86" t="s">
        <v>262</v>
      </c>
      <c r="Q34" s="86" t="s">
        <v>258</v>
      </c>
      <c r="R34" s="85">
        <v>31.0</v>
      </c>
      <c r="S34" s="86" t="s">
        <v>76</v>
      </c>
      <c r="T34" s="86" t="s">
        <v>77</v>
      </c>
      <c r="U34" s="88"/>
      <c r="V34" s="88"/>
      <c r="W34" s="88"/>
      <c r="X34" s="87"/>
      <c r="Y34" s="77" t="s">
        <v>258</v>
      </c>
      <c r="Z34" s="77" t="s">
        <v>262</v>
      </c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 t="str">
        <f>IFERROR(__xludf.DUMMYFUNCTION("""COMPUTED_VALUE"""),"")</f>
        <v/>
      </c>
    </row>
    <row r="35" ht="15.75" customHeight="1">
      <c r="A35" s="88"/>
      <c r="B35" s="88"/>
      <c r="C35" s="88"/>
      <c r="D35" s="80" t="s">
        <v>263</v>
      </c>
      <c r="E35" s="88"/>
      <c r="F35" s="80" t="str">
        <f>IF('Paste Values from ATP Here'!$A$2=Reference!E35,CONCATENATE($H35, " ", $I35),"")</f>
        <v/>
      </c>
      <c r="G35" s="81"/>
      <c r="H35" s="80"/>
      <c r="I35" s="80"/>
      <c r="J35" s="79"/>
      <c r="K35" s="81"/>
      <c r="L35" s="82"/>
      <c r="M35" s="88"/>
      <c r="N35" s="88"/>
      <c r="O35" s="88"/>
      <c r="P35" s="86" t="s">
        <v>264</v>
      </c>
      <c r="Q35" s="86" t="s">
        <v>260</v>
      </c>
      <c r="R35" s="85">
        <v>32.0</v>
      </c>
      <c r="S35" s="86" t="s">
        <v>76</v>
      </c>
      <c r="T35" s="86" t="s">
        <v>77</v>
      </c>
      <c r="U35" s="88"/>
      <c r="V35" s="88"/>
      <c r="W35" s="88"/>
      <c r="X35" s="87"/>
      <c r="Y35" s="77" t="s">
        <v>260</v>
      </c>
      <c r="Z35" s="77" t="s">
        <v>264</v>
      </c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 t="str">
        <f>IFERROR(__xludf.DUMMYFUNCTION("""COMPUTED_VALUE"""),"")</f>
        <v/>
      </c>
    </row>
    <row r="36" ht="15.75" customHeight="1">
      <c r="A36" s="88"/>
      <c r="B36" s="88"/>
      <c r="C36" s="88"/>
      <c r="D36" s="80" t="s">
        <v>265</v>
      </c>
      <c r="E36" s="88"/>
      <c r="F36" s="80" t="str">
        <f>IF('Paste Values from ATP Here'!$A$2=Reference!E36,CONCATENATE($H36, " ", $I36),"")</f>
        <v/>
      </c>
      <c r="G36" s="85"/>
      <c r="H36" s="86"/>
      <c r="I36" s="86"/>
      <c r="J36" s="86"/>
      <c r="K36" s="85"/>
      <c r="L36" s="86"/>
      <c r="M36" s="88"/>
      <c r="N36" s="88"/>
      <c r="O36" s="88"/>
      <c r="P36" s="86" t="s">
        <v>266</v>
      </c>
      <c r="Q36" s="86" t="s">
        <v>125</v>
      </c>
      <c r="R36" s="85">
        <v>33.0</v>
      </c>
      <c r="S36" s="86" t="s">
        <v>76</v>
      </c>
      <c r="T36" s="86" t="s">
        <v>77</v>
      </c>
      <c r="U36" s="88"/>
      <c r="V36" s="88"/>
      <c r="W36" s="88"/>
      <c r="X36" s="87"/>
      <c r="Y36" s="77" t="s">
        <v>125</v>
      </c>
      <c r="Z36" s="77" t="s">
        <v>266</v>
      </c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 t="str">
        <f>IFERROR(__xludf.DUMMYFUNCTION("""COMPUTED_VALUE"""),"")</f>
        <v/>
      </c>
    </row>
    <row r="37" ht="15.75" customHeight="1">
      <c r="A37" s="88"/>
      <c r="B37" s="88"/>
      <c r="C37" s="88"/>
      <c r="D37" s="80" t="s">
        <v>135</v>
      </c>
      <c r="E37" s="88"/>
      <c r="F37" s="80" t="str">
        <f>IF('Paste Values from ATP Here'!$A$2=Reference!E37,CONCATENATE($H37, " ", $I37),"")</f>
        <v/>
      </c>
      <c r="G37" s="85"/>
      <c r="H37" s="86"/>
      <c r="I37" s="86"/>
      <c r="J37" s="86"/>
      <c r="K37" s="85"/>
      <c r="L37" s="86"/>
      <c r="M37" s="88"/>
      <c r="N37" s="88"/>
      <c r="O37" s="88"/>
      <c r="P37" s="86" t="s">
        <v>267</v>
      </c>
      <c r="Q37" s="86" t="s">
        <v>263</v>
      </c>
      <c r="R37" s="85">
        <v>34.0</v>
      </c>
      <c r="S37" s="86" t="s">
        <v>76</v>
      </c>
      <c r="T37" s="86" t="s">
        <v>77</v>
      </c>
      <c r="U37" s="88"/>
      <c r="V37" s="88"/>
      <c r="W37" s="88"/>
      <c r="X37" s="87"/>
      <c r="Y37" s="77" t="s">
        <v>263</v>
      </c>
      <c r="Z37" s="77" t="s">
        <v>267</v>
      </c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 t="str">
        <f>IFERROR(__xludf.DUMMYFUNCTION("""COMPUTED_VALUE"""),"")</f>
        <v/>
      </c>
    </row>
    <row r="38" ht="15.75" customHeight="1">
      <c r="A38" s="88"/>
      <c r="B38" s="88"/>
      <c r="C38" s="88"/>
      <c r="D38" s="80" t="s">
        <v>268</v>
      </c>
      <c r="E38" s="88"/>
      <c r="F38" s="80" t="str">
        <f>IF('Paste Values from ATP Here'!$A$2=Reference!E38,CONCATENATE($H38, " ", $I38),"")</f>
        <v/>
      </c>
      <c r="G38" s="85"/>
      <c r="H38" s="86"/>
      <c r="I38" s="86"/>
      <c r="J38" s="86"/>
      <c r="K38" s="85"/>
      <c r="L38" s="86"/>
      <c r="M38" s="88"/>
      <c r="N38" s="88"/>
      <c r="O38" s="88"/>
      <c r="P38" s="86" t="s">
        <v>269</v>
      </c>
      <c r="Q38" s="86" t="s">
        <v>265</v>
      </c>
      <c r="R38" s="85">
        <v>35.0</v>
      </c>
      <c r="S38" s="86" t="s">
        <v>76</v>
      </c>
      <c r="T38" s="86" t="s">
        <v>77</v>
      </c>
      <c r="U38" s="88"/>
      <c r="V38" s="88"/>
      <c r="W38" s="88"/>
      <c r="X38" s="87"/>
      <c r="Y38" s="77" t="s">
        <v>265</v>
      </c>
      <c r="Z38" s="77" t="s">
        <v>269</v>
      </c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 t="str">
        <f>IFERROR(__xludf.DUMMYFUNCTION("""COMPUTED_VALUE"""),"")</f>
        <v/>
      </c>
    </row>
    <row r="39" ht="15.75" customHeight="1">
      <c r="A39" s="88"/>
      <c r="B39" s="88"/>
      <c r="C39" s="88"/>
      <c r="D39" s="80" t="s">
        <v>270</v>
      </c>
      <c r="E39" s="88"/>
      <c r="F39" s="80" t="str">
        <f>IF('Paste Values from ATP Here'!$A$2=Reference!E39,CONCATENATE($H39, " ", $I39),"")</f>
        <v/>
      </c>
      <c r="G39" s="81"/>
      <c r="H39" s="80"/>
      <c r="I39" s="80"/>
      <c r="J39" s="79"/>
      <c r="K39" s="81"/>
      <c r="L39" s="82"/>
      <c r="M39" s="88"/>
      <c r="N39" s="88"/>
      <c r="O39" s="88"/>
      <c r="P39" s="86" t="s">
        <v>271</v>
      </c>
      <c r="Q39" s="86" t="s">
        <v>135</v>
      </c>
      <c r="R39" s="85">
        <v>36.0</v>
      </c>
      <c r="S39" s="86" t="s">
        <v>76</v>
      </c>
      <c r="T39" s="86" t="s">
        <v>77</v>
      </c>
      <c r="U39" s="88"/>
      <c r="V39" s="88"/>
      <c r="W39" s="88"/>
      <c r="X39" s="87"/>
      <c r="Y39" s="77" t="s">
        <v>135</v>
      </c>
      <c r="Z39" s="77" t="s">
        <v>271</v>
      </c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 t="str">
        <f>IFERROR(__xludf.DUMMYFUNCTION("""COMPUTED_VALUE"""),"")</f>
        <v/>
      </c>
    </row>
    <row r="40" ht="15.75" customHeight="1">
      <c r="A40" s="88"/>
      <c r="B40" s="88"/>
      <c r="C40" s="88"/>
      <c r="D40" s="80" t="s">
        <v>272</v>
      </c>
      <c r="E40" s="88"/>
      <c r="F40" s="80" t="str">
        <f>IF('Paste Values from ATP Here'!$A$2=Reference!E40,CONCATENATE($H40, " ", $I40),"")</f>
        <v/>
      </c>
      <c r="G40" s="85"/>
      <c r="H40" s="86"/>
      <c r="I40" s="86"/>
      <c r="J40" s="86"/>
      <c r="K40" s="85"/>
      <c r="L40" s="86"/>
      <c r="M40" s="88"/>
      <c r="N40" s="88"/>
      <c r="O40" s="88"/>
      <c r="P40" s="86" t="s">
        <v>273</v>
      </c>
      <c r="Q40" s="86" t="s">
        <v>268</v>
      </c>
      <c r="R40" s="85">
        <v>37.0</v>
      </c>
      <c r="S40" s="86" t="s">
        <v>76</v>
      </c>
      <c r="T40" s="86" t="s">
        <v>77</v>
      </c>
      <c r="U40" s="88"/>
      <c r="V40" s="88"/>
      <c r="W40" s="88"/>
      <c r="X40" s="87"/>
      <c r="Y40" s="77" t="s">
        <v>268</v>
      </c>
      <c r="Z40" s="77" t="s">
        <v>273</v>
      </c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 t="str">
        <f>IFERROR(__xludf.DUMMYFUNCTION("""COMPUTED_VALUE"""),"")</f>
        <v/>
      </c>
    </row>
    <row r="41" ht="15.75" customHeight="1">
      <c r="A41" s="88"/>
      <c r="B41" s="88"/>
      <c r="C41" s="88"/>
      <c r="D41" s="80" t="s">
        <v>274</v>
      </c>
      <c r="E41" s="88"/>
      <c r="F41" s="80" t="str">
        <f>IF('Paste Values from ATP Here'!$A$2=Reference!E41,CONCATENATE($H41, " ", $I41),"")</f>
        <v/>
      </c>
      <c r="G41" s="94"/>
      <c r="H41" s="88"/>
      <c r="I41" s="88"/>
      <c r="J41" s="79"/>
      <c r="K41" s="81"/>
      <c r="L41" s="82"/>
      <c r="M41" s="88"/>
      <c r="N41" s="88"/>
      <c r="O41" s="88"/>
      <c r="P41" s="86" t="s">
        <v>275</v>
      </c>
      <c r="Q41" s="86" t="s">
        <v>270</v>
      </c>
      <c r="R41" s="85">
        <v>38.0</v>
      </c>
      <c r="S41" s="86" t="s">
        <v>76</v>
      </c>
      <c r="T41" s="86" t="s">
        <v>77</v>
      </c>
      <c r="U41" s="88"/>
      <c r="V41" s="88"/>
      <c r="W41" s="88"/>
      <c r="X41" s="87"/>
      <c r="Y41" s="77" t="s">
        <v>270</v>
      </c>
      <c r="Z41" s="77" t="s">
        <v>275</v>
      </c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 t="str">
        <f>IFERROR(__xludf.DUMMYFUNCTION("""COMPUTED_VALUE"""),"")</f>
        <v/>
      </c>
    </row>
    <row r="42" ht="15.75" customHeight="1">
      <c r="A42" s="88"/>
      <c r="B42" s="88"/>
      <c r="C42" s="88"/>
      <c r="D42" s="80" t="s">
        <v>276</v>
      </c>
      <c r="E42" s="88"/>
      <c r="F42" s="80" t="str">
        <f>IF('Paste Values from ATP Here'!$A$2=Reference!E42,CONCATENATE($H42, " ", $I42),"")</f>
        <v/>
      </c>
      <c r="G42" s="85"/>
      <c r="H42" s="86"/>
      <c r="I42" s="86"/>
      <c r="J42" s="86"/>
      <c r="K42" s="85"/>
      <c r="L42" s="86"/>
      <c r="M42" s="88"/>
      <c r="N42" s="88"/>
      <c r="O42" s="88"/>
      <c r="P42" s="86" t="s">
        <v>277</v>
      </c>
      <c r="Q42" s="86" t="s">
        <v>278</v>
      </c>
      <c r="R42" s="85">
        <v>39.0</v>
      </c>
      <c r="S42" s="86" t="s">
        <v>76</v>
      </c>
      <c r="T42" s="86" t="s">
        <v>77</v>
      </c>
      <c r="U42" s="88"/>
      <c r="V42" s="88"/>
      <c r="W42" s="88"/>
      <c r="X42" s="87"/>
      <c r="Y42" s="77" t="s">
        <v>278</v>
      </c>
      <c r="Z42" s="77" t="s">
        <v>277</v>
      </c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 t="str">
        <f>IFERROR(__xludf.DUMMYFUNCTION("""COMPUTED_VALUE"""),"")</f>
        <v/>
      </c>
    </row>
    <row r="43" ht="15.75" customHeight="1">
      <c r="A43" s="88"/>
      <c r="B43" s="88"/>
      <c r="C43" s="88"/>
      <c r="D43" s="80" t="s">
        <v>279</v>
      </c>
      <c r="E43" s="88"/>
      <c r="F43" s="80" t="str">
        <f>IF('Paste Values from ATP Here'!$A$2=Reference!E43,CONCATENATE($H43, " ", $I43),"")</f>
        <v/>
      </c>
      <c r="G43" s="85"/>
      <c r="H43" s="86"/>
      <c r="I43" s="86"/>
      <c r="J43" s="86"/>
      <c r="K43" s="85"/>
      <c r="L43" s="86"/>
      <c r="M43" s="88"/>
      <c r="N43" s="88"/>
      <c r="O43" s="88"/>
      <c r="P43" s="86" t="s">
        <v>280</v>
      </c>
      <c r="Q43" s="86" t="s">
        <v>272</v>
      </c>
      <c r="R43" s="85">
        <v>40.0</v>
      </c>
      <c r="S43" s="86" t="s">
        <v>76</v>
      </c>
      <c r="T43" s="86" t="s">
        <v>77</v>
      </c>
      <c r="U43" s="88"/>
      <c r="V43" s="88"/>
      <c r="W43" s="88"/>
      <c r="X43" s="87"/>
      <c r="Y43" s="77" t="s">
        <v>272</v>
      </c>
      <c r="Z43" s="77" t="s">
        <v>280</v>
      </c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 t="str">
        <f>IFERROR(__xludf.DUMMYFUNCTION("""COMPUTED_VALUE"""),"")</f>
        <v/>
      </c>
    </row>
    <row r="44" ht="15.75" customHeight="1">
      <c r="A44" s="88"/>
      <c r="B44" s="88"/>
      <c r="C44" s="88"/>
      <c r="D44" s="80" t="s">
        <v>281</v>
      </c>
      <c r="E44" s="88"/>
      <c r="F44" s="80" t="str">
        <f>IF('Paste Values from ATP Here'!$A$2=Reference!E44,CONCATENATE($H44, " ", $I44),"")</f>
        <v/>
      </c>
      <c r="G44" s="85"/>
      <c r="H44" s="86"/>
      <c r="I44" s="86"/>
      <c r="J44" s="86"/>
      <c r="K44" s="85"/>
      <c r="L44" s="86"/>
      <c r="M44" s="88"/>
      <c r="N44" s="88"/>
      <c r="O44" s="88"/>
      <c r="P44" s="86" t="s">
        <v>282</v>
      </c>
      <c r="Q44" s="86" t="s">
        <v>274</v>
      </c>
      <c r="R44" s="85">
        <v>41.0</v>
      </c>
      <c r="S44" s="86" t="s">
        <v>76</v>
      </c>
      <c r="T44" s="86" t="s">
        <v>77</v>
      </c>
      <c r="U44" s="88"/>
      <c r="V44" s="88"/>
      <c r="W44" s="88"/>
      <c r="X44" s="87"/>
      <c r="Y44" s="77" t="s">
        <v>274</v>
      </c>
      <c r="Z44" s="77" t="s">
        <v>282</v>
      </c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 t="str">
        <f>IFERROR(__xludf.DUMMYFUNCTION("""COMPUTED_VALUE"""),"")</f>
        <v/>
      </c>
    </row>
    <row r="45" ht="15.75" customHeight="1">
      <c r="A45" s="88"/>
      <c r="B45" s="88"/>
      <c r="C45" s="88"/>
      <c r="D45" s="80" t="s">
        <v>142</v>
      </c>
      <c r="E45" s="88"/>
      <c r="F45" s="80" t="str">
        <f>IF('Paste Values from ATP Here'!$A$2=Reference!E45,CONCATENATE($H45, " ", $I45),"")</f>
        <v/>
      </c>
      <c r="G45" s="85"/>
      <c r="H45" s="86"/>
      <c r="I45" s="86"/>
      <c r="J45" s="86"/>
      <c r="K45" s="85"/>
      <c r="L45" s="86"/>
      <c r="M45" s="88"/>
      <c r="N45" s="88"/>
      <c r="O45" s="88"/>
      <c r="P45" s="86" t="s">
        <v>283</v>
      </c>
      <c r="Q45" s="86" t="s">
        <v>276</v>
      </c>
      <c r="R45" s="85">
        <v>42.0</v>
      </c>
      <c r="S45" s="86" t="s">
        <v>76</v>
      </c>
      <c r="T45" s="86" t="s">
        <v>77</v>
      </c>
      <c r="U45" s="88"/>
      <c r="V45" s="88"/>
      <c r="W45" s="88"/>
      <c r="X45" s="87"/>
      <c r="Y45" s="77" t="s">
        <v>276</v>
      </c>
      <c r="Z45" s="77" t="s">
        <v>283</v>
      </c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 t="str">
        <f>IFERROR(__xludf.DUMMYFUNCTION("""COMPUTED_VALUE"""),"")</f>
        <v/>
      </c>
    </row>
    <row r="46" ht="15.75" customHeight="1">
      <c r="A46" s="88"/>
      <c r="B46" s="88"/>
      <c r="C46" s="88"/>
      <c r="D46" s="80" t="s">
        <v>284</v>
      </c>
      <c r="E46" s="88"/>
      <c r="F46" s="80" t="str">
        <f>IF('Paste Values from ATP Here'!$A$2=Reference!E46,CONCATENATE($H46, " ", $I46),"")</f>
        <v/>
      </c>
      <c r="G46" s="85"/>
      <c r="H46" s="86"/>
      <c r="I46" s="86"/>
      <c r="J46" s="86"/>
      <c r="K46" s="85"/>
      <c r="L46" s="86"/>
      <c r="M46" s="88"/>
      <c r="N46" s="88"/>
      <c r="O46" s="88"/>
      <c r="P46" s="86" t="s">
        <v>285</v>
      </c>
      <c r="Q46" s="86" t="s">
        <v>279</v>
      </c>
      <c r="R46" s="85">
        <v>43.0</v>
      </c>
      <c r="S46" s="86" t="s">
        <v>76</v>
      </c>
      <c r="T46" s="86" t="s">
        <v>77</v>
      </c>
      <c r="U46" s="88"/>
      <c r="V46" s="88"/>
      <c r="W46" s="88"/>
      <c r="X46" s="87"/>
      <c r="Y46" s="77" t="s">
        <v>279</v>
      </c>
      <c r="Z46" s="77" t="s">
        <v>285</v>
      </c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 t="str">
        <f>IFERROR(__xludf.DUMMYFUNCTION("""COMPUTED_VALUE"""),"")</f>
        <v/>
      </c>
    </row>
    <row r="47" ht="15.75" customHeight="1">
      <c r="A47" s="88"/>
      <c r="B47" s="88"/>
      <c r="C47" s="88"/>
      <c r="D47" s="80" t="s">
        <v>149</v>
      </c>
      <c r="E47" s="88"/>
      <c r="F47" s="80" t="str">
        <f>IF('Paste Values from ATP Here'!$A$2=Reference!E47,CONCATENATE($H47, " ", $I47),"")</f>
        <v/>
      </c>
      <c r="G47" s="85"/>
      <c r="H47" s="86"/>
      <c r="I47" s="86"/>
      <c r="J47" s="86"/>
      <c r="K47" s="85"/>
      <c r="L47" s="86"/>
      <c r="M47" s="88"/>
      <c r="N47" s="88"/>
      <c r="O47" s="88"/>
      <c r="P47" s="86" t="s">
        <v>286</v>
      </c>
      <c r="Q47" s="86" t="s">
        <v>281</v>
      </c>
      <c r="R47" s="85">
        <v>44.0</v>
      </c>
      <c r="S47" s="86" t="s">
        <v>76</v>
      </c>
      <c r="T47" s="86" t="s">
        <v>77</v>
      </c>
      <c r="U47" s="88"/>
      <c r="V47" s="88"/>
      <c r="W47" s="88"/>
      <c r="X47" s="87"/>
      <c r="Y47" s="77" t="s">
        <v>281</v>
      </c>
      <c r="Z47" s="77" t="s">
        <v>286</v>
      </c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 t="str">
        <f>IFERROR(__xludf.DUMMYFUNCTION("""COMPUTED_VALUE"""),"")</f>
        <v/>
      </c>
    </row>
    <row r="48" ht="15.75" customHeight="1">
      <c r="A48" s="88"/>
      <c r="B48" s="88"/>
      <c r="C48" s="88"/>
      <c r="D48" s="80" t="s">
        <v>155</v>
      </c>
      <c r="E48" s="88"/>
      <c r="F48" s="80" t="str">
        <f>IF('Paste Values from ATP Here'!$A$2=Reference!E48,CONCATENATE($H48, " ", $I48),"")</f>
        <v/>
      </c>
      <c r="G48" s="85"/>
      <c r="H48" s="86"/>
      <c r="I48" s="86"/>
      <c r="J48" s="86"/>
      <c r="K48" s="85"/>
      <c r="L48" s="86"/>
      <c r="M48" s="88"/>
      <c r="N48" s="88"/>
      <c r="O48" s="88"/>
      <c r="P48" s="86" t="s">
        <v>287</v>
      </c>
      <c r="Q48" s="86" t="s">
        <v>142</v>
      </c>
      <c r="R48" s="85">
        <v>45.0</v>
      </c>
      <c r="S48" s="86" t="s">
        <v>76</v>
      </c>
      <c r="T48" s="86" t="s">
        <v>77</v>
      </c>
      <c r="U48" s="88"/>
      <c r="V48" s="88"/>
      <c r="W48" s="88"/>
      <c r="X48" s="87"/>
      <c r="Y48" s="77" t="s">
        <v>142</v>
      </c>
      <c r="Z48" s="77" t="s">
        <v>287</v>
      </c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 t="str">
        <f>IFERROR(__xludf.DUMMYFUNCTION("""COMPUTED_VALUE"""),"")</f>
        <v/>
      </c>
    </row>
    <row r="49" ht="15.75" customHeight="1">
      <c r="A49" s="88"/>
      <c r="B49" s="88"/>
      <c r="C49" s="88"/>
      <c r="D49" s="80" t="s">
        <v>288</v>
      </c>
      <c r="E49" s="88"/>
      <c r="F49" s="80" t="str">
        <f>IF('Paste Values from ATP Here'!$A$2=Reference!E49,CONCATENATE($H49, " ", $I49),"")</f>
        <v/>
      </c>
      <c r="G49" s="85"/>
      <c r="H49" s="86"/>
      <c r="I49" s="86"/>
      <c r="J49" s="86"/>
      <c r="K49" s="85"/>
      <c r="L49" s="86"/>
      <c r="M49" s="88"/>
      <c r="N49" s="88"/>
      <c r="O49" s="88"/>
      <c r="P49" s="86" t="s">
        <v>289</v>
      </c>
      <c r="Q49" s="86" t="s">
        <v>284</v>
      </c>
      <c r="R49" s="85">
        <v>46.0</v>
      </c>
      <c r="S49" s="86" t="s">
        <v>76</v>
      </c>
      <c r="T49" s="86" t="s">
        <v>77</v>
      </c>
      <c r="U49" s="88"/>
      <c r="V49" s="88"/>
      <c r="W49" s="88"/>
      <c r="X49" s="87"/>
      <c r="Y49" s="77" t="s">
        <v>284</v>
      </c>
      <c r="Z49" s="77" t="s">
        <v>289</v>
      </c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 t="str">
        <f>IFERROR(__xludf.DUMMYFUNCTION("""COMPUTED_VALUE"""),"")</f>
        <v/>
      </c>
    </row>
    <row r="50" ht="15.75" customHeight="1">
      <c r="A50" s="88"/>
      <c r="B50" s="88"/>
      <c r="C50" s="88"/>
      <c r="D50" s="80" t="s">
        <v>290</v>
      </c>
      <c r="E50" s="88"/>
      <c r="F50" s="80" t="str">
        <f>IF('Paste Values from ATP Here'!$A$2=Reference!E50,CONCATENATE($H50, " ", $I50),"")</f>
        <v/>
      </c>
      <c r="G50" s="85"/>
      <c r="H50" s="86"/>
      <c r="I50" s="86"/>
      <c r="J50" s="86"/>
      <c r="K50" s="85"/>
      <c r="L50" s="86"/>
      <c r="M50" s="88"/>
      <c r="N50" s="88"/>
      <c r="O50" s="88"/>
      <c r="P50" s="86" t="s">
        <v>291</v>
      </c>
      <c r="Q50" s="86" t="s">
        <v>149</v>
      </c>
      <c r="R50" s="85">
        <v>47.0</v>
      </c>
      <c r="S50" s="86" t="s">
        <v>76</v>
      </c>
      <c r="T50" s="86" t="s">
        <v>77</v>
      </c>
      <c r="U50" s="88"/>
      <c r="V50" s="88"/>
      <c r="W50" s="88"/>
      <c r="X50" s="87"/>
      <c r="Y50" s="77" t="s">
        <v>149</v>
      </c>
      <c r="Z50" s="77" t="s">
        <v>291</v>
      </c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 t="str">
        <f>IFERROR(__xludf.DUMMYFUNCTION("""COMPUTED_VALUE"""),"")</f>
        <v/>
      </c>
    </row>
    <row r="51" ht="15.75" customHeight="1">
      <c r="A51" s="88"/>
      <c r="B51" s="88"/>
      <c r="C51" s="88"/>
      <c r="D51" s="80" t="s">
        <v>292</v>
      </c>
      <c r="E51" s="88"/>
      <c r="F51" s="80" t="str">
        <f>IF('Paste Values from ATP Here'!$A$2=Reference!E51,CONCATENATE($H51, " ", $I51),"")</f>
        <v/>
      </c>
      <c r="G51" s="85"/>
      <c r="H51" s="86"/>
      <c r="I51" s="86"/>
      <c r="J51" s="86"/>
      <c r="K51" s="85"/>
      <c r="L51" s="86"/>
      <c r="M51" s="88"/>
      <c r="N51" s="88"/>
      <c r="O51" s="88"/>
      <c r="P51" s="86" t="s">
        <v>293</v>
      </c>
      <c r="Q51" s="86" t="s">
        <v>155</v>
      </c>
      <c r="R51" s="85">
        <v>48.0</v>
      </c>
      <c r="S51" s="86" t="s">
        <v>76</v>
      </c>
      <c r="T51" s="86" t="s">
        <v>77</v>
      </c>
      <c r="U51" s="88"/>
      <c r="V51" s="88"/>
      <c r="W51" s="88"/>
      <c r="X51" s="87"/>
      <c r="Y51" s="77" t="s">
        <v>155</v>
      </c>
      <c r="Z51" s="77" t="s">
        <v>293</v>
      </c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 t="str">
        <f>IFERROR(__xludf.DUMMYFUNCTION("""COMPUTED_VALUE"""),"")</f>
        <v/>
      </c>
    </row>
    <row r="52" ht="15.75" customHeight="1">
      <c r="A52" s="88"/>
      <c r="B52" s="88"/>
      <c r="C52" s="88"/>
      <c r="D52" s="82" t="s">
        <v>294</v>
      </c>
      <c r="E52" s="88"/>
      <c r="F52" s="80" t="str">
        <f>IF('Paste Values from ATP Here'!$A$2=Reference!E52,CONCATENATE($H52, " ", $I52),"")</f>
        <v/>
      </c>
      <c r="G52" s="85"/>
      <c r="H52" s="86"/>
      <c r="I52" s="86"/>
      <c r="J52" s="86"/>
      <c r="K52" s="85"/>
      <c r="L52" s="86"/>
      <c r="M52" s="88"/>
      <c r="N52" s="88"/>
      <c r="O52" s="88"/>
      <c r="P52" s="86" t="s">
        <v>295</v>
      </c>
      <c r="Q52" s="86" t="s">
        <v>288</v>
      </c>
      <c r="R52" s="85">
        <v>49.0</v>
      </c>
      <c r="S52" s="86" t="s">
        <v>76</v>
      </c>
      <c r="T52" s="86" t="s">
        <v>77</v>
      </c>
      <c r="U52" s="88"/>
      <c r="V52" s="88"/>
      <c r="W52" s="88"/>
      <c r="X52" s="87"/>
      <c r="Y52" s="77" t="s">
        <v>288</v>
      </c>
      <c r="Z52" s="77" t="s">
        <v>295</v>
      </c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 t="str">
        <f>IFERROR(__xludf.DUMMYFUNCTION("""COMPUTED_VALUE"""),"")</f>
        <v/>
      </c>
    </row>
    <row r="53" ht="15.75" customHeight="1">
      <c r="A53" s="88"/>
      <c r="B53" s="88"/>
      <c r="C53" s="88"/>
      <c r="D53" s="95" t="s">
        <v>296</v>
      </c>
      <c r="E53" s="88"/>
      <c r="F53" s="80" t="str">
        <f>IF('Paste Values from ATP Here'!$A$2=Reference!E53,CONCATENATE($H53, " ", $I53),"")</f>
        <v/>
      </c>
      <c r="G53" s="85"/>
      <c r="H53" s="86"/>
      <c r="I53" s="86"/>
      <c r="J53" s="86"/>
      <c r="K53" s="85"/>
      <c r="L53" s="86"/>
      <c r="M53" s="88"/>
      <c r="N53" s="88"/>
      <c r="O53" s="88"/>
      <c r="P53" s="86" t="s">
        <v>297</v>
      </c>
      <c r="Q53" s="86" t="s">
        <v>290</v>
      </c>
      <c r="R53" s="85">
        <v>50.0</v>
      </c>
      <c r="S53" s="86" t="s">
        <v>76</v>
      </c>
      <c r="T53" s="86" t="s">
        <v>77</v>
      </c>
      <c r="U53" s="88"/>
      <c r="V53" s="88"/>
      <c r="W53" s="88"/>
      <c r="X53" s="87"/>
      <c r="Y53" s="77" t="s">
        <v>290</v>
      </c>
      <c r="Z53" s="77" t="s">
        <v>297</v>
      </c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 t="str">
        <f>IFERROR(__xludf.DUMMYFUNCTION("""COMPUTED_VALUE"""),"")</f>
        <v/>
      </c>
    </row>
    <row r="54" ht="15.75" customHeight="1">
      <c r="A54" s="88"/>
      <c r="B54" s="88"/>
      <c r="C54" s="88"/>
      <c r="D54" s="95" t="s">
        <v>298</v>
      </c>
      <c r="E54" s="88"/>
      <c r="F54" s="80" t="str">
        <f>IF('Paste Values from ATP Here'!$A$2=Reference!E54,CONCATENATE($H54, " ", $I54),"")</f>
        <v/>
      </c>
      <c r="G54" s="85"/>
      <c r="H54" s="86"/>
      <c r="I54" s="86"/>
      <c r="J54" s="86"/>
      <c r="K54" s="85"/>
      <c r="L54" s="86"/>
      <c r="M54" s="88"/>
      <c r="N54" s="88"/>
      <c r="O54" s="88"/>
      <c r="P54" s="86" t="s">
        <v>299</v>
      </c>
      <c r="Q54" s="86" t="s">
        <v>292</v>
      </c>
      <c r="R54" s="85">
        <v>51.0</v>
      </c>
      <c r="S54" s="86" t="s">
        <v>76</v>
      </c>
      <c r="T54" s="86" t="s">
        <v>77</v>
      </c>
      <c r="U54" s="88"/>
      <c r="V54" s="88"/>
      <c r="W54" s="88"/>
      <c r="X54" s="87"/>
      <c r="Y54" s="77" t="s">
        <v>292</v>
      </c>
      <c r="Z54" s="77" t="s">
        <v>299</v>
      </c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 t="str">
        <f>IFERROR(__xludf.DUMMYFUNCTION("""COMPUTED_VALUE"""),"")</f>
        <v/>
      </c>
    </row>
    <row r="55" ht="15.75" customHeight="1">
      <c r="A55" s="88"/>
      <c r="B55" s="88"/>
      <c r="C55" s="88"/>
      <c r="D55" s="95" t="s">
        <v>300</v>
      </c>
      <c r="E55" s="88"/>
      <c r="F55" s="80" t="str">
        <f>IF('Paste Values from ATP Here'!$A$2=Reference!E55,CONCATENATE($H55, " ", $I55),"")</f>
        <v/>
      </c>
      <c r="G55" s="85"/>
      <c r="H55" s="86"/>
      <c r="I55" s="86"/>
      <c r="J55" s="86"/>
      <c r="K55" s="85"/>
      <c r="L55" s="86"/>
      <c r="M55" s="88"/>
      <c r="N55" s="88"/>
      <c r="O55" s="88"/>
      <c r="P55" s="86" t="s">
        <v>301</v>
      </c>
      <c r="Q55" s="86" t="s">
        <v>294</v>
      </c>
      <c r="R55" s="85">
        <v>101.0</v>
      </c>
      <c r="S55" s="86" t="s">
        <v>302</v>
      </c>
      <c r="T55" s="86" t="s">
        <v>124</v>
      </c>
      <c r="U55" s="88"/>
      <c r="V55" s="88"/>
      <c r="W55" s="88"/>
      <c r="X55" s="87"/>
      <c r="Y55" s="77" t="s">
        <v>294</v>
      </c>
      <c r="Z55" s="77" t="s">
        <v>301</v>
      </c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 t="str">
        <f>IFERROR(__xludf.DUMMYFUNCTION("""COMPUTED_VALUE"""),"")</f>
        <v/>
      </c>
    </row>
    <row r="56" ht="15.75" customHeight="1">
      <c r="A56" s="88"/>
      <c r="B56" s="88"/>
      <c r="C56" s="88"/>
      <c r="D56" s="95" t="s">
        <v>303</v>
      </c>
      <c r="E56" s="88"/>
      <c r="F56" s="80" t="str">
        <f>IF('Paste Values from ATP Here'!$A$2=Reference!E56,CONCATENATE($H56, " ", $I56),"")</f>
        <v/>
      </c>
      <c r="G56" s="85"/>
      <c r="H56" s="86"/>
      <c r="I56" s="86"/>
      <c r="J56" s="86"/>
      <c r="K56" s="85"/>
      <c r="L56" s="86"/>
      <c r="M56" s="88"/>
      <c r="N56" s="88"/>
      <c r="O56" s="88"/>
      <c r="P56" s="86" t="s">
        <v>304</v>
      </c>
      <c r="Q56" s="86" t="s">
        <v>296</v>
      </c>
      <c r="R56" s="85">
        <v>102.0</v>
      </c>
      <c r="S56" s="86" t="s">
        <v>302</v>
      </c>
      <c r="T56" s="86" t="s">
        <v>124</v>
      </c>
      <c r="U56" s="88"/>
      <c r="V56" s="88"/>
      <c r="W56" s="88"/>
      <c r="X56" s="87"/>
      <c r="Y56" s="77" t="s">
        <v>296</v>
      </c>
      <c r="Z56" s="77" t="s">
        <v>304</v>
      </c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 t="str">
        <f>IFERROR(__xludf.DUMMYFUNCTION("""COMPUTED_VALUE""")," ")</f>
        <v> </v>
      </c>
    </row>
    <row r="57" ht="15.75" customHeight="1">
      <c r="A57" s="88"/>
      <c r="B57" s="88"/>
      <c r="C57" s="88"/>
      <c r="D57" s="95" t="s">
        <v>305</v>
      </c>
      <c r="E57" s="88"/>
      <c r="F57" s="80" t="str">
        <f>IF('Paste Values from ATP Here'!$A$2=Reference!E57,CONCATENATE($H57, " ", $I57),"")</f>
        <v/>
      </c>
      <c r="G57" s="85"/>
      <c r="H57" s="86"/>
      <c r="I57" s="86"/>
      <c r="J57" s="86"/>
      <c r="K57" s="85"/>
      <c r="L57" s="86"/>
      <c r="M57" s="88"/>
      <c r="N57" s="88"/>
      <c r="O57" s="88"/>
      <c r="P57" s="86" t="s">
        <v>306</v>
      </c>
      <c r="Q57" s="86" t="s">
        <v>298</v>
      </c>
      <c r="R57" s="85">
        <v>103.0</v>
      </c>
      <c r="S57" s="86" t="s">
        <v>302</v>
      </c>
      <c r="T57" s="86" t="s">
        <v>124</v>
      </c>
      <c r="U57" s="88"/>
      <c r="V57" s="88"/>
      <c r="W57" s="88"/>
      <c r="X57" s="87"/>
      <c r="Y57" s="77" t="s">
        <v>298</v>
      </c>
      <c r="Z57" s="77" t="s">
        <v>306</v>
      </c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 t="str">
        <f>IFERROR(__xludf.DUMMYFUNCTION("""COMPUTED_VALUE""")," ")</f>
        <v> </v>
      </c>
    </row>
    <row r="58" ht="15.75" customHeight="1">
      <c r="A58" s="88"/>
      <c r="B58" s="88"/>
      <c r="C58" s="88"/>
      <c r="D58" s="95" t="s">
        <v>307</v>
      </c>
      <c r="E58" s="88"/>
      <c r="F58" s="80" t="str">
        <f>IF('Paste Values from ATP Here'!$A$2=Reference!E58,CONCATENATE($H58, " ", $I58),"")</f>
        <v/>
      </c>
      <c r="G58" s="85"/>
      <c r="H58" s="86"/>
      <c r="I58" s="86"/>
      <c r="J58" s="86"/>
      <c r="K58" s="85"/>
      <c r="L58" s="86"/>
      <c r="M58" s="88"/>
      <c r="N58" s="88"/>
      <c r="O58" s="88"/>
      <c r="P58" s="86" t="s">
        <v>308</v>
      </c>
      <c r="Q58" s="86" t="s">
        <v>300</v>
      </c>
      <c r="R58" s="85">
        <v>104.0</v>
      </c>
      <c r="S58" s="86" t="s">
        <v>302</v>
      </c>
      <c r="T58" s="86" t="s">
        <v>124</v>
      </c>
      <c r="U58" s="88"/>
      <c r="V58" s="88"/>
      <c r="W58" s="88"/>
      <c r="X58" s="87"/>
      <c r="Y58" s="77" t="s">
        <v>300</v>
      </c>
      <c r="Z58" s="77" t="s">
        <v>308</v>
      </c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 t="str">
        <f>IFERROR(__xludf.DUMMYFUNCTION("""COMPUTED_VALUE""")," ")</f>
        <v> </v>
      </c>
    </row>
    <row r="59" ht="15.75" customHeight="1">
      <c r="A59" s="88"/>
      <c r="B59" s="88"/>
      <c r="C59" s="88"/>
      <c r="D59" s="95" t="s">
        <v>309</v>
      </c>
      <c r="E59" s="88"/>
      <c r="F59" s="80" t="str">
        <f>IF('Paste Values from ATP Here'!$A$2=Reference!E59,CONCATENATE($H59, " ", $I59),"")</f>
        <v/>
      </c>
      <c r="G59" s="85"/>
      <c r="H59" s="86"/>
      <c r="I59" s="86"/>
      <c r="J59" s="86"/>
      <c r="K59" s="85"/>
      <c r="L59" s="86"/>
      <c r="M59" s="88"/>
      <c r="N59" s="88"/>
      <c r="O59" s="88"/>
      <c r="P59" s="86" t="s">
        <v>310</v>
      </c>
      <c r="Q59" s="86" t="s">
        <v>311</v>
      </c>
      <c r="R59" s="85">
        <v>105.0</v>
      </c>
      <c r="S59" s="86" t="s">
        <v>302</v>
      </c>
      <c r="T59" s="86" t="s">
        <v>124</v>
      </c>
      <c r="U59" s="88"/>
      <c r="V59" s="88"/>
      <c r="W59" s="88"/>
      <c r="X59" s="87"/>
      <c r="Y59" s="77" t="s">
        <v>311</v>
      </c>
      <c r="Z59" s="77" t="s">
        <v>310</v>
      </c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 t="str">
        <f>IFERROR(__xludf.DUMMYFUNCTION("""COMPUTED_VALUE""")," ")</f>
        <v> </v>
      </c>
    </row>
    <row r="60" ht="15.75" customHeight="1">
      <c r="A60" s="88"/>
      <c r="B60" s="88"/>
      <c r="C60" s="88"/>
      <c r="D60" s="95" t="s">
        <v>312</v>
      </c>
      <c r="E60" s="88"/>
      <c r="F60" s="80" t="str">
        <f>IF('Paste Values from ATP Here'!$A$2=Reference!E60,CONCATENATE($H60, " ", $I60),"")</f>
        <v/>
      </c>
      <c r="G60" s="85"/>
      <c r="H60" s="86"/>
      <c r="I60" s="86"/>
      <c r="J60" s="86"/>
      <c r="K60" s="85"/>
      <c r="L60" s="86"/>
      <c r="M60" s="88"/>
      <c r="N60" s="88"/>
      <c r="O60" s="88"/>
      <c r="P60" s="86" t="s">
        <v>313</v>
      </c>
      <c r="Q60" s="86" t="s">
        <v>305</v>
      </c>
      <c r="R60" s="85">
        <v>106.0</v>
      </c>
      <c r="S60" s="86" t="s">
        <v>302</v>
      </c>
      <c r="T60" s="86" t="s">
        <v>124</v>
      </c>
      <c r="U60" s="88"/>
      <c r="V60" s="88"/>
      <c r="W60" s="88"/>
      <c r="X60" s="87"/>
      <c r="Y60" s="77" t="s">
        <v>305</v>
      </c>
      <c r="Z60" s="77" t="s">
        <v>313</v>
      </c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 t="str">
        <f>IFERROR(__xludf.DUMMYFUNCTION("""COMPUTED_VALUE""")," ")</f>
        <v> </v>
      </c>
    </row>
    <row r="61" ht="15.75" customHeight="1">
      <c r="A61" s="88"/>
      <c r="B61" s="88"/>
      <c r="C61" s="88"/>
      <c r="D61" s="95" t="s">
        <v>314</v>
      </c>
      <c r="E61" s="88"/>
      <c r="F61" s="80" t="str">
        <f>IF('Paste Values from ATP Here'!$A$2=Reference!E61,CONCATENATE($H61, " ", $I61),"")</f>
        <v/>
      </c>
      <c r="G61" s="85"/>
      <c r="H61" s="86"/>
      <c r="I61" s="86"/>
      <c r="J61" s="86"/>
      <c r="K61" s="85"/>
      <c r="L61" s="86"/>
      <c r="M61" s="88"/>
      <c r="N61" s="88"/>
      <c r="O61" s="88"/>
      <c r="P61" s="86" t="s">
        <v>315</v>
      </c>
      <c r="Q61" s="86" t="s">
        <v>307</v>
      </c>
      <c r="R61" s="85">
        <v>107.0</v>
      </c>
      <c r="S61" s="86" t="s">
        <v>302</v>
      </c>
      <c r="T61" s="86" t="s">
        <v>124</v>
      </c>
      <c r="U61" s="88"/>
      <c r="V61" s="88"/>
      <c r="W61" s="88"/>
      <c r="X61" s="87"/>
      <c r="Y61" s="77" t="s">
        <v>307</v>
      </c>
      <c r="Z61" s="77" t="s">
        <v>315</v>
      </c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 t="str">
        <f>IFERROR(__xludf.DUMMYFUNCTION("""COMPUTED_VALUE""")," ")</f>
        <v> </v>
      </c>
    </row>
    <row r="62" ht="15.75" customHeight="1">
      <c r="A62" s="88"/>
      <c r="B62" s="88"/>
      <c r="C62" s="88"/>
      <c r="D62" s="95" t="s">
        <v>316</v>
      </c>
      <c r="E62" s="88"/>
      <c r="F62" s="80" t="str">
        <f>IF('Paste Values from ATP Here'!$A$2=Reference!E62,CONCATENATE($H62, " ", $I62),"")</f>
        <v/>
      </c>
      <c r="G62" s="85"/>
      <c r="H62" s="86"/>
      <c r="I62" s="86"/>
      <c r="J62" s="86"/>
      <c r="K62" s="85"/>
      <c r="L62" s="86"/>
      <c r="M62" s="88"/>
      <c r="N62" s="88"/>
      <c r="O62" s="88"/>
      <c r="P62" s="86" t="s">
        <v>317</v>
      </c>
      <c r="Q62" s="86" t="s">
        <v>309</v>
      </c>
      <c r="R62" s="85">
        <v>108.0</v>
      </c>
      <c r="S62" s="86" t="s">
        <v>302</v>
      </c>
      <c r="T62" s="86" t="s">
        <v>124</v>
      </c>
      <c r="U62" s="88"/>
      <c r="V62" s="88"/>
      <c r="W62" s="88"/>
      <c r="X62" s="87"/>
      <c r="Y62" s="77" t="s">
        <v>309</v>
      </c>
      <c r="Z62" s="77" t="s">
        <v>317</v>
      </c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 t="str">
        <f>IFERROR(__xludf.DUMMYFUNCTION("""COMPUTED_VALUE""")," ")</f>
        <v> </v>
      </c>
    </row>
    <row r="63" ht="15.75" customHeight="1">
      <c r="A63" s="88"/>
      <c r="B63" s="88"/>
      <c r="C63" s="88"/>
      <c r="D63" s="95" t="s">
        <v>318</v>
      </c>
      <c r="E63" s="88"/>
      <c r="F63" s="80" t="str">
        <f>IF('Paste Values from ATP Here'!$A$2=Reference!E63,CONCATENATE($H63, " ", $I63),"")</f>
        <v/>
      </c>
      <c r="G63" s="85"/>
      <c r="H63" s="86"/>
      <c r="I63" s="86"/>
      <c r="J63" s="86"/>
      <c r="K63" s="85"/>
      <c r="L63" s="86"/>
      <c r="M63" s="88"/>
      <c r="N63" s="88"/>
      <c r="O63" s="88"/>
      <c r="P63" s="86" t="s">
        <v>319</v>
      </c>
      <c r="Q63" s="86" t="s">
        <v>312</v>
      </c>
      <c r="R63" s="85">
        <v>109.0</v>
      </c>
      <c r="S63" s="86" t="s">
        <v>302</v>
      </c>
      <c r="T63" s="86" t="s">
        <v>124</v>
      </c>
      <c r="U63" s="88"/>
      <c r="V63" s="88"/>
      <c r="W63" s="88"/>
      <c r="X63" s="87"/>
      <c r="Y63" s="77" t="s">
        <v>312</v>
      </c>
      <c r="Z63" s="77" t="s">
        <v>319</v>
      </c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 t="str">
        <f>IFERROR(__xludf.DUMMYFUNCTION("""COMPUTED_VALUE""")," ")</f>
        <v> </v>
      </c>
    </row>
    <row r="64" ht="15.75" customHeight="1">
      <c r="A64" s="88"/>
      <c r="B64" s="88"/>
      <c r="C64" s="88"/>
      <c r="D64" s="88"/>
      <c r="E64" s="88"/>
      <c r="F64" s="80" t="str">
        <f>IF('Paste Values from ATP Here'!$A$2=Reference!E64,CONCATENATE($H64, " ", $I64),"")</f>
        <v/>
      </c>
      <c r="G64" s="85"/>
      <c r="H64" s="86"/>
      <c r="I64" s="86"/>
      <c r="J64" s="86"/>
      <c r="K64" s="85"/>
      <c r="L64" s="86"/>
      <c r="M64" s="88"/>
      <c r="N64" s="88"/>
      <c r="O64" s="88"/>
      <c r="P64" s="86" t="s">
        <v>320</v>
      </c>
      <c r="Q64" s="86" t="s">
        <v>314</v>
      </c>
      <c r="R64" s="85">
        <v>110.0</v>
      </c>
      <c r="S64" s="86" t="s">
        <v>302</v>
      </c>
      <c r="T64" s="86" t="s">
        <v>124</v>
      </c>
      <c r="U64" s="88"/>
      <c r="V64" s="88"/>
      <c r="W64" s="88"/>
      <c r="X64" s="87"/>
      <c r="Y64" s="77" t="s">
        <v>314</v>
      </c>
      <c r="Z64" s="77" t="s">
        <v>320</v>
      </c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 t="str">
        <f>IFERROR(__xludf.DUMMYFUNCTION("""COMPUTED_VALUE""")," ")</f>
        <v> </v>
      </c>
    </row>
    <row r="65" ht="15.75" customHeight="1">
      <c r="A65" s="88"/>
      <c r="B65" s="88"/>
      <c r="C65" s="88"/>
      <c r="D65" s="88"/>
      <c r="E65" s="88"/>
      <c r="F65" s="80" t="str">
        <f>IF('Paste Values from ATP Here'!$A$2=Reference!E65,CONCATENATE($H65, " ", $I65),"")</f>
        <v/>
      </c>
      <c r="G65" s="85"/>
      <c r="H65" s="86"/>
      <c r="I65" s="86"/>
      <c r="J65" s="86"/>
      <c r="K65" s="85"/>
      <c r="L65" s="86"/>
      <c r="M65" s="88"/>
      <c r="N65" s="88"/>
      <c r="O65" s="88"/>
      <c r="P65" s="86" t="s">
        <v>321</v>
      </c>
      <c r="Q65" s="86" t="s">
        <v>316</v>
      </c>
      <c r="R65" s="85">
        <v>111.0</v>
      </c>
      <c r="S65" s="86" t="s">
        <v>302</v>
      </c>
      <c r="T65" s="86" t="s">
        <v>124</v>
      </c>
      <c r="U65" s="88"/>
      <c r="V65" s="88"/>
      <c r="W65" s="88"/>
      <c r="X65" s="87"/>
      <c r="Y65" s="77" t="s">
        <v>316</v>
      </c>
      <c r="Z65" s="77" t="s">
        <v>321</v>
      </c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 t="str">
        <f>IFERROR(__xludf.DUMMYFUNCTION("""COMPUTED_VALUE""")," ")</f>
        <v> </v>
      </c>
    </row>
    <row r="66" ht="15.75" customHeight="1">
      <c r="A66" s="88"/>
      <c r="B66" s="88"/>
      <c r="C66" s="88"/>
      <c r="D66" s="88"/>
      <c r="E66" s="88"/>
      <c r="F66" s="80" t="str">
        <f>IF('Paste Values from ATP Here'!$A$2=Reference!E66,CONCATENATE($H66, " ", $I66),"")</f>
        <v/>
      </c>
      <c r="G66" s="81"/>
      <c r="H66" s="80"/>
      <c r="I66" s="80"/>
      <c r="J66" s="79"/>
      <c r="K66" s="81"/>
      <c r="L66" s="82"/>
      <c r="M66" s="88"/>
      <c r="N66" s="88"/>
      <c r="O66" s="88"/>
      <c r="P66" s="86" t="s">
        <v>322</v>
      </c>
      <c r="Q66" s="86" t="s">
        <v>318</v>
      </c>
      <c r="R66" s="85">
        <v>112.0</v>
      </c>
      <c r="S66" s="86" t="s">
        <v>302</v>
      </c>
      <c r="T66" s="86" t="s">
        <v>124</v>
      </c>
      <c r="U66" s="88"/>
      <c r="V66" s="88"/>
      <c r="W66" s="88"/>
      <c r="X66" s="87"/>
      <c r="Y66" s="77" t="s">
        <v>318</v>
      </c>
      <c r="Z66" s="77" t="s">
        <v>322</v>
      </c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 t="str">
        <f>IFERROR(__xludf.DUMMYFUNCTION("""COMPUTED_VALUE""")," ")</f>
        <v> </v>
      </c>
    </row>
    <row r="67" ht="15.75" customHeight="1">
      <c r="A67" s="88"/>
      <c r="B67" s="88"/>
      <c r="C67" s="88"/>
      <c r="D67" s="88"/>
      <c r="E67" s="88"/>
      <c r="F67" s="80" t="str">
        <f>IF('Paste Values from ATP Here'!$A$2=Reference!E67,CONCATENATE($H67, " ", $I67),"")</f>
        <v/>
      </c>
      <c r="G67" s="85"/>
      <c r="H67" s="86"/>
      <c r="I67" s="86"/>
      <c r="J67" s="86"/>
      <c r="K67" s="85"/>
      <c r="L67" s="86"/>
      <c r="M67" s="88"/>
      <c r="N67" s="88"/>
      <c r="O67" s="88"/>
      <c r="P67" s="86" t="s">
        <v>323</v>
      </c>
      <c r="Q67" s="86" t="s">
        <v>324</v>
      </c>
      <c r="R67" s="85">
        <v>113.0</v>
      </c>
      <c r="S67" s="86" t="s">
        <v>302</v>
      </c>
      <c r="T67" s="86" t="s">
        <v>124</v>
      </c>
      <c r="U67" s="88"/>
      <c r="V67" s="88"/>
      <c r="W67" s="88"/>
      <c r="X67" s="87"/>
      <c r="Y67" s="77" t="s">
        <v>324</v>
      </c>
      <c r="Z67" s="77" t="s">
        <v>323</v>
      </c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 t="str">
        <f>IFERROR(__xludf.DUMMYFUNCTION("""COMPUTED_VALUE""")," ")</f>
        <v> </v>
      </c>
    </row>
    <row r="68" ht="15.75" customHeight="1">
      <c r="A68" s="88"/>
      <c r="B68" s="88"/>
      <c r="C68" s="88"/>
      <c r="D68" s="88"/>
      <c r="E68" s="88"/>
      <c r="F68" s="80" t="str">
        <f>IF('Paste Values from ATP Here'!$A$2=Reference!E68,CONCATENATE($H68, " ", $I68),"")</f>
        <v/>
      </c>
      <c r="G68" s="85"/>
      <c r="H68" s="86"/>
      <c r="I68" s="86"/>
      <c r="J68" s="86"/>
      <c r="K68" s="85"/>
      <c r="L68" s="86"/>
      <c r="M68" s="88"/>
      <c r="N68" s="88"/>
      <c r="O68" s="88"/>
      <c r="P68" s="86" t="s">
        <v>325</v>
      </c>
      <c r="Q68" s="86" t="s">
        <v>326</v>
      </c>
      <c r="R68" s="85">
        <v>500.0</v>
      </c>
      <c r="S68" s="86" t="s">
        <v>327</v>
      </c>
      <c r="T68" s="86" t="s">
        <v>328</v>
      </c>
      <c r="U68" s="88"/>
      <c r="V68" s="88"/>
      <c r="W68" s="88"/>
      <c r="X68" s="87"/>
      <c r="Y68" s="77" t="s">
        <v>326</v>
      </c>
      <c r="Z68" s="77" t="s">
        <v>325</v>
      </c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 t="str">
        <f>IFERROR(__xludf.DUMMYFUNCTION("""COMPUTED_VALUE""")," ")</f>
        <v> </v>
      </c>
    </row>
    <row r="69" ht="15.75" customHeight="1">
      <c r="A69" s="88"/>
      <c r="B69" s="88"/>
      <c r="C69" s="88"/>
      <c r="D69" s="88"/>
      <c r="E69" s="88"/>
      <c r="F69" s="80" t="str">
        <f>IF('Paste Values from ATP Here'!$A$2=Reference!E69,CONCATENATE($H69, " ", $I69),"")</f>
        <v/>
      </c>
      <c r="G69" s="85"/>
      <c r="H69" s="86"/>
      <c r="I69" s="86"/>
      <c r="J69" s="86"/>
      <c r="K69" s="85"/>
      <c r="L69" s="86"/>
      <c r="M69" s="88"/>
      <c r="N69" s="88"/>
      <c r="O69" s="88"/>
      <c r="P69" s="86" t="s">
        <v>304</v>
      </c>
      <c r="Q69" s="86" t="s">
        <v>329</v>
      </c>
      <c r="R69" s="85">
        <v>501.0</v>
      </c>
      <c r="S69" s="86" t="s">
        <v>327</v>
      </c>
      <c r="T69" s="86" t="s">
        <v>328</v>
      </c>
      <c r="U69" s="88"/>
      <c r="V69" s="88"/>
      <c r="W69" s="88"/>
      <c r="X69" s="87"/>
      <c r="Y69" s="77" t="s">
        <v>329</v>
      </c>
      <c r="Z69" s="77" t="s">
        <v>304</v>
      </c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 t="str">
        <f>IFERROR(__xludf.DUMMYFUNCTION("""COMPUTED_VALUE""")," ")</f>
        <v> </v>
      </c>
    </row>
    <row r="70" ht="15.75" customHeight="1">
      <c r="A70" s="88"/>
      <c r="B70" s="88"/>
      <c r="C70" s="88"/>
      <c r="D70" s="88"/>
      <c r="E70" s="88"/>
      <c r="F70" s="80" t="str">
        <f>IF('Paste Values from ATP Here'!$A$2=Reference!E70,CONCATENATE($H70, " ", $I70),"")</f>
        <v/>
      </c>
      <c r="G70" s="85"/>
      <c r="H70" s="86"/>
      <c r="I70" s="86"/>
      <c r="J70" s="86"/>
      <c r="K70" s="85"/>
      <c r="L70" s="86"/>
      <c r="M70" s="88"/>
      <c r="N70" s="88"/>
      <c r="O70" s="88"/>
      <c r="P70" s="86" t="s">
        <v>330</v>
      </c>
      <c r="Q70" s="86" t="s">
        <v>331</v>
      </c>
      <c r="R70" s="85">
        <v>502.0</v>
      </c>
      <c r="S70" s="86" t="s">
        <v>327</v>
      </c>
      <c r="T70" s="86" t="s">
        <v>328</v>
      </c>
      <c r="U70" s="88"/>
      <c r="V70" s="88"/>
      <c r="W70" s="88"/>
      <c r="X70" s="87"/>
      <c r="Y70" s="77" t="s">
        <v>331</v>
      </c>
      <c r="Z70" s="77" t="s">
        <v>330</v>
      </c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 t="str">
        <f>IFERROR(__xludf.DUMMYFUNCTION("""COMPUTED_VALUE""")," ")</f>
        <v> </v>
      </c>
    </row>
    <row r="71" ht="15.75" customHeight="1">
      <c r="A71" s="88"/>
      <c r="B71" s="88"/>
      <c r="C71" s="88"/>
      <c r="D71" s="88"/>
      <c r="E71" s="88"/>
      <c r="F71" s="80" t="str">
        <f>IF('Paste Values from ATP Here'!$A$2=Reference!E71,CONCATENATE($H71, " ", $I71),"")</f>
        <v/>
      </c>
      <c r="G71" s="85"/>
      <c r="H71" s="86"/>
      <c r="I71" s="86"/>
      <c r="J71" s="86"/>
      <c r="K71" s="85"/>
      <c r="L71" s="86"/>
      <c r="M71" s="88"/>
      <c r="N71" s="88"/>
      <c r="O71" s="88"/>
      <c r="P71" s="86" t="s">
        <v>332</v>
      </c>
      <c r="Q71" s="86" t="s">
        <v>333</v>
      </c>
      <c r="R71" s="85">
        <v>503.0</v>
      </c>
      <c r="S71" s="86" t="s">
        <v>327</v>
      </c>
      <c r="T71" s="86" t="s">
        <v>328</v>
      </c>
      <c r="U71" s="88"/>
      <c r="V71" s="88"/>
      <c r="W71" s="88"/>
      <c r="X71" s="87"/>
      <c r="Y71" s="77" t="s">
        <v>333</v>
      </c>
      <c r="Z71" s="77" t="s">
        <v>332</v>
      </c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 t="str">
        <f>IFERROR(__xludf.DUMMYFUNCTION("""COMPUTED_VALUE""")," ")</f>
        <v> </v>
      </c>
    </row>
    <row r="72" ht="15.75" customHeight="1">
      <c r="A72" s="88"/>
      <c r="B72" s="88"/>
      <c r="C72" s="88"/>
      <c r="D72" s="88"/>
      <c r="E72" s="88"/>
      <c r="F72" s="80" t="str">
        <f>IF('Paste Values from ATP Here'!$A$2=Reference!E72,CONCATENATE($H72, " ", $I72),"")</f>
        <v/>
      </c>
      <c r="G72" s="85"/>
      <c r="H72" s="86"/>
      <c r="I72" s="86"/>
      <c r="J72" s="86"/>
      <c r="K72" s="85"/>
      <c r="L72" s="86"/>
      <c r="M72" s="88"/>
      <c r="N72" s="88"/>
      <c r="O72" s="88"/>
      <c r="P72" s="86" t="s">
        <v>334</v>
      </c>
      <c r="Q72" s="86" t="s">
        <v>335</v>
      </c>
      <c r="R72" s="85">
        <v>504.0</v>
      </c>
      <c r="S72" s="86" t="s">
        <v>327</v>
      </c>
      <c r="T72" s="86" t="s">
        <v>328</v>
      </c>
      <c r="U72" s="88"/>
      <c r="V72" s="88"/>
      <c r="W72" s="88"/>
      <c r="X72" s="87"/>
      <c r="Y72" s="77" t="s">
        <v>335</v>
      </c>
      <c r="Z72" s="77" t="s">
        <v>334</v>
      </c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 t="str">
        <f>IFERROR(__xludf.DUMMYFUNCTION("""COMPUTED_VALUE""")," ")</f>
        <v> </v>
      </c>
    </row>
    <row r="73" ht="15.75" customHeight="1">
      <c r="A73" s="88"/>
      <c r="B73" s="88"/>
      <c r="C73" s="88"/>
      <c r="D73" s="88"/>
      <c r="E73" s="88"/>
      <c r="F73" s="80" t="str">
        <f>IF('Paste Values from ATP Here'!$A$2=Reference!E73,CONCATENATE($H73, " ", $I73),"")</f>
        <v/>
      </c>
      <c r="G73" s="85"/>
      <c r="H73" s="86"/>
      <c r="I73" s="86"/>
      <c r="J73" s="86"/>
      <c r="K73" s="85"/>
      <c r="L73" s="86"/>
      <c r="M73" s="88"/>
      <c r="N73" s="88"/>
      <c r="O73" s="88"/>
      <c r="P73" s="86" t="s">
        <v>336</v>
      </c>
      <c r="Q73" s="86" t="s">
        <v>337</v>
      </c>
      <c r="R73" s="85">
        <v>505.0</v>
      </c>
      <c r="S73" s="86" t="s">
        <v>327</v>
      </c>
      <c r="T73" s="86" t="s">
        <v>328</v>
      </c>
      <c r="U73" s="88"/>
      <c r="V73" s="88"/>
      <c r="W73" s="88"/>
      <c r="X73" s="87"/>
      <c r="Y73" s="77" t="s">
        <v>337</v>
      </c>
      <c r="Z73" s="77" t="s">
        <v>336</v>
      </c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 t="str">
        <f>IFERROR(__xludf.DUMMYFUNCTION("""COMPUTED_VALUE""")," ")</f>
        <v> </v>
      </c>
    </row>
    <row r="74" ht="15.75" customHeight="1">
      <c r="A74" s="88"/>
      <c r="B74" s="88"/>
      <c r="C74" s="88"/>
      <c r="D74" s="88"/>
      <c r="E74" s="88"/>
      <c r="F74" s="80" t="str">
        <f>IF('Paste Values from ATP Here'!$A$2=Reference!E74,CONCATENATE($H74, " ", $I74),"")</f>
        <v/>
      </c>
      <c r="G74" s="85"/>
      <c r="H74" s="86"/>
      <c r="I74" s="86"/>
      <c r="J74" s="86"/>
      <c r="K74" s="85"/>
      <c r="L74" s="86"/>
      <c r="M74" s="88"/>
      <c r="N74" s="88"/>
      <c r="O74" s="88"/>
      <c r="P74" s="86" t="s">
        <v>338</v>
      </c>
      <c r="Q74" s="86" t="s">
        <v>339</v>
      </c>
      <c r="R74" s="85">
        <v>506.0</v>
      </c>
      <c r="S74" s="86" t="s">
        <v>327</v>
      </c>
      <c r="T74" s="86" t="s">
        <v>328</v>
      </c>
      <c r="U74" s="88"/>
      <c r="V74" s="88"/>
      <c r="W74" s="88"/>
      <c r="X74" s="87"/>
      <c r="Y74" s="77" t="s">
        <v>339</v>
      </c>
      <c r="Z74" s="77" t="s">
        <v>338</v>
      </c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 t="str">
        <f>IFERROR(__xludf.DUMMYFUNCTION("""COMPUTED_VALUE""")," ")</f>
        <v> </v>
      </c>
    </row>
    <row r="75" ht="15.75" customHeight="1">
      <c r="A75" s="88"/>
      <c r="B75" s="88"/>
      <c r="C75" s="88"/>
      <c r="D75" s="88"/>
      <c r="E75" s="88"/>
      <c r="F75" s="80" t="str">
        <f>IF('Paste Values from ATP Here'!$A$2=Reference!E75,CONCATENATE($H75, " ", $I75),"")</f>
        <v/>
      </c>
      <c r="G75" s="85"/>
      <c r="H75" s="86"/>
      <c r="I75" s="86"/>
      <c r="J75" s="86"/>
      <c r="K75" s="85"/>
      <c r="L75" s="86"/>
      <c r="M75" s="88"/>
      <c r="N75" s="88"/>
      <c r="O75" s="88"/>
      <c r="P75" s="86" t="s">
        <v>340</v>
      </c>
      <c r="Q75" s="86" t="s">
        <v>341</v>
      </c>
      <c r="R75" s="85">
        <v>507.0</v>
      </c>
      <c r="S75" s="86" t="s">
        <v>327</v>
      </c>
      <c r="T75" s="86" t="s">
        <v>328</v>
      </c>
      <c r="U75" s="88"/>
      <c r="V75" s="88"/>
      <c r="W75" s="88"/>
      <c r="X75" s="87"/>
      <c r="Y75" s="77" t="s">
        <v>341</v>
      </c>
      <c r="Z75" s="77" t="s">
        <v>340</v>
      </c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 t="str">
        <f>IFERROR(__xludf.DUMMYFUNCTION("""COMPUTED_VALUE""")," ")</f>
        <v> </v>
      </c>
    </row>
    <row r="76" ht="15.75" customHeight="1">
      <c r="A76" s="88"/>
      <c r="B76" s="88"/>
      <c r="C76" s="88"/>
      <c r="D76" s="88"/>
      <c r="E76" s="88"/>
      <c r="F76" s="80" t="str">
        <f>IF('Paste Values from ATP Here'!$A$2=Reference!E76,CONCATENATE($H76, " ", $I76),"")</f>
        <v/>
      </c>
      <c r="G76" s="85"/>
      <c r="H76" s="86"/>
      <c r="I76" s="86"/>
      <c r="J76" s="86"/>
      <c r="K76" s="85"/>
      <c r="L76" s="86"/>
      <c r="M76" s="88"/>
      <c r="N76" s="88"/>
      <c r="O76" s="88"/>
      <c r="P76" s="86" t="s">
        <v>342</v>
      </c>
      <c r="Q76" s="86" t="s">
        <v>343</v>
      </c>
      <c r="R76" s="85">
        <v>508.0</v>
      </c>
      <c r="S76" s="86" t="s">
        <v>327</v>
      </c>
      <c r="T76" s="86" t="s">
        <v>328</v>
      </c>
      <c r="U76" s="88"/>
      <c r="V76" s="88"/>
      <c r="W76" s="88"/>
      <c r="X76" s="87"/>
      <c r="Y76" s="77" t="s">
        <v>343</v>
      </c>
      <c r="Z76" s="77" t="s">
        <v>342</v>
      </c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 t="str">
        <f>IFERROR(__xludf.DUMMYFUNCTION("""COMPUTED_VALUE""")," ")</f>
        <v> </v>
      </c>
    </row>
    <row r="77" ht="15.75" customHeight="1">
      <c r="A77" s="88"/>
      <c r="B77" s="88"/>
      <c r="C77" s="88"/>
      <c r="D77" s="88"/>
      <c r="E77" s="88"/>
      <c r="F77" s="80" t="str">
        <f t="shared" ref="F77:F159" si="1">CONCATENATE($H77, " ", $I77)</f>
        <v> </v>
      </c>
      <c r="G77" s="85"/>
      <c r="H77" s="86"/>
      <c r="I77" s="86"/>
      <c r="J77" s="86"/>
      <c r="K77" s="85"/>
      <c r="L77" s="86"/>
      <c r="M77" s="88"/>
      <c r="N77" s="88"/>
      <c r="O77" s="88"/>
      <c r="P77" s="86" t="s">
        <v>344</v>
      </c>
      <c r="Q77" s="86" t="s">
        <v>345</v>
      </c>
      <c r="R77" s="85">
        <v>509.0</v>
      </c>
      <c r="S77" s="86" t="s">
        <v>327</v>
      </c>
      <c r="T77" s="86" t="s">
        <v>328</v>
      </c>
      <c r="U77" s="88"/>
      <c r="V77" s="88"/>
      <c r="W77" s="88"/>
      <c r="X77" s="87"/>
      <c r="Y77" s="77" t="s">
        <v>345</v>
      </c>
      <c r="Z77" s="77" t="s">
        <v>344</v>
      </c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 t="str">
        <f>IFERROR(__xludf.DUMMYFUNCTION("""COMPUTED_VALUE""")," ")</f>
        <v> </v>
      </c>
    </row>
    <row r="78" ht="15.75" customHeight="1">
      <c r="A78" s="88"/>
      <c r="B78" s="88"/>
      <c r="C78" s="88"/>
      <c r="D78" s="88"/>
      <c r="E78" s="88"/>
      <c r="F78" s="80" t="str">
        <f t="shared" si="1"/>
        <v> </v>
      </c>
      <c r="G78" s="85"/>
      <c r="H78" s="86"/>
      <c r="I78" s="86"/>
      <c r="J78" s="86"/>
      <c r="K78" s="85"/>
      <c r="L78" s="86"/>
      <c r="M78" s="88"/>
      <c r="N78" s="88"/>
      <c r="O78" s="88"/>
      <c r="P78" s="86" t="s">
        <v>346</v>
      </c>
      <c r="Q78" s="86" t="s">
        <v>347</v>
      </c>
      <c r="R78" s="85">
        <v>510.0</v>
      </c>
      <c r="S78" s="86" t="s">
        <v>327</v>
      </c>
      <c r="T78" s="86" t="s">
        <v>328</v>
      </c>
      <c r="U78" s="88"/>
      <c r="V78" s="88"/>
      <c r="W78" s="88"/>
      <c r="X78" s="87"/>
      <c r="Y78" s="77" t="s">
        <v>347</v>
      </c>
      <c r="Z78" s="77" t="s">
        <v>346</v>
      </c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 t="str">
        <f>IFERROR(__xludf.DUMMYFUNCTION("""COMPUTED_VALUE""")," ")</f>
        <v> </v>
      </c>
    </row>
    <row r="79" ht="15.75" customHeight="1">
      <c r="A79" s="88"/>
      <c r="B79" s="88"/>
      <c r="C79" s="88"/>
      <c r="D79" s="88"/>
      <c r="E79" s="88"/>
      <c r="F79" s="80" t="str">
        <f t="shared" si="1"/>
        <v> </v>
      </c>
      <c r="G79" s="81"/>
      <c r="H79" s="80"/>
      <c r="I79" s="80"/>
      <c r="J79" s="79"/>
      <c r="K79" s="81"/>
      <c r="L79" s="82"/>
      <c r="M79" s="88"/>
      <c r="N79" s="88"/>
      <c r="O79" s="88"/>
      <c r="P79" s="86" t="s">
        <v>348</v>
      </c>
      <c r="Q79" s="86" t="s">
        <v>349</v>
      </c>
      <c r="R79" s="85">
        <v>511.0</v>
      </c>
      <c r="S79" s="86" t="s">
        <v>327</v>
      </c>
      <c r="T79" s="86" t="s">
        <v>328</v>
      </c>
      <c r="U79" s="88"/>
      <c r="V79" s="88"/>
      <c r="W79" s="88"/>
      <c r="X79" s="87"/>
      <c r="Y79" s="77" t="s">
        <v>349</v>
      </c>
      <c r="Z79" s="77" t="s">
        <v>348</v>
      </c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 t="str">
        <f>IFERROR(__xludf.DUMMYFUNCTION("""COMPUTED_VALUE""")," ")</f>
        <v> </v>
      </c>
    </row>
    <row r="80" ht="15.75" customHeight="1">
      <c r="A80" s="88"/>
      <c r="B80" s="88"/>
      <c r="C80" s="88"/>
      <c r="D80" s="88"/>
      <c r="E80" s="88"/>
      <c r="F80" s="80" t="str">
        <f t="shared" si="1"/>
        <v> </v>
      </c>
      <c r="G80" s="85"/>
      <c r="H80" s="86"/>
      <c r="I80" s="86"/>
      <c r="J80" s="86"/>
      <c r="K80" s="85"/>
      <c r="L80" s="86"/>
      <c r="M80" s="88"/>
      <c r="N80" s="88"/>
      <c r="O80" s="88"/>
      <c r="P80" s="86" t="s">
        <v>350</v>
      </c>
      <c r="Q80" s="86" t="s">
        <v>351</v>
      </c>
      <c r="R80" s="85">
        <v>512.0</v>
      </c>
      <c r="S80" s="86" t="s">
        <v>327</v>
      </c>
      <c r="T80" s="86" t="s">
        <v>328</v>
      </c>
      <c r="U80" s="88"/>
      <c r="V80" s="88"/>
      <c r="W80" s="88"/>
      <c r="X80" s="87"/>
      <c r="Y80" s="77" t="s">
        <v>351</v>
      </c>
      <c r="Z80" s="77" t="s">
        <v>350</v>
      </c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 t="str">
        <f>IFERROR(__xludf.DUMMYFUNCTION("""COMPUTED_VALUE""")," ")</f>
        <v> </v>
      </c>
    </row>
    <row r="81" ht="15.75" customHeight="1">
      <c r="A81" s="88"/>
      <c r="B81" s="88"/>
      <c r="C81" s="88"/>
      <c r="D81" s="88"/>
      <c r="E81" s="88"/>
      <c r="F81" s="80" t="str">
        <f t="shared" si="1"/>
        <v> </v>
      </c>
      <c r="G81" s="85"/>
      <c r="H81" s="86"/>
      <c r="I81" s="86"/>
      <c r="J81" s="86"/>
      <c r="K81" s="85"/>
      <c r="L81" s="86"/>
      <c r="M81" s="88"/>
      <c r="N81" s="88"/>
      <c r="O81" s="88"/>
      <c r="P81" s="86" t="s">
        <v>352</v>
      </c>
      <c r="Q81" s="86" t="s">
        <v>353</v>
      </c>
      <c r="R81" s="85">
        <v>513.0</v>
      </c>
      <c r="S81" s="86" t="s">
        <v>327</v>
      </c>
      <c r="T81" s="86" t="s">
        <v>328</v>
      </c>
      <c r="U81" s="88"/>
      <c r="V81" s="88"/>
      <c r="W81" s="88"/>
      <c r="X81" s="87"/>
      <c r="Y81" s="77" t="s">
        <v>353</v>
      </c>
      <c r="Z81" s="77" t="s">
        <v>352</v>
      </c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 t="str">
        <f>IFERROR(__xludf.DUMMYFUNCTION("""COMPUTED_VALUE""")," ")</f>
        <v> </v>
      </c>
    </row>
    <row r="82" ht="15.75" customHeight="1">
      <c r="A82" s="88"/>
      <c r="B82" s="88"/>
      <c r="C82" s="88"/>
      <c r="D82" s="88"/>
      <c r="E82" s="88"/>
      <c r="F82" s="80" t="str">
        <f t="shared" si="1"/>
        <v> </v>
      </c>
      <c r="G82" s="85"/>
      <c r="H82" s="86"/>
      <c r="I82" s="86"/>
      <c r="J82" s="86"/>
      <c r="K82" s="85"/>
      <c r="L82" s="86"/>
      <c r="M82" s="88"/>
      <c r="N82" s="88"/>
      <c r="O82" s="88"/>
      <c r="P82" s="86" t="s">
        <v>354</v>
      </c>
      <c r="Q82" s="86" t="s">
        <v>355</v>
      </c>
      <c r="R82" s="85">
        <v>514.0</v>
      </c>
      <c r="S82" s="86" t="s">
        <v>327</v>
      </c>
      <c r="T82" s="86" t="s">
        <v>328</v>
      </c>
      <c r="U82" s="88"/>
      <c r="V82" s="88"/>
      <c r="W82" s="88"/>
      <c r="X82" s="87"/>
      <c r="Y82" s="77" t="s">
        <v>355</v>
      </c>
      <c r="Z82" s="77" t="s">
        <v>354</v>
      </c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 t="str">
        <f>IFERROR(__xludf.DUMMYFUNCTION("""COMPUTED_VALUE""")," ")</f>
        <v> </v>
      </c>
    </row>
    <row r="83" ht="15.75" customHeight="1">
      <c r="A83" s="88"/>
      <c r="B83" s="88"/>
      <c r="C83" s="88"/>
      <c r="D83" s="88"/>
      <c r="E83" s="88"/>
      <c r="F83" s="80" t="str">
        <f t="shared" si="1"/>
        <v> </v>
      </c>
      <c r="G83" s="85"/>
      <c r="H83" s="86"/>
      <c r="I83" s="86"/>
      <c r="J83" s="86"/>
      <c r="K83" s="85"/>
      <c r="L83" s="86"/>
      <c r="M83" s="88"/>
      <c r="N83" s="88"/>
      <c r="O83" s="88"/>
      <c r="P83" s="86" t="s">
        <v>356</v>
      </c>
      <c r="Q83" s="86" t="s">
        <v>357</v>
      </c>
      <c r="R83" s="85">
        <v>515.0</v>
      </c>
      <c r="S83" s="86" t="s">
        <v>327</v>
      </c>
      <c r="T83" s="86" t="s">
        <v>328</v>
      </c>
      <c r="U83" s="88"/>
      <c r="V83" s="88"/>
      <c r="W83" s="88"/>
      <c r="X83" s="87"/>
      <c r="Y83" s="77" t="s">
        <v>357</v>
      </c>
      <c r="Z83" s="77" t="s">
        <v>356</v>
      </c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 t="str">
        <f>IFERROR(__xludf.DUMMYFUNCTION("""COMPUTED_VALUE""")," ")</f>
        <v> </v>
      </c>
    </row>
    <row r="84" ht="15.75" customHeight="1">
      <c r="A84" s="88"/>
      <c r="B84" s="88"/>
      <c r="C84" s="88"/>
      <c r="D84" s="88"/>
      <c r="E84" s="88"/>
      <c r="F84" s="80" t="str">
        <f t="shared" si="1"/>
        <v> </v>
      </c>
      <c r="G84" s="85"/>
      <c r="H84" s="86"/>
      <c r="I84" s="86"/>
      <c r="J84" s="86"/>
      <c r="K84" s="85"/>
      <c r="L84" s="86"/>
      <c r="M84" s="88"/>
      <c r="N84" s="88"/>
      <c r="O84" s="88"/>
      <c r="P84" s="86" t="s">
        <v>358</v>
      </c>
      <c r="Q84" s="86" t="s">
        <v>359</v>
      </c>
      <c r="R84" s="85">
        <v>516.0</v>
      </c>
      <c r="S84" s="86" t="s">
        <v>327</v>
      </c>
      <c r="T84" s="86" t="s">
        <v>328</v>
      </c>
      <c r="U84" s="88"/>
      <c r="V84" s="88"/>
      <c r="W84" s="88"/>
      <c r="X84" s="87"/>
      <c r="Y84" s="77" t="s">
        <v>359</v>
      </c>
      <c r="Z84" s="77" t="s">
        <v>358</v>
      </c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 t="str">
        <f>IFERROR(__xludf.DUMMYFUNCTION("""COMPUTED_VALUE""")," ")</f>
        <v> </v>
      </c>
    </row>
    <row r="85" ht="15.75" customHeight="1">
      <c r="A85" s="88"/>
      <c r="B85" s="88"/>
      <c r="C85" s="88"/>
      <c r="D85" s="88"/>
      <c r="E85" s="88"/>
      <c r="F85" s="80" t="str">
        <f t="shared" si="1"/>
        <v> </v>
      </c>
      <c r="G85" s="85"/>
      <c r="H85" s="86"/>
      <c r="I85" s="86"/>
      <c r="J85" s="86"/>
      <c r="K85" s="85"/>
      <c r="L85" s="86"/>
      <c r="M85" s="88"/>
      <c r="N85" s="88"/>
      <c r="O85" s="88"/>
      <c r="P85" s="86" t="s">
        <v>360</v>
      </c>
      <c r="Q85" s="86" t="s">
        <v>361</v>
      </c>
      <c r="R85" s="85">
        <v>517.0</v>
      </c>
      <c r="S85" s="86" t="s">
        <v>327</v>
      </c>
      <c r="T85" s="86" t="s">
        <v>328</v>
      </c>
      <c r="U85" s="88"/>
      <c r="V85" s="88"/>
      <c r="W85" s="88"/>
      <c r="X85" s="87"/>
      <c r="Y85" s="77" t="s">
        <v>361</v>
      </c>
      <c r="Z85" s="77" t="s">
        <v>360</v>
      </c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 t="str">
        <f>IFERROR(__xludf.DUMMYFUNCTION("""COMPUTED_VALUE""")," ")</f>
        <v> </v>
      </c>
    </row>
    <row r="86" ht="15.75" customHeight="1">
      <c r="A86" s="88"/>
      <c r="B86" s="88"/>
      <c r="C86" s="88"/>
      <c r="D86" s="88"/>
      <c r="E86" s="88"/>
      <c r="F86" s="80" t="str">
        <f t="shared" si="1"/>
        <v> </v>
      </c>
      <c r="G86" s="85"/>
      <c r="H86" s="86"/>
      <c r="I86" s="86"/>
      <c r="J86" s="86"/>
      <c r="K86" s="85"/>
      <c r="L86" s="86"/>
      <c r="M86" s="88"/>
      <c r="N86" s="88"/>
      <c r="O86" s="88"/>
      <c r="P86" s="86" t="s">
        <v>362</v>
      </c>
      <c r="Q86" s="86" t="s">
        <v>363</v>
      </c>
      <c r="R86" s="85">
        <v>518.0</v>
      </c>
      <c r="S86" s="86" t="s">
        <v>327</v>
      </c>
      <c r="T86" s="86" t="s">
        <v>328</v>
      </c>
      <c r="U86" s="88"/>
      <c r="V86" s="88"/>
      <c r="W86" s="88"/>
      <c r="X86" s="87"/>
      <c r="Y86" s="77" t="s">
        <v>363</v>
      </c>
      <c r="Z86" s="77" t="s">
        <v>362</v>
      </c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 t="str">
        <f>IFERROR(__xludf.DUMMYFUNCTION("""COMPUTED_VALUE""")," ")</f>
        <v> </v>
      </c>
    </row>
    <row r="87" ht="15.75" customHeight="1">
      <c r="A87" s="88"/>
      <c r="B87" s="88"/>
      <c r="C87" s="88"/>
      <c r="D87" s="88"/>
      <c r="E87" s="88"/>
      <c r="F87" s="80" t="str">
        <f t="shared" si="1"/>
        <v> </v>
      </c>
      <c r="G87" s="85"/>
      <c r="H87" s="86"/>
      <c r="I87" s="86"/>
      <c r="J87" s="86"/>
      <c r="K87" s="85"/>
      <c r="L87" s="86"/>
      <c r="M87" s="88"/>
      <c r="N87" s="88"/>
      <c r="O87" s="88"/>
      <c r="P87" s="86" t="s">
        <v>364</v>
      </c>
      <c r="Q87" s="86" t="s">
        <v>365</v>
      </c>
      <c r="R87" s="85">
        <v>519.0</v>
      </c>
      <c r="S87" s="86" t="s">
        <v>327</v>
      </c>
      <c r="T87" s="86" t="s">
        <v>328</v>
      </c>
      <c r="U87" s="88"/>
      <c r="V87" s="88"/>
      <c r="W87" s="88"/>
      <c r="X87" s="87"/>
      <c r="Y87" s="77" t="s">
        <v>365</v>
      </c>
      <c r="Z87" s="77" t="s">
        <v>364</v>
      </c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 t="str">
        <f>IFERROR(__xludf.DUMMYFUNCTION("""COMPUTED_VALUE""")," ")</f>
        <v> </v>
      </c>
    </row>
    <row r="88" ht="15.75" customHeight="1">
      <c r="A88" s="88"/>
      <c r="B88" s="88"/>
      <c r="C88" s="88"/>
      <c r="D88" s="88"/>
      <c r="E88" s="88"/>
      <c r="F88" s="80" t="str">
        <f t="shared" si="1"/>
        <v> </v>
      </c>
      <c r="G88" s="85"/>
      <c r="H88" s="86"/>
      <c r="I88" s="86"/>
      <c r="J88" s="86"/>
      <c r="K88" s="85"/>
      <c r="L88" s="86"/>
      <c r="M88" s="88"/>
      <c r="N88" s="88"/>
      <c r="O88" s="88"/>
      <c r="P88" s="86" t="s">
        <v>310</v>
      </c>
      <c r="Q88" s="86" t="s">
        <v>366</v>
      </c>
      <c r="R88" s="85">
        <v>520.0</v>
      </c>
      <c r="S88" s="86" t="s">
        <v>327</v>
      </c>
      <c r="T88" s="86" t="s">
        <v>328</v>
      </c>
      <c r="U88" s="88"/>
      <c r="V88" s="88"/>
      <c r="W88" s="88"/>
      <c r="X88" s="87"/>
      <c r="Y88" s="77" t="s">
        <v>366</v>
      </c>
      <c r="Z88" s="77" t="s">
        <v>310</v>
      </c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 t="str">
        <f>IFERROR(__xludf.DUMMYFUNCTION("""COMPUTED_VALUE""")," ")</f>
        <v> </v>
      </c>
    </row>
    <row r="89" ht="15.75" customHeight="1">
      <c r="A89" s="88"/>
      <c r="B89" s="88"/>
      <c r="C89" s="88"/>
      <c r="D89" s="88"/>
      <c r="E89" s="88"/>
      <c r="F89" s="80" t="str">
        <f t="shared" si="1"/>
        <v> </v>
      </c>
      <c r="G89" s="85"/>
      <c r="H89" s="86"/>
      <c r="I89" s="86"/>
      <c r="J89" s="86"/>
      <c r="K89" s="85"/>
      <c r="L89" s="86"/>
      <c r="M89" s="88"/>
      <c r="N89" s="88"/>
      <c r="O89" s="88"/>
      <c r="P89" s="86" t="s">
        <v>367</v>
      </c>
      <c r="Q89" s="86" t="s">
        <v>368</v>
      </c>
      <c r="R89" s="85">
        <v>521.0</v>
      </c>
      <c r="S89" s="86" t="s">
        <v>327</v>
      </c>
      <c r="T89" s="86" t="s">
        <v>328</v>
      </c>
      <c r="U89" s="88"/>
      <c r="V89" s="88"/>
      <c r="W89" s="88"/>
      <c r="X89" s="87"/>
      <c r="Y89" s="77" t="s">
        <v>368</v>
      </c>
      <c r="Z89" s="77" t="s">
        <v>367</v>
      </c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 t="str">
        <f>IFERROR(__xludf.DUMMYFUNCTION("""COMPUTED_VALUE""")," ")</f>
        <v> </v>
      </c>
    </row>
    <row r="90" ht="15.75" customHeight="1">
      <c r="A90" s="88"/>
      <c r="B90" s="88"/>
      <c r="C90" s="88"/>
      <c r="D90" s="88"/>
      <c r="E90" s="88"/>
      <c r="F90" s="80" t="str">
        <f t="shared" si="1"/>
        <v> </v>
      </c>
      <c r="G90" s="85"/>
      <c r="H90" s="86"/>
      <c r="I90" s="86"/>
      <c r="J90" s="86"/>
      <c r="K90" s="85"/>
      <c r="L90" s="86"/>
      <c r="M90" s="88"/>
      <c r="N90" s="88"/>
      <c r="O90" s="88"/>
      <c r="P90" s="86" t="s">
        <v>369</v>
      </c>
      <c r="Q90" s="86" t="s">
        <v>370</v>
      </c>
      <c r="R90" s="85">
        <v>522.0</v>
      </c>
      <c r="S90" s="86" t="s">
        <v>327</v>
      </c>
      <c r="T90" s="86" t="s">
        <v>328</v>
      </c>
      <c r="U90" s="88"/>
      <c r="V90" s="88"/>
      <c r="W90" s="88"/>
      <c r="X90" s="87"/>
      <c r="Y90" s="77" t="s">
        <v>370</v>
      </c>
      <c r="Z90" s="77" t="s">
        <v>369</v>
      </c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 t="str">
        <f>IFERROR(__xludf.DUMMYFUNCTION("""COMPUTED_VALUE""")," ")</f>
        <v> </v>
      </c>
    </row>
    <row r="91" ht="15.75" customHeight="1">
      <c r="A91" s="88"/>
      <c r="B91" s="88"/>
      <c r="C91" s="88"/>
      <c r="D91" s="88"/>
      <c r="E91" s="88"/>
      <c r="F91" s="80" t="str">
        <f t="shared" si="1"/>
        <v> </v>
      </c>
      <c r="G91" s="85"/>
      <c r="H91" s="86"/>
      <c r="I91" s="86"/>
      <c r="J91" s="86"/>
      <c r="K91" s="85"/>
      <c r="L91" s="86"/>
      <c r="M91" s="88"/>
      <c r="N91" s="88"/>
      <c r="O91" s="88"/>
      <c r="P91" s="86" t="s">
        <v>371</v>
      </c>
      <c r="Q91" s="86" t="s">
        <v>372</v>
      </c>
      <c r="R91" s="85">
        <v>523.0</v>
      </c>
      <c r="S91" s="86" t="s">
        <v>327</v>
      </c>
      <c r="T91" s="86" t="s">
        <v>328</v>
      </c>
      <c r="U91" s="88"/>
      <c r="V91" s="88"/>
      <c r="W91" s="88"/>
      <c r="X91" s="87"/>
      <c r="Y91" s="77" t="s">
        <v>372</v>
      </c>
      <c r="Z91" s="77" t="s">
        <v>371</v>
      </c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 t="str">
        <f>IFERROR(__xludf.DUMMYFUNCTION("""COMPUTED_VALUE""")," ")</f>
        <v> </v>
      </c>
    </row>
    <row r="92" ht="15.75" customHeight="1">
      <c r="A92" s="88"/>
      <c r="B92" s="88"/>
      <c r="C92" s="88"/>
      <c r="D92" s="88"/>
      <c r="E92" s="88"/>
      <c r="F92" s="80" t="str">
        <f t="shared" si="1"/>
        <v> </v>
      </c>
      <c r="G92" s="85"/>
      <c r="H92" s="86"/>
      <c r="I92" s="86"/>
      <c r="J92" s="86"/>
      <c r="K92" s="85"/>
      <c r="L92" s="86"/>
      <c r="M92" s="88"/>
      <c r="N92" s="88"/>
      <c r="O92" s="88"/>
      <c r="P92" s="86" t="s">
        <v>373</v>
      </c>
      <c r="Q92" s="86" t="s">
        <v>374</v>
      </c>
      <c r="R92" s="85">
        <v>524.0</v>
      </c>
      <c r="S92" s="86" t="s">
        <v>327</v>
      </c>
      <c r="T92" s="86" t="s">
        <v>328</v>
      </c>
      <c r="U92" s="88"/>
      <c r="V92" s="88"/>
      <c r="W92" s="88"/>
      <c r="X92" s="87"/>
      <c r="Y92" s="77" t="s">
        <v>374</v>
      </c>
      <c r="Z92" s="77" t="s">
        <v>373</v>
      </c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 t="str">
        <f>IFERROR(__xludf.DUMMYFUNCTION("""COMPUTED_VALUE""")," ")</f>
        <v> </v>
      </c>
    </row>
    <row r="93" ht="15.75" customHeight="1">
      <c r="A93" s="88"/>
      <c r="B93" s="88"/>
      <c r="C93" s="88"/>
      <c r="D93" s="88"/>
      <c r="E93" s="88"/>
      <c r="F93" s="80" t="str">
        <f t="shared" si="1"/>
        <v> </v>
      </c>
      <c r="G93" s="81"/>
      <c r="H93" s="80"/>
      <c r="I93" s="80"/>
      <c r="J93" s="79"/>
      <c r="K93" s="81"/>
      <c r="L93" s="82"/>
      <c r="M93" s="88"/>
      <c r="N93" s="88"/>
      <c r="O93" s="88"/>
      <c r="P93" s="86" t="s">
        <v>375</v>
      </c>
      <c r="Q93" s="86" t="s">
        <v>376</v>
      </c>
      <c r="R93" s="85">
        <v>525.0</v>
      </c>
      <c r="S93" s="86" t="s">
        <v>327</v>
      </c>
      <c r="T93" s="86" t="s">
        <v>328</v>
      </c>
      <c r="U93" s="88"/>
      <c r="V93" s="88"/>
      <c r="W93" s="88"/>
      <c r="X93" s="87"/>
      <c r="Y93" s="77" t="s">
        <v>376</v>
      </c>
      <c r="Z93" s="77" t="s">
        <v>375</v>
      </c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 t="str">
        <f>IFERROR(__xludf.DUMMYFUNCTION("""COMPUTED_VALUE""")," ")</f>
        <v> </v>
      </c>
    </row>
    <row r="94" ht="15.75" customHeight="1">
      <c r="A94" s="88"/>
      <c r="B94" s="88"/>
      <c r="C94" s="88"/>
      <c r="D94" s="88"/>
      <c r="E94" s="88"/>
      <c r="F94" s="80" t="str">
        <f t="shared" si="1"/>
        <v> </v>
      </c>
      <c r="G94" s="85"/>
      <c r="H94" s="86"/>
      <c r="I94" s="86"/>
      <c r="J94" s="86"/>
      <c r="K94" s="85"/>
      <c r="L94" s="86"/>
      <c r="M94" s="88"/>
      <c r="N94" s="88"/>
      <c r="O94" s="88"/>
      <c r="P94" s="86" t="s">
        <v>377</v>
      </c>
      <c r="Q94" s="86" t="s">
        <v>378</v>
      </c>
      <c r="R94" s="85">
        <v>526.0</v>
      </c>
      <c r="S94" s="86" t="s">
        <v>327</v>
      </c>
      <c r="T94" s="86" t="s">
        <v>328</v>
      </c>
      <c r="U94" s="88"/>
      <c r="V94" s="88"/>
      <c r="W94" s="88"/>
      <c r="X94" s="87"/>
      <c r="Y94" s="77" t="s">
        <v>378</v>
      </c>
      <c r="Z94" s="77" t="s">
        <v>377</v>
      </c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 t="str">
        <f>IFERROR(__xludf.DUMMYFUNCTION("""COMPUTED_VALUE""")," ")</f>
        <v> </v>
      </c>
    </row>
    <row r="95" ht="15.75" customHeight="1">
      <c r="A95" s="88"/>
      <c r="B95" s="88"/>
      <c r="C95" s="88"/>
      <c r="D95" s="88"/>
      <c r="E95" s="88"/>
      <c r="F95" s="80" t="str">
        <f t="shared" si="1"/>
        <v> </v>
      </c>
      <c r="G95" s="85"/>
      <c r="H95" s="86"/>
      <c r="I95" s="86"/>
      <c r="J95" s="86"/>
      <c r="K95" s="85"/>
      <c r="L95" s="86"/>
      <c r="M95" s="88"/>
      <c r="N95" s="88"/>
      <c r="O95" s="88"/>
      <c r="P95" s="86" t="s">
        <v>379</v>
      </c>
      <c r="Q95" s="86" t="s">
        <v>380</v>
      </c>
      <c r="R95" s="85">
        <v>527.0</v>
      </c>
      <c r="S95" s="86" t="s">
        <v>327</v>
      </c>
      <c r="T95" s="86" t="s">
        <v>328</v>
      </c>
      <c r="U95" s="88"/>
      <c r="V95" s="88"/>
      <c r="W95" s="88"/>
      <c r="X95" s="87"/>
      <c r="Y95" s="77" t="s">
        <v>380</v>
      </c>
      <c r="Z95" s="77" t="s">
        <v>379</v>
      </c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 t="str">
        <f>IFERROR(__xludf.DUMMYFUNCTION("""COMPUTED_VALUE""")," ")</f>
        <v> </v>
      </c>
    </row>
    <row r="96" ht="15.75" customHeight="1">
      <c r="A96" s="88"/>
      <c r="B96" s="88"/>
      <c r="C96" s="88"/>
      <c r="D96" s="88"/>
      <c r="E96" s="88"/>
      <c r="F96" s="80" t="str">
        <f t="shared" si="1"/>
        <v> </v>
      </c>
      <c r="G96" s="85"/>
      <c r="H96" s="86"/>
      <c r="I96" s="86"/>
      <c r="J96" s="86"/>
      <c r="K96" s="85"/>
      <c r="L96" s="86"/>
      <c r="M96" s="88"/>
      <c r="N96" s="88"/>
      <c r="O96" s="88"/>
      <c r="P96" s="86" t="s">
        <v>381</v>
      </c>
      <c r="Q96" s="86" t="s">
        <v>382</v>
      </c>
      <c r="R96" s="85">
        <v>528.0</v>
      </c>
      <c r="S96" s="86" t="s">
        <v>327</v>
      </c>
      <c r="T96" s="86" t="s">
        <v>328</v>
      </c>
      <c r="U96" s="88"/>
      <c r="V96" s="88"/>
      <c r="W96" s="88"/>
      <c r="X96" s="87"/>
      <c r="Y96" s="77" t="s">
        <v>382</v>
      </c>
      <c r="Z96" s="77" t="s">
        <v>381</v>
      </c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 t="str">
        <f>IFERROR(__xludf.DUMMYFUNCTION("""COMPUTED_VALUE""")," ")</f>
        <v> </v>
      </c>
    </row>
    <row r="97" ht="15.75" customHeight="1">
      <c r="A97" s="88"/>
      <c r="B97" s="88"/>
      <c r="C97" s="88"/>
      <c r="D97" s="88"/>
      <c r="E97" s="88"/>
      <c r="F97" s="80" t="str">
        <f t="shared" si="1"/>
        <v> </v>
      </c>
      <c r="G97" s="85"/>
      <c r="H97" s="86"/>
      <c r="I97" s="86"/>
      <c r="J97" s="86"/>
      <c r="K97" s="85"/>
      <c r="L97" s="86"/>
      <c r="M97" s="88"/>
      <c r="N97" s="88"/>
      <c r="O97" s="88"/>
      <c r="P97" s="86" t="s">
        <v>383</v>
      </c>
      <c r="Q97" s="86" t="s">
        <v>384</v>
      </c>
      <c r="R97" s="85">
        <v>529.0</v>
      </c>
      <c r="S97" s="86" t="s">
        <v>327</v>
      </c>
      <c r="T97" s="86" t="s">
        <v>328</v>
      </c>
      <c r="U97" s="88"/>
      <c r="V97" s="88"/>
      <c r="W97" s="88"/>
      <c r="X97" s="87"/>
      <c r="Y97" s="77" t="s">
        <v>384</v>
      </c>
      <c r="Z97" s="77" t="s">
        <v>383</v>
      </c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 t="str">
        <f>IFERROR(__xludf.DUMMYFUNCTION("""COMPUTED_VALUE""")," ")</f>
        <v> </v>
      </c>
    </row>
    <row r="98" ht="15.75" customHeight="1">
      <c r="A98" s="88"/>
      <c r="B98" s="88"/>
      <c r="C98" s="88"/>
      <c r="D98" s="88"/>
      <c r="E98" s="88"/>
      <c r="F98" s="80" t="str">
        <f t="shared" si="1"/>
        <v> </v>
      </c>
      <c r="G98" s="85"/>
      <c r="H98" s="86"/>
      <c r="I98" s="86"/>
      <c r="J98" s="86"/>
      <c r="K98" s="85"/>
      <c r="L98" s="86"/>
      <c r="M98" s="88"/>
      <c r="N98" s="88"/>
      <c r="O98" s="88"/>
      <c r="P98" s="86" t="s">
        <v>385</v>
      </c>
      <c r="Q98" s="86" t="s">
        <v>386</v>
      </c>
      <c r="R98" s="85">
        <v>530.0</v>
      </c>
      <c r="S98" s="86" t="s">
        <v>327</v>
      </c>
      <c r="T98" s="86" t="s">
        <v>328</v>
      </c>
      <c r="U98" s="88"/>
      <c r="V98" s="88"/>
      <c r="W98" s="88"/>
      <c r="X98" s="87"/>
      <c r="Y98" s="77" t="s">
        <v>386</v>
      </c>
      <c r="Z98" s="77" t="s">
        <v>385</v>
      </c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 t="str">
        <f>IFERROR(__xludf.DUMMYFUNCTION("""COMPUTED_VALUE""")," ")</f>
        <v> </v>
      </c>
    </row>
    <row r="99" ht="15.75" customHeight="1">
      <c r="A99" s="88"/>
      <c r="B99" s="88"/>
      <c r="C99" s="88"/>
      <c r="D99" s="88"/>
      <c r="E99" s="88"/>
      <c r="F99" s="80" t="str">
        <f t="shared" si="1"/>
        <v> </v>
      </c>
      <c r="G99" s="85"/>
      <c r="H99" s="86"/>
      <c r="I99" s="86"/>
      <c r="J99" s="86"/>
      <c r="K99" s="85"/>
      <c r="L99" s="86"/>
      <c r="M99" s="88"/>
      <c r="N99" s="88"/>
      <c r="O99" s="88"/>
      <c r="P99" s="86" t="s">
        <v>387</v>
      </c>
      <c r="Q99" s="86" t="s">
        <v>388</v>
      </c>
      <c r="R99" s="85">
        <v>531.0</v>
      </c>
      <c r="S99" s="86" t="s">
        <v>327</v>
      </c>
      <c r="T99" s="86" t="s">
        <v>328</v>
      </c>
      <c r="U99" s="88"/>
      <c r="V99" s="88"/>
      <c r="W99" s="88"/>
      <c r="X99" s="87"/>
      <c r="Y99" s="77" t="s">
        <v>388</v>
      </c>
      <c r="Z99" s="77" t="s">
        <v>387</v>
      </c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 t="str">
        <f>IFERROR(__xludf.DUMMYFUNCTION("""COMPUTED_VALUE""")," ")</f>
        <v> </v>
      </c>
    </row>
    <row r="100" ht="15.75" customHeight="1">
      <c r="A100" s="88"/>
      <c r="B100" s="88"/>
      <c r="C100" s="88"/>
      <c r="D100" s="88"/>
      <c r="E100" s="88"/>
      <c r="F100" s="80" t="str">
        <f t="shared" si="1"/>
        <v> </v>
      </c>
      <c r="G100" s="85"/>
      <c r="H100" s="86"/>
      <c r="I100" s="86"/>
      <c r="J100" s="86"/>
      <c r="K100" s="85"/>
      <c r="L100" s="86"/>
      <c r="M100" s="88"/>
      <c r="N100" s="88"/>
      <c r="O100" s="88"/>
      <c r="P100" s="86" t="s">
        <v>389</v>
      </c>
      <c r="Q100" s="86" t="s">
        <v>390</v>
      </c>
      <c r="R100" s="85">
        <v>532.0</v>
      </c>
      <c r="S100" s="86" t="s">
        <v>327</v>
      </c>
      <c r="T100" s="86" t="s">
        <v>328</v>
      </c>
      <c r="U100" s="88"/>
      <c r="V100" s="88"/>
      <c r="W100" s="88"/>
      <c r="X100" s="87"/>
      <c r="Y100" s="77" t="s">
        <v>390</v>
      </c>
      <c r="Z100" s="77" t="s">
        <v>389</v>
      </c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 t="str">
        <f>IFERROR(__xludf.DUMMYFUNCTION("""COMPUTED_VALUE""")," ")</f>
        <v> </v>
      </c>
    </row>
    <row r="101" ht="15.75" customHeight="1">
      <c r="A101" s="88"/>
      <c r="B101" s="88"/>
      <c r="C101" s="88"/>
      <c r="D101" s="88"/>
      <c r="E101" s="88"/>
      <c r="F101" s="80" t="str">
        <f t="shared" si="1"/>
        <v> </v>
      </c>
      <c r="G101" s="85"/>
      <c r="H101" s="86"/>
      <c r="I101" s="86"/>
      <c r="J101" s="86"/>
      <c r="K101" s="85"/>
      <c r="L101" s="86"/>
      <c r="M101" s="88"/>
      <c r="N101" s="88"/>
      <c r="O101" s="88"/>
      <c r="P101" s="86" t="s">
        <v>391</v>
      </c>
      <c r="Q101" s="86" t="s">
        <v>392</v>
      </c>
      <c r="R101" s="85">
        <v>533.0</v>
      </c>
      <c r="S101" s="86" t="s">
        <v>327</v>
      </c>
      <c r="T101" s="86" t="s">
        <v>328</v>
      </c>
      <c r="U101" s="88"/>
      <c r="V101" s="88"/>
      <c r="W101" s="88"/>
      <c r="X101" s="87"/>
      <c r="Y101" s="77" t="s">
        <v>392</v>
      </c>
      <c r="Z101" s="77" t="s">
        <v>391</v>
      </c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 t="str">
        <f>IFERROR(__xludf.DUMMYFUNCTION("""COMPUTED_VALUE""")," ")</f>
        <v> </v>
      </c>
    </row>
    <row r="102" ht="15.75" customHeight="1">
      <c r="A102" s="88"/>
      <c r="B102" s="88"/>
      <c r="C102" s="88"/>
      <c r="D102" s="88"/>
      <c r="E102" s="88"/>
      <c r="F102" s="80" t="str">
        <f t="shared" si="1"/>
        <v> </v>
      </c>
      <c r="G102" s="85"/>
      <c r="H102" s="86"/>
      <c r="I102" s="86"/>
      <c r="J102" s="86"/>
      <c r="K102" s="85"/>
      <c r="L102" s="86"/>
      <c r="M102" s="88"/>
      <c r="N102" s="88"/>
      <c r="O102" s="88"/>
      <c r="P102" s="86" t="s">
        <v>54</v>
      </c>
      <c r="Q102" s="86" t="s">
        <v>54</v>
      </c>
      <c r="R102" s="85">
        <v>0.0</v>
      </c>
      <c r="S102" s="86" t="s">
        <v>76</v>
      </c>
      <c r="T102" s="86" t="s">
        <v>77</v>
      </c>
      <c r="U102" s="88"/>
      <c r="V102" s="88"/>
      <c r="W102" s="88"/>
      <c r="X102" s="87"/>
      <c r="Y102" s="77" t="s">
        <v>75</v>
      </c>
      <c r="Z102" s="77" t="s">
        <v>75</v>
      </c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 t="str">
        <f>IFERROR(__xludf.DUMMYFUNCTION("""COMPUTED_VALUE""")," ")</f>
        <v> </v>
      </c>
    </row>
    <row r="103" ht="15.75" customHeight="1">
      <c r="A103" s="88"/>
      <c r="B103" s="88"/>
      <c r="C103" s="88"/>
      <c r="D103" s="88"/>
      <c r="E103" s="88"/>
      <c r="F103" s="80" t="str">
        <f t="shared" si="1"/>
        <v> </v>
      </c>
      <c r="G103" s="85"/>
      <c r="H103" s="86"/>
      <c r="I103" s="86"/>
      <c r="J103" s="86"/>
      <c r="K103" s="85"/>
      <c r="L103" s="86"/>
      <c r="M103" s="88"/>
      <c r="N103" s="88"/>
      <c r="O103" s="88"/>
      <c r="P103" s="86" t="s">
        <v>68</v>
      </c>
      <c r="Q103" s="86" t="s">
        <v>68</v>
      </c>
      <c r="R103" s="85">
        <v>1.0</v>
      </c>
      <c r="S103" s="86" t="s">
        <v>76</v>
      </c>
      <c r="T103" s="86" t="s">
        <v>77</v>
      </c>
      <c r="U103" s="88"/>
      <c r="V103" s="88"/>
      <c r="W103" s="88"/>
      <c r="X103" s="87"/>
      <c r="Y103" s="77" t="s">
        <v>92</v>
      </c>
      <c r="Z103" s="77" t="s">
        <v>92</v>
      </c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 t="str">
        <f>IFERROR(__xludf.DUMMYFUNCTION("""COMPUTED_VALUE""")," ")</f>
        <v> </v>
      </c>
    </row>
    <row r="104" ht="15.75" customHeight="1">
      <c r="A104" s="88"/>
      <c r="B104" s="88"/>
      <c r="C104" s="88"/>
      <c r="D104" s="88"/>
      <c r="E104" s="88"/>
      <c r="F104" s="80" t="str">
        <f t="shared" si="1"/>
        <v> </v>
      </c>
      <c r="G104" s="85"/>
      <c r="H104" s="86"/>
      <c r="I104" s="86"/>
      <c r="J104" s="86"/>
      <c r="K104" s="85"/>
      <c r="L104" s="86"/>
      <c r="M104" s="88"/>
      <c r="N104" s="88"/>
      <c r="O104" s="88"/>
      <c r="P104" s="86" t="s">
        <v>61</v>
      </c>
      <c r="Q104" s="86" t="s">
        <v>61</v>
      </c>
      <c r="R104" s="85">
        <v>2.0</v>
      </c>
      <c r="S104" s="86" t="s">
        <v>76</v>
      </c>
      <c r="T104" s="86" t="s">
        <v>77</v>
      </c>
      <c r="U104" s="88"/>
      <c r="V104" s="88"/>
      <c r="W104" s="88"/>
      <c r="X104" s="87"/>
      <c r="Y104" s="77" t="s">
        <v>104</v>
      </c>
      <c r="Z104" s="77" t="s">
        <v>104</v>
      </c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 t="str">
        <f>IFERROR(__xludf.DUMMYFUNCTION("""COMPUTED_VALUE""")," ")</f>
        <v> </v>
      </c>
    </row>
    <row r="105" ht="15.75" customHeight="1">
      <c r="A105" s="88"/>
      <c r="B105" s="88"/>
      <c r="C105" s="88"/>
      <c r="D105" s="88"/>
      <c r="E105" s="88"/>
      <c r="F105" s="80" t="str">
        <f t="shared" si="1"/>
        <v> </v>
      </c>
      <c r="G105" s="85"/>
      <c r="H105" s="86"/>
      <c r="I105" s="86"/>
      <c r="J105" s="86"/>
      <c r="K105" s="85"/>
      <c r="L105" s="86"/>
      <c r="M105" s="88"/>
      <c r="N105" s="88"/>
      <c r="O105" s="88"/>
      <c r="P105" s="86" t="s">
        <v>100</v>
      </c>
      <c r="Q105" s="86" t="s">
        <v>100</v>
      </c>
      <c r="R105" s="85">
        <v>3.0</v>
      </c>
      <c r="S105" s="86" t="s">
        <v>76</v>
      </c>
      <c r="T105" s="86" t="s">
        <v>77</v>
      </c>
      <c r="U105" s="88"/>
      <c r="V105" s="88"/>
      <c r="W105" s="88"/>
      <c r="X105" s="87"/>
      <c r="Y105" s="77" t="s">
        <v>114</v>
      </c>
      <c r="Z105" s="77" t="s">
        <v>114</v>
      </c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 t="str">
        <f>IFERROR(__xludf.DUMMYFUNCTION("""COMPUTED_VALUE""")," ")</f>
        <v> </v>
      </c>
    </row>
    <row r="106" ht="15.75" customHeight="1">
      <c r="A106" s="88"/>
      <c r="B106" s="88"/>
      <c r="C106" s="88"/>
      <c r="D106" s="88"/>
      <c r="E106" s="88"/>
      <c r="F106" s="80" t="str">
        <f t="shared" si="1"/>
        <v> </v>
      </c>
      <c r="G106" s="85"/>
      <c r="H106" s="86"/>
      <c r="I106" s="86"/>
      <c r="J106" s="86"/>
      <c r="K106" s="85"/>
      <c r="L106" s="86"/>
      <c r="M106" s="88"/>
      <c r="N106" s="88"/>
      <c r="O106" s="88"/>
      <c r="P106" s="86" t="s">
        <v>111</v>
      </c>
      <c r="Q106" s="86" t="s">
        <v>111</v>
      </c>
      <c r="R106" s="85">
        <v>4.0</v>
      </c>
      <c r="S106" s="86" t="s">
        <v>76</v>
      </c>
      <c r="T106" s="86" t="s">
        <v>77</v>
      </c>
      <c r="U106" s="88"/>
      <c r="V106" s="88"/>
      <c r="W106" s="88"/>
      <c r="X106" s="87"/>
      <c r="Y106" s="77" t="s">
        <v>124</v>
      </c>
      <c r="Z106" s="77" t="s">
        <v>124</v>
      </c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 t="str">
        <f>IFERROR(__xludf.DUMMYFUNCTION("""COMPUTED_VALUE""")," ")</f>
        <v> </v>
      </c>
    </row>
    <row r="107" ht="15.75" customHeight="1">
      <c r="A107" s="88"/>
      <c r="B107" s="88"/>
      <c r="C107" s="88"/>
      <c r="D107" s="88"/>
      <c r="E107" s="88"/>
      <c r="F107" s="80" t="str">
        <f t="shared" si="1"/>
        <v> </v>
      </c>
      <c r="G107" s="85"/>
      <c r="H107" s="86"/>
      <c r="I107" s="86"/>
      <c r="J107" s="86"/>
      <c r="K107" s="85"/>
      <c r="L107" s="86"/>
      <c r="M107" s="88"/>
      <c r="N107" s="88"/>
      <c r="O107" s="88"/>
      <c r="P107" s="86" t="s">
        <v>78</v>
      </c>
      <c r="Q107" s="86" t="s">
        <v>78</v>
      </c>
      <c r="R107" s="85">
        <v>5.0</v>
      </c>
      <c r="S107" s="86" t="s">
        <v>76</v>
      </c>
      <c r="T107" s="86" t="s">
        <v>77</v>
      </c>
      <c r="U107" s="88"/>
      <c r="V107" s="88"/>
      <c r="W107" s="88"/>
      <c r="X107" s="87"/>
      <c r="Y107" s="77" t="s">
        <v>134</v>
      </c>
      <c r="Z107" s="77" t="s">
        <v>134</v>
      </c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 t="str">
        <f>IFERROR(__xludf.DUMMYFUNCTION("""COMPUTED_VALUE""")," ")</f>
        <v> </v>
      </c>
    </row>
    <row r="108" ht="15.75" customHeight="1">
      <c r="A108" s="88"/>
      <c r="B108" s="88"/>
      <c r="C108" s="88"/>
      <c r="D108" s="88"/>
      <c r="E108" s="88"/>
      <c r="F108" s="80" t="str">
        <f t="shared" si="1"/>
        <v> </v>
      </c>
      <c r="G108" s="85"/>
      <c r="H108" s="86"/>
      <c r="I108" s="86"/>
      <c r="J108" s="86"/>
      <c r="K108" s="85"/>
      <c r="L108" s="86"/>
      <c r="M108" s="88"/>
      <c r="N108" s="88"/>
      <c r="O108" s="88"/>
      <c r="P108" s="86" t="s">
        <v>129</v>
      </c>
      <c r="Q108" s="86" t="s">
        <v>129</v>
      </c>
      <c r="R108" s="85">
        <v>6.0</v>
      </c>
      <c r="S108" s="86" t="s">
        <v>76</v>
      </c>
      <c r="T108" s="86" t="s">
        <v>77</v>
      </c>
      <c r="U108" s="88"/>
      <c r="V108" s="88"/>
      <c r="W108" s="88"/>
      <c r="X108" s="87"/>
      <c r="Y108" s="77" t="s">
        <v>141</v>
      </c>
      <c r="Z108" s="77" t="s">
        <v>141</v>
      </c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 t="str">
        <f>IFERROR(__xludf.DUMMYFUNCTION("""COMPUTED_VALUE""")," ")</f>
        <v> </v>
      </c>
    </row>
    <row r="109" ht="15.75" customHeight="1">
      <c r="A109" s="88"/>
      <c r="B109" s="88"/>
      <c r="C109" s="88"/>
      <c r="D109" s="88"/>
      <c r="E109" s="88"/>
      <c r="F109" s="80" t="str">
        <f t="shared" si="1"/>
        <v> </v>
      </c>
      <c r="G109" s="85"/>
      <c r="H109" s="86"/>
      <c r="I109" s="86"/>
      <c r="J109" s="86"/>
      <c r="K109" s="85"/>
      <c r="L109" s="86"/>
      <c r="M109" s="88"/>
      <c r="N109" s="88"/>
      <c r="O109" s="88"/>
      <c r="P109" s="86" t="s">
        <v>138</v>
      </c>
      <c r="Q109" s="86" t="s">
        <v>138</v>
      </c>
      <c r="R109" s="85">
        <v>7.0</v>
      </c>
      <c r="S109" s="86" t="s">
        <v>76</v>
      </c>
      <c r="T109" s="86" t="s">
        <v>77</v>
      </c>
      <c r="U109" s="88"/>
      <c r="V109" s="88"/>
      <c r="W109" s="88"/>
      <c r="X109" s="87"/>
      <c r="Y109" s="77" t="s">
        <v>148</v>
      </c>
      <c r="Z109" s="77" t="s">
        <v>148</v>
      </c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 t="str">
        <f>IFERROR(__xludf.DUMMYFUNCTION("""COMPUTED_VALUE""")," ")</f>
        <v> </v>
      </c>
    </row>
    <row r="110" ht="15.75" customHeight="1">
      <c r="A110" s="88"/>
      <c r="B110" s="88"/>
      <c r="C110" s="88"/>
      <c r="D110" s="88"/>
      <c r="E110" s="88"/>
      <c r="F110" s="80" t="str">
        <f t="shared" si="1"/>
        <v> </v>
      </c>
      <c r="G110" s="85"/>
      <c r="H110" s="86"/>
      <c r="I110" s="86"/>
      <c r="J110" s="86"/>
      <c r="K110" s="85"/>
      <c r="L110" s="86"/>
      <c r="M110" s="88"/>
      <c r="N110" s="88"/>
      <c r="O110" s="88"/>
      <c r="P110" s="86" t="s">
        <v>154</v>
      </c>
      <c r="Q110" s="86" t="s">
        <v>154</v>
      </c>
      <c r="R110" s="85">
        <v>8.0</v>
      </c>
      <c r="S110" s="86" t="s">
        <v>76</v>
      </c>
      <c r="T110" s="86" t="s">
        <v>77</v>
      </c>
      <c r="U110" s="88"/>
      <c r="V110" s="88"/>
      <c r="W110" s="88"/>
      <c r="X110" s="87"/>
      <c r="Y110" s="77" t="s">
        <v>153</v>
      </c>
      <c r="Z110" s="77" t="s">
        <v>153</v>
      </c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 t="str">
        <f>IFERROR(__xludf.DUMMYFUNCTION("""COMPUTED_VALUE""")," ")</f>
        <v> </v>
      </c>
    </row>
    <row r="111" ht="15.75" customHeight="1">
      <c r="A111" s="88"/>
      <c r="B111" s="88"/>
      <c r="C111" s="88"/>
      <c r="D111" s="88"/>
      <c r="E111" s="88"/>
      <c r="F111" s="80" t="str">
        <f t="shared" si="1"/>
        <v> </v>
      </c>
      <c r="G111" s="81"/>
      <c r="H111" s="80"/>
      <c r="I111" s="80"/>
      <c r="J111" s="79"/>
      <c r="K111" s="81"/>
      <c r="L111" s="82"/>
      <c r="M111" s="88"/>
      <c r="N111" s="88"/>
      <c r="O111" s="88"/>
      <c r="P111" s="86" t="s">
        <v>93</v>
      </c>
      <c r="Q111" s="86" t="s">
        <v>93</v>
      </c>
      <c r="R111" s="85">
        <v>9.0</v>
      </c>
      <c r="S111" s="86" t="s">
        <v>76</v>
      </c>
      <c r="T111" s="86" t="s">
        <v>77</v>
      </c>
      <c r="U111" s="88"/>
      <c r="V111" s="88"/>
      <c r="W111" s="88"/>
      <c r="X111" s="87"/>
      <c r="Y111" s="77" t="s">
        <v>162</v>
      </c>
      <c r="Z111" s="77" t="s">
        <v>162</v>
      </c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 t="str">
        <f>IFERROR(__xludf.DUMMYFUNCTION("""COMPUTED_VALUE""")," ")</f>
        <v> </v>
      </c>
    </row>
    <row r="112" ht="15.75" customHeight="1">
      <c r="A112" s="88"/>
      <c r="B112" s="88"/>
      <c r="C112" s="88"/>
      <c r="D112" s="88"/>
      <c r="E112" s="88"/>
      <c r="F112" s="80" t="str">
        <f t="shared" si="1"/>
        <v> </v>
      </c>
      <c r="G112" s="85"/>
      <c r="H112" s="86"/>
      <c r="I112" s="86"/>
      <c r="J112" s="86"/>
      <c r="K112" s="85"/>
      <c r="L112" s="86"/>
      <c r="M112" s="88"/>
      <c r="N112" s="88"/>
      <c r="O112" s="88"/>
      <c r="P112" s="86" t="s">
        <v>105</v>
      </c>
      <c r="Q112" s="86" t="s">
        <v>105</v>
      </c>
      <c r="R112" s="85">
        <v>10.0</v>
      </c>
      <c r="S112" s="86" t="s">
        <v>76</v>
      </c>
      <c r="T112" s="86" t="s">
        <v>77</v>
      </c>
      <c r="U112" s="88"/>
      <c r="V112" s="88"/>
      <c r="W112" s="88"/>
      <c r="X112" s="87"/>
      <c r="Y112" s="77" t="s">
        <v>169</v>
      </c>
      <c r="Z112" s="77" t="s">
        <v>169</v>
      </c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 t="str">
        <f>IFERROR(__xludf.DUMMYFUNCTION("""COMPUTED_VALUE""")," ")</f>
        <v> </v>
      </c>
    </row>
    <row r="113" ht="15.75" customHeight="1">
      <c r="A113" s="88"/>
      <c r="B113" s="88"/>
      <c r="C113" s="88"/>
      <c r="D113" s="88"/>
      <c r="E113" s="88"/>
      <c r="F113" s="80" t="str">
        <f t="shared" si="1"/>
        <v> </v>
      </c>
      <c r="G113" s="85"/>
      <c r="H113" s="86"/>
      <c r="I113" s="86"/>
      <c r="J113" s="86"/>
      <c r="K113" s="85"/>
      <c r="L113" s="86"/>
      <c r="M113" s="88"/>
      <c r="N113" s="88"/>
      <c r="O113" s="88"/>
      <c r="P113" s="86" t="s">
        <v>159</v>
      </c>
      <c r="Q113" s="86" t="s">
        <v>159</v>
      </c>
      <c r="R113" s="85">
        <v>11.0</v>
      </c>
      <c r="S113" s="86" t="s">
        <v>76</v>
      </c>
      <c r="T113" s="86" t="s">
        <v>77</v>
      </c>
      <c r="U113" s="88"/>
      <c r="V113" s="88"/>
      <c r="W113" s="88"/>
      <c r="X113" s="87"/>
      <c r="Y113" s="77" t="s">
        <v>176</v>
      </c>
      <c r="Z113" s="77" t="s">
        <v>176</v>
      </c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 t="str">
        <f>IFERROR(__xludf.DUMMYFUNCTION("""COMPUTED_VALUE""")," ")</f>
        <v> </v>
      </c>
    </row>
    <row r="114" ht="15.75" customHeight="1">
      <c r="A114" s="88"/>
      <c r="B114" s="88"/>
      <c r="C114" s="88"/>
      <c r="D114" s="88"/>
      <c r="E114" s="88"/>
      <c r="F114" s="80" t="str">
        <f t="shared" si="1"/>
        <v> </v>
      </c>
      <c r="G114" s="85"/>
      <c r="H114" s="86"/>
      <c r="I114" s="86"/>
      <c r="J114" s="86"/>
      <c r="K114" s="85"/>
      <c r="L114" s="86"/>
      <c r="M114" s="88"/>
      <c r="N114" s="88"/>
      <c r="O114" s="88"/>
      <c r="P114" s="86" t="s">
        <v>166</v>
      </c>
      <c r="Q114" s="86" t="s">
        <v>166</v>
      </c>
      <c r="R114" s="85">
        <v>12.0</v>
      </c>
      <c r="S114" s="86" t="s">
        <v>76</v>
      </c>
      <c r="T114" s="86" t="s">
        <v>77</v>
      </c>
      <c r="U114" s="88"/>
      <c r="V114" s="88"/>
      <c r="W114" s="88"/>
      <c r="X114" s="87"/>
      <c r="Y114" s="77" t="s">
        <v>182</v>
      </c>
      <c r="Z114" s="77" t="s">
        <v>182</v>
      </c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 t="str">
        <f>IFERROR(__xludf.DUMMYFUNCTION("""COMPUTED_VALUE""")," ")</f>
        <v> </v>
      </c>
    </row>
    <row r="115" ht="15.75" customHeight="1">
      <c r="A115" s="88"/>
      <c r="B115" s="88"/>
      <c r="C115" s="88"/>
      <c r="D115" s="88"/>
      <c r="E115" s="88"/>
      <c r="F115" s="80" t="str">
        <f t="shared" si="1"/>
        <v> </v>
      </c>
      <c r="G115" s="85"/>
      <c r="H115" s="86"/>
      <c r="I115" s="86"/>
      <c r="J115" s="86"/>
      <c r="K115" s="85"/>
      <c r="L115" s="86"/>
      <c r="M115" s="88"/>
      <c r="N115" s="88"/>
      <c r="O115" s="88"/>
      <c r="P115" s="86" t="s">
        <v>173</v>
      </c>
      <c r="Q115" s="86" t="s">
        <v>173</v>
      </c>
      <c r="R115" s="85">
        <v>13.0</v>
      </c>
      <c r="S115" s="86" t="s">
        <v>76</v>
      </c>
      <c r="T115" s="86" t="s">
        <v>77</v>
      </c>
      <c r="U115" s="88"/>
      <c r="V115" s="88"/>
      <c r="W115" s="88"/>
      <c r="X115" s="87"/>
      <c r="Y115" s="77" t="s">
        <v>189</v>
      </c>
      <c r="Z115" s="77" t="s">
        <v>189</v>
      </c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 t="str">
        <f>IFERROR(__xludf.DUMMYFUNCTION("""COMPUTED_VALUE""")," ")</f>
        <v> </v>
      </c>
    </row>
    <row r="116" ht="15.75" customHeight="1">
      <c r="A116" s="88"/>
      <c r="B116" s="88"/>
      <c r="C116" s="88"/>
      <c r="D116" s="88"/>
      <c r="E116" s="88"/>
      <c r="F116" s="80" t="str">
        <f t="shared" si="1"/>
        <v> </v>
      </c>
      <c r="G116" s="85"/>
      <c r="H116" s="86"/>
      <c r="I116" s="86"/>
      <c r="J116" s="86"/>
      <c r="K116" s="85"/>
      <c r="L116" s="86"/>
      <c r="M116" s="88"/>
      <c r="N116" s="88"/>
      <c r="O116" s="88"/>
      <c r="P116" s="86" t="s">
        <v>179</v>
      </c>
      <c r="Q116" s="86" t="s">
        <v>179</v>
      </c>
      <c r="R116" s="85">
        <v>14.0</v>
      </c>
      <c r="S116" s="86" t="s">
        <v>76</v>
      </c>
      <c r="T116" s="86" t="s">
        <v>77</v>
      </c>
      <c r="U116" s="88"/>
      <c r="V116" s="88"/>
      <c r="W116" s="88"/>
      <c r="X116" s="87"/>
      <c r="Y116" s="77" t="s">
        <v>196</v>
      </c>
      <c r="Z116" s="77" t="s">
        <v>196</v>
      </c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 t="str">
        <f>IFERROR(__xludf.DUMMYFUNCTION("""COMPUTED_VALUE""")," ")</f>
        <v> </v>
      </c>
    </row>
    <row r="117" ht="15.75" customHeight="1">
      <c r="A117" s="88"/>
      <c r="B117" s="88"/>
      <c r="C117" s="88"/>
      <c r="D117" s="88"/>
      <c r="E117" s="88"/>
      <c r="F117" s="80" t="str">
        <f t="shared" si="1"/>
        <v> </v>
      </c>
      <c r="G117" s="85"/>
      <c r="H117" s="86"/>
      <c r="I117" s="86"/>
      <c r="J117" s="86"/>
      <c r="K117" s="85"/>
      <c r="L117" s="86"/>
      <c r="M117" s="88"/>
      <c r="N117" s="88"/>
      <c r="O117" s="88"/>
      <c r="P117" s="86" t="s">
        <v>185</v>
      </c>
      <c r="Q117" s="86" t="s">
        <v>185</v>
      </c>
      <c r="R117" s="85">
        <v>15.0</v>
      </c>
      <c r="S117" s="86" t="s">
        <v>76</v>
      </c>
      <c r="T117" s="86" t="s">
        <v>77</v>
      </c>
      <c r="U117" s="88"/>
      <c r="V117" s="88"/>
      <c r="W117" s="88"/>
      <c r="X117" s="87"/>
      <c r="Y117" s="77" t="s">
        <v>205</v>
      </c>
      <c r="Z117" s="77" t="s">
        <v>205</v>
      </c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 t="str">
        <f>IFERROR(__xludf.DUMMYFUNCTION("""COMPUTED_VALUE""")," ")</f>
        <v> </v>
      </c>
    </row>
    <row r="118" ht="15.75" customHeight="1">
      <c r="A118" s="88"/>
      <c r="B118" s="88"/>
      <c r="C118" s="88"/>
      <c r="D118" s="88"/>
      <c r="E118" s="88"/>
      <c r="F118" s="80" t="str">
        <f t="shared" si="1"/>
        <v> </v>
      </c>
      <c r="G118" s="85"/>
      <c r="H118" s="86"/>
      <c r="I118" s="86"/>
      <c r="J118" s="86"/>
      <c r="K118" s="85"/>
      <c r="L118" s="86"/>
      <c r="M118" s="88"/>
      <c r="N118" s="88"/>
      <c r="O118" s="88"/>
      <c r="P118" s="86" t="s">
        <v>193</v>
      </c>
      <c r="Q118" s="86" t="s">
        <v>193</v>
      </c>
      <c r="R118" s="85">
        <v>16.0</v>
      </c>
      <c r="S118" s="86" t="s">
        <v>76</v>
      </c>
      <c r="T118" s="86" t="s">
        <v>77</v>
      </c>
      <c r="U118" s="88"/>
      <c r="V118" s="88"/>
      <c r="W118" s="88"/>
      <c r="X118" s="87"/>
      <c r="Y118" s="77" t="s">
        <v>213</v>
      </c>
      <c r="Z118" s="77" t="s">
        <v>213</v>
      </c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 t="str">
        <f>IFERROR(__xludf.DUMMYFUNCTION("""COMPUTED_VALUE""")," ")</f>
        <v> </v>
      </c>
    </row>
    <row r="119" ht="15.75" customHeight="1">
      <c r="A119" s="88"/>
      <c r="B119" s="88"/>
      <c r="C119" s="88"/>
      <c r="D119" s="88"/>
      <c r="E119" s="88"/>
      <c r="F119" s="80" t="str">
        <f t="shared" si="1"/>
        <v> </v>
      </c>
      <c r="G119" s="85"/>
      <c r="H119" s="86"/>
      <c r="I119" s="86"/>
      <c r="J119" s="86"/>
      <c r="K119" s="85"/>
      <c r="L119" s="86"/>
      <c r="M119" s="88"/>
      <c r="N119" s="88"/>
      <c r="O119" s="88"/>
      <c r="P119" s="86" t="s">
        <v>200</v>
      </c>
      <c r="Q119" s="86" t="s">
        <v>200</v>
      </c>
      <c r="R119" s="85">
        <v>17.0</v>
      </c>
      <c r="S119" s="86" t="s">
        <v>76</v>
      </c>
      <c r="T119" s="86" t="s">
        <v>77</v>
      </c>
      <c r="U119" s="88"/>
      <c r="V119" s="88"/>
      <c r="W119" s="88"/>
      <c r="X119" s="87"/>
      <c r="Y119" s="77" t="s">
        <v>220</v>
      </c>
      <c r="Z119" s="77" t="s">
        <v>220</v>
      </c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 t="str">
        <f>IFERROR(__xludf.DUMMYFUNCTION("""COMPUTED_VALUE""")," ")</f>
        <v> </v>
      </c>
    </row>
    <row r="120" ht="15.75" customHeight="1">
      <c r="A120" s="88"/>
      <c r="B120" s="88"/>
      <c r="C120" s="88"/>
      <c r="D120" s="88"/>
      <c r="E120" s="88"/>
      <c r="F120" s="80" t="str">
        <f t="shared" si="1"/>
        <v> </v>
      </c>
      <c r="G120" s="81"/>
      <c r="H120" s="79"/>
      <c r="I120" s="79"/>
      <c r="J120" s="79"/>
      <c r="K120" s="81"/>
      <c r="L120" s="82"/>
      <c r="M120" s="88"/>
      <c r="N120" s="88"/>
      <c r="O120" s="88"/>
      <c r="P120" s="86" t="s">
        <v>208</v>
      </c>
      <c r="Q120" s="86" t="s">
        <v>208</v>
      </c>
      <c r="R120" s="85">
        <v>18.0</v>
      </c>
      <c r="S120" s="86" t="s">
        <v>76</v>
      </c>
      <c r="T120" s="86" t="s">
        <v>77</v>
      </c>
      <c r="U120" s="88"/>
      <c r="V120" s="88"/>
      <c r="W120" s="88"/>
      <c r="X120" s="87"/>
      <c r="Y120" s="77" t="s">
        <v>227</v>
      </c>
      <c r="Z120" s="77" t="s">
        <v>227</v>
      </c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 t="str">
        <f>IFERROR(__xludf.DUMMYFUNCTION("""COMPUTED_VALUE""")," ")</f>
        <v> </v>
      </c>
    </row>
    <row r="121" ht="15.75" customHeight="1">
      <c r="A121" s="88"/>
      <c r="B121" s="88"/>
      <c r="C121" s="88"/>
      <c r="D121" s="88"/>
      <c r="E121" s="88"/>
      <c r="F121" s="80" t="str">
        <f t="shared" si="1"/>
        <v> </v>
      </c>
      <c r="G121" s="85"/>
      <c r="H121" s="86"/>
      <c r="I121" s="86"/>
      <c r="J121" s="86"/>
      <c r="K121" s="85"/>
      <c r="L121" s="86"/>
      <c r="M121" s="88"/>
      <c r="N121" s="88"/>
      <c r="O121" s="88"/>
      <c r="P121" s="86" t="s">
        <v>215</v>
      </c>
      <c r="Q121" s="86" t="s">
        <v>215</v>
      </c>
      <c r="R121" s="85">
        <v>19.0</v>
      </c>
      <c r="S121" s="86" t="s">
        <v>76</v>
      </c>
      <c r="T121" s="86" t="s">
        <v>77</v>
      </c>
      <c r="U121" s="88"/>
      <c r="V121" s="88"/>
      <c r="W121" s="88"/>
      <c r="X121" s="87"/>
      <c r="Y121" s="77" t="s">
        <v>231</v>
      </c>
      <c r="Z121" s="77" t="s">
        <v>231</v>
      </c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 t="str">
        <f>IFERROR(__xludf.DUMMYFUNCTION("""COMPUTED_VALUE""")," ")</f>
        <v> </v>
      </c>
    </row>
    <row r="122" ht="15.75" customHeight="1">
      <c r="A122" s="88"/>
      <c r="B122" s="88"/>
      <c r="C122" s="88"/>
      <c r="D122" s="88"/>
      <c r="E122" s="88"/>
      <c r="F122" s="80" t="str">
        <f t="shared" si="1"/>
        <v> </v>
      </c>
      <c r="G122" s="85"/>
      <c r="H122" s="86"/>
      <c r="I122" s="86"/>
      <c r="J122" s="79"/>
      <c r="K122" s="81"/>
      <c r="L122" s="82"/>
      <c r="M122" s="88"/>
      <c r="N122" s="88"/>
      <c r="O122" s="88"/>
      <c r="P122" s="86" t="s">
        <v>222</v>
      </c>
      <c r="Q122" s="86" t="s">
        <v>222</v>
      </c>
      <c r="R122" s="85">
        <v>20.0</v>
      </c>
      <c r="S122" s="86" t="s">
        <v>76</v>
      </c>
      <c r="T122" s="86" t="s">
        <v>77</v>
      </c>
      <c r="U122" s="88"/>
      <c r="V122" s="88"/>
      <c r="W122" s="88"/>
      <c r="X122" s="87"/>
      <c r="Y122" s="77" t="s">
        <v>234</v>
      </c>
      <c r="Z122" s="77" t="s">
        <v>234</v>
      </c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 t="str">
        <f>IFERROR(__xludf.DUMMYFUNCTION("""COMPUTED_VALUE""")," ")</f>
        <v> </v>
      </c>
    </row>
    <row r="123" ht="15.75" customHeight="1">
      <c r="A123" s="88"/>
      <c r="B123" s="88"/>
      <c r="C123" s="88"/>
      <c r="D123" s="88"/>
      <c r="E123" s="88"/>
      <c r="F123" s="80" t="str">
        <f t="shared" si="1"/>
        <v> </v>
      </c>
      <c r="G123" s="85"/>
      <c r="H123" s="86"/>
      <c r="I123" s="86"/>
      <c r="J123" s="86"/>
      <c r="K123" s="85"/>
      <c r="L123" s="86"/>
      <c r="M123" s="88"/>
      <c r="N123" s="88"/>
      <c r="O123" s="88"/>
      <c r="P123" s="86" t="s">
        <v>229</v>
      </c>
      <c r="Q123" s="86" t="s">
        <v>229</v>
      </c>
      <c r="R123" s="85">
        <v>21.0</v>
      </c>
      <c r="S123" s="86" t="s">
        <v>76</v>
      </c>
      <c r="T123" s="86" t="s">
        <v>77</v>
      </c>
      <c r="U123" s="88"/>
      <c r="V123" s="88"/>
      <c r="W123" s="88"/>
      <c r="X123" s="87"/>
      <c r="Y123" s="77" t="s">
        <v>237</v>
      </c>
      <c r="Z123" s="77" t="s">
        <v>237</v>
      </c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 t="str">
        <f>IFERROR(__xludf.DUMMYFUNCTION("""COMPUTED_VALUE""")," ")</f>
        <v> </v>
      </c>
    </row>
    <row r="124" ht="15.75" customHeight="1">
      <c r="A124" s="88"/>
      <c r="B124" s="88"/>
      <c r="C124" s="88"/>
      <c r="D124" s="88"/>
      <c r="E124" s="88"/>
      <c r="F124" s="80" t="str">
        <f t="shared" si="1"/>
        <v> </v>
      </c>
      <c r="G124" s="85"/>
      <c r="H124" s="86"/>
      <c r="I124" s="86"/>
      <c r="J124" s="86"/>
      <c r="K124" s="85"/>
      <c r="L124" s="86"/>
      <c r="M124" s="88"/>
      <c r="N124" s="88"/>
      <c r="O124" s="88"/>
      <c r="P124" s="86" t="s">
        <v>233</v>
      </c>
      <c r="Q124" s="86" t="s">
        <v>233</v>
      </c>
      <c r="R124" s="85">
        <v>22.0</v>
      </c>
      <c r="S124" s="86" t="s">
        <v>76</v>
      </c>
      <c r="T124" s="86" t="s">
        <v>77</v>
      </c>
      <c r="U124" s="88"/>
      <c r="V124" s="88"/>
      <c r="W124" s="88"/>
      <c r="X124" s="87"/>
      <c r="Y124" s="77" t="s">
        <v>241</v>
      </c>
      <c r="Z124" s="77" t="s">
        <v>241</v>
      </c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 t="str">
        <f>IFERROR(__xludf.DUMMYFUNCTION("""COMPUTED_VALUE""")," ")</f>
        <v> </v>
      </c>
    </row>
    <row r="125" ht="15.75" customHeight="1">
      <c r="A125" s="88"/>
      <c r="B125" s="88"/>
      <c r="C125" s="88"/>
      <c r="D125" s="88"/>
      <c r="E125" s="88"/>
      <c r="F125" s="80" t="str">
        <f t="shared" si="1"/>
        <v> </v>
      </c>
      <c r="G125" s="85"/>
      <c r="H125" s="86"/>
      <c r="I125" s="86"/>
      <c r="J125" s="86"/>
      <c r="K125" s="85"/>
      <c r="L125" s="86"/>
      <c r="M125" s="88"/>
      <c r="N125" s="88"/>
      <c r="O125" s="88"/>
      <c r="P125" s="86" t="s">
        <v>115</v>
      </c>
      <c r="Q125" s="86" t="s">
        <v>115</v>
      </c>
      <c r="R125" s="85">
        <v>23.0</v>
      </c>
      <c r="S125" s="86" t="s">
        <v>76</v>
      </c>
      <c r="T125" s="86" t="s">
        <v>77</v>
      </c>
      <c r="U125" s="88"/>
      <c r="V125" s="88"/>
      <c r="W125" s="88"/>
      <c r="X125" s="87"/>
      <c r="Y125" s="77" t="s">
        <v>245</v>
      </c>
      <c r="Z125" s="77" t="s">
        <v>245</v>
      </c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 t="str">
        <f>IFERROR(__xludf.DUMMYFUNCTION("""COMPUTED_VALUE""")," ")</f>
        <v> </v>
      </c>
    </row>
    <row r="126" ht="15.75" customHeight="1">
      <c r="A126" s="88"/>
      <c r="B126" s="88"/>
      <c r="C126" s="88"/>
      <c r="D126" s="88"/>
      <c r="E126" s="88"/>
      <c r="F126" s="80" t="str">
        <f t="shared" si="1"/>
        <v> </v>
      </c>
      <c r="G126" s="85"/>
      <c r="H126" s="86"/>
      <c r="I126" s="86"/>
      <c r="J126" s="86"/>
      <c r="K126" s="85"/>
      <c r="L126" s="86"/>
      <c r="M126" s="88"/>
      <c r="N126" s="88"/>
      <c r="O126" s="88"/>
      <c r="P126" s="86" t="s">
        <v>240</v>
      </c>
      <c r="Q126" s="86" t="s">
        <v>240</v>
      </c>
      <c r="R126" s="85">
        <v>24.0</v>
      </c>
      <c r="S126" s="86" t="s">
        <v>76</v>
      </c>
      <c r="T126" s="86" t="s">
        <v>77</v>
      </c>
      <c r="U126" s="88"/>
      <c r="V126" s="88"/>
      <c r="W126" s="88"/>
      <c r="X126" s="87"/>
      <c r="Y126" s="77" t="s">
        <v>249</v>
      </c>
      <c r="Z126" s="77" t="s">
        <v>249</v>
      </c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 t="str">
        <f>IFERROR(__xludf.DUMMYFUNCTION("""COMPUTED_VALUE""")," ")</f>
        <v> </v>
      </c>
    </row>
    <row r="127" ht="15.75" customHeight="1">
      <c r="A127" s="88"/>
      <c r="B127" s="88"/>
      <c r="C127" s="88"/>
      <c r="D127" s="88"/>
      <c r="E127" s="88"/>
      <c r="F127" s="80" t="str">
        <f t="shared" si="1"/>
        <v> </v>
      </c>
      <c r="G127" s="85"/>
      <c r="H127" s="86"/>
      <c r="I127" s="86"/>
      <c r="J127" s="86"/>
      <c r="K127" s="85"/>
      <c r="L127" s="86"/>
      <c r="M127" s="88"/>
      <c r="N127" s="88"/>
      <c r="O127" s="88"/>
      <c r="P127" s="86" t="s">
        <v>244</v>
      </c>
      <c r="Q127" s="86" t="s">
        <v>244</v>
      </c>
      <c r="R127" s="85">
        <v>25.0</v>
      </c>
      <c r="S127" s="86" t="s">
        <v>76</v>
      </c>
      <c r="T127" s="86" t="s">
        <v>77</v>
      </c>
      <c r="U127" s="88"/>
      <c r="V127" s="88"/>
      <c r="W127" s="88"/>
      <c r="X127" s="87"/>
      <c r="Y127" s="77" t="s">
        <v>251</v>
      </c>
      <c r="Z127" s="77" t="s">
        <v>251</v>
      </c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 t="str">
        <f>IFERROR(__xludf.DUMMYFUNCTION("""COMPUTED_VALUE""")," ")</f>
        <v> </v>
      </c>
    </row>
    <row r="128" ht="15.75" customHeight="1">
      <c r="A128" s="88"/>
      <c r="B128" s="88"/>
      <c r="C128" s="88"/>
      <c r="D128" s="88"/>
      <c r="E128" s="88"/>
      <c r="F128" s="80" t="str">
        <f t="shared" si="1"/>
        <v> </v>
      </c>
      <c r="G128" s="85"/>
      <c r="H128" s="86"/>
      <c r="I128" s="86"/>
      <c r="J128" s="86"/>
      <c r="K128" s="85"/>
      <c r="L128" s="86"/>
      <c r="M128" s="88"/>
      <c r="N128" s="88"/>
      <c r="O128" s="88"/>
      <c r="P128" s="86" t="s">
        <v>248</v>
      </c>
      <c r="Q128" s="86" t="s">
        <v>248</v>
      </c>
      <c r="R128" s="85">
        <v>26.0</v>
      </c>
      <c r="S128" s="86" t="s">
        <v>76</v>
      </c>
      <c r="T128" s="86" t="s">
        <v>77</v>
      </c>
      <c r="U128" s="88"/>
      <c r="V128" s="88"/>
      <c r="W128" s="88"/>
      <c r="X128" s="87"/>
      <c r="Y128" s="77" t="s">
        <v>253</v>
      </c>
      <c r="Z128" s="77" t="s">
        <v>253</v>
      </c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 t="str">
        <f>IFERROR(__xludf.DUMMYFUNCTION("""COMPUTED_VALUE""")," ")</f>
        <v> </v>
      </c>
    </row>
    <row r="129" ht="15.75" customHeight="1">
      <c r="A129" s="88"/>
      <c r="B129" s="88"/>
      <c r="C129" s="88"/>
      <c r="D129" s="88"/>
      <c r="E129" s="88"/>
      <c r="F129" s="80" t="str">
        <f t="shared" si="1"/>
        <v> </v>
      </c>
      <c r="G129" s="85"/>
      <c r="H129" s="86"/>
      <c r="I129" s="86"/>
      <c r="J129" s="86"/>
      <c r="K129" s="85"/>
      <c r="L129" s="86"/>
      <c r="M129" s="88"/>
      <c r="N129" s="88"/>
      <c r="O129" s="88"/>
      <c r="P129" s="86" t="s">
        <v>250</v>
      </c>
      <c r="Q129" s="86" t="s">
        <v>250</v>
      </c>
      <c r="R129" s="85">
        <v>27.0</v>
      </c>
      <c r="S129" s="86" t="s">
        <v>76</v>
      </c>
      <c r="T129" s="86" t="s">
        <v>77</v>
      </c>
      <c r="U129" s="88"/>
      <c r="V129" s="88"/>
      <c r="W129" s="88"/>
      <c r="X129" s="87"/>
      <c r="Y129" s="77" t="s">
        <v>255</v>
      </c>
      <c r="Z129" s="77" t="s">
        <v>255</v>
      </c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 t="str">
        <f>IFERROR(__xludf.DUMMYFUNCTION("""COMPUTED_VALUE""")," ")</f>
        <v> </v>
      </c>
    </row>
    <row r="130" ht="15.75" customHeight="1">
      <c r="A130" s="88"/>
      <c r="B130" s="88"/>
      <c r="C130" s="88"/>
      <c r="D130" s="88"/>
      <c r="E130" s="88"/>
      <c r="F130" s="80" t="str">
        <f t="shared" si="1"/>
        <v> </v>
      </c>
      <c r="G130" s="85"/>
      <c r="H130" s="86"/>
      <c r="I130" s="86"/>
      <c r="J130" s="86"/>
      <c r="K130" s="85"/>
      <c r="L130" s="86"/>
      <c r="M130" s="88"/>
      <c r="N130" s="88"/>
      <c r="O130" s="88"/>
      <c r="P130" s="86" t="s">
        <v>252</v>
      </c>
      <c r="Q130" s="86" t="s">
        <v>252</v>
      </c>
      <c r="R130" s="85">
        <v>28.0</v>
      </c>
      <c r="S130" s="86" t="s">
        <v>76</v>
      </c>
      <c r="T130" s="86" t="s">
        <v>77</v>
      </c>
      <c r="U130" s="88"/>
      <c r="V130" s="88"/>
      <c r="W130" s="88"/>
      <c r="X130" s="87"/>
      <c r="Y130" s="77" t="s">
        <v>257</v>
      </c>
      <c r="Z130" s="77" t="s">
        <v>257</v>
      </c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 t="str">
        <f>IFERROR(__xludf.DUMMYFUNCTION("""COMPUTED_VALUE""")," ")</f>
        <v> </v>
      </c>
    </row>
    <row r="131" ht="15.75" customHeight="1">
      <c r="A131" s="88"/>
      <c r="B131" s="88"/>
      <c r="C131" s="88"/>
      <c r="D131" s="88"/>
      <c r="E131" s="88"/>
      <c r="F131" s="80" t="str">
        <f t="shared" si="1"/>
        <v> </v>
      </c>
      <c r="G131" s="85"/>
      <c r="H131" s="86"/>
      <c r="I131" s="86"/>
      <c r="J131" s="86"/>
      <c r="K131" s="85"/>
      <c r="L131" s="86"/>
      <c r="M131" s="88"/>
      <c r="N131" s="88"/>
      <c r="O131" s="88"/>
      <c r="P131" s="86" t="s">
        <v>254</v>
      </c>
      <c r="Q131" s="86" t="s">
        <v>254</v>
      </c>
      <c r="R131" s="85">
        <v>29.0</v>
      </c>
      <c r="S131" s="86" t="s">
        <v>76</v>
      </c>
      <c r="T131" s="86" t="s">
        <v>77</v>
      </c>
      <c r="U131" s="88"/>
      <c r="V131" s="88"/>
      <c r="W131" s="88"/>
      <c r="X131" s="87"/>
      <c r="Y131" s="77" t="s">
        <v>259</v>
      </c>
      <c r="Z131" s="77" t="s">
        <v>259</v>
      </c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 t="str">
        <f>IFERROR(__xludf.DUMMYFUNCTION("""COMPUTED_VALUE""")," ")</f>
        <v> </v>
      </c>
    </row>
    <row r="132" ht="15.75" customHeight="1">
      <c r="A132" s="88"/>
      <c r="B132" s="88"/>
      <c r="C132" s="88"/>
      <c r="D132" s="88"/>
      <c r="E132" s="88"/>
      <c r="F132" s="80" t="str">
        <f t="shared" si="1"/>
        <v> </v>
      </c>
      <c r="G132" s="85"/>
      <c r="H132" s="86"/>
      <c r="I132" s="86"/>
      <c r="J132" s="86"/>
      <c r="K132" s="85"/>
      <c r="L132" s="86"/>
      <c r="M132" s="88"/>
      <c r="N132" s="88"/>
      <c r="O132" s="88"/>
      <c r="P132" s="86" t="s">
        <v>256</v>
      </c>
      <c r="Q132" s="86" t="s">
        <v>256</v>
      </c>
      <c r="R132" s="85">
        <v>30.0</v>
      </c>
      <c r="S132" s="86" t="s">
        <v>76</v>
      </c>
      <c r="T132" s="86" t="s">
        <v>77</v>
      </c>
      <c r="U132" s="88"/>
      <c r="V132" s="88"/>
      <c r="W132" s="88"/>
      <c r="X132" s="87"/>
      <c r="Y132" s="77" t="s">
        <v>261</v>
      </c>
      <c r="Z132" s="77" t="s">
        <v>261</v>
      </c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 t="str">
        <f>IFERROR(__xludf.DUMMYFUNCTION("""COMPUTED_VALUE""")," ")</f>
        <v> </v>
      </c>
    </row>
    <row r="133" ht="15.75" customHeight="1">
      <c r="A133" s="88"/>
      <c r="B133" s="88"/>
      <c r="C133" s="88"/>
      <c r="D133" s="88"/>
      <c r="E133" s="88"/>
      <c r="F133" s="80" t="str">
        <f t="shared" si="1"/>
        <v> </v>
      </c>
      <c r="G133" s="85"/>
      <c r="H133" s="86"/>
      <c r="I133" s="86"/>
      <c r="J133" s="86"/>
      <c r="K133" s="85"/>
      <c r="L133" s="86"/>
      <c r="M133" s="88"/>
      <c r="N133" s="88"/>
      <c r="O133" s="88"/>
      <c r="P133" s="86" t="s">
        <v>258</v>
      </c>
      <c r="Q133" s="86" t="s">
        <v>258</v>
      </c>
      <c r="R133" s="85">
        <v>31.0</v>
      </c>
      <c r="S133" s="86" t="s">
        <v>76</v>
      </c>
      <c r="T133" s="86" t="s">
        <v>77</v>
      </c>
      <c r="U133" s="88"/>
      <c r="V133" s="88"/>
      <c r="W133" s="88"/>
      <c r="X133" s="87"/>
      <c r="Y133" s="77" t="s">
        <v>262</v>
      </c>
      <c r="Z133" s="77" t="s">
        <v>262</v>
      </c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 t="str">
        <f>IFERROR(__xludf.DUMMYFUNCTION("""COMPUTED_VALUE""")," ")</f>
        <v> </v>
      </c>
    </row>
    <row r="134" ht="15.75" customHeight="1">
      <c r="A134" s="88"/>
      <c r="B134" s="88"/>
      <c r="C134" s="88"/>
      <c r="D134" s="88"/>
      <c r="E134" s="88"/>
      <c r="F134" s="80" t="str">
        <f t="shared" si="1"/>
        <v> </v>
      </c>
      <c r="G134" s="81"/>
      <c r="H134" s="79"/>
      <c r="I134" s="79"/>
      <c r="J134" s="79"/>
      <c r="K134" s="81"/>
      <c r="L134" s="82"/>
      <c r="M134" s="88"/>
      <c r="N134" s="88"/>
      <c r="O134" s="88"/>
      <c r="P134" s="86" t="s">
        <v>260</v>
      </c>
      <c r="Q134" s="86" t="s">
        <v>260</v>
      </c>
      <c r="R134" s="85">
        <v>32.0</v>
      </c>
      <c r="S134" s="86" t="s">
        <v>76</v>
      </c>
      <c r="T134" s="86" t="s">
        <v>77</v>
      </c>
      <c r="U134" s="88"/>
      <c r="V134" s="88"/>
      <c r="W134" s="88"/>
      <c r="X134" s="87"/>
      <c r="Y134" s="77" t="s">
        <v>264</v>
      </c>
      <c r="Z134" s="77" t="s">
        <v>264</v>
      </c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 t="str">
        <f>IFERROR(__xludf.DUMMYFUNCTION("""COMPUTED_VALUE""")," ")</f>
        <v> </v>
      </c>
    </row>
    <row r="135" ht="15.75" customHeight="1">
      <c r="A135" s="88"/>
      <c r="B135" s="88"/>
      <c r="C135" s="88"/>
      <c r="D135" s="88"/>
      <c r="E135" s="88"/>
      <c r="F135" s="80" t="str">
        <f t="shared" si="1"/>
        <v> </v>
      </c>
      <c r="G135" s="85"/>
      <c r="H135" s="86"/>
      <c r="I135" s="86"/>
      <c r="J135" s="86"/>
      <c r="K135" s="85"/>
      <c r="L135" s="86"/>
      <c r="M135" s="88"/>
      <c r="N135" s="88"/>
      <c r="O135" s="88"/>
      <c r="P135" s="86" t="s">
        <v>125</v>
      </c>
      <c r="Q135" s="86" t="s">
        <v>125</v>
      </c>
      <c r="R135" s="85">
        <v>33.0</v>
      </c>
      <c r="S135" s="86" t="s">
        <v>76</v>
      </c>
      <c r="T135" s="86" t="s">
        <v>77</v>
      </c>
      <c r="U135" s="88"/>
      <c r="V135" s="88"/>
      <c r="W135" s="88"/>
      <c r="X135" s="87"/>
      <c r="Y135" s="77" t="s">
        <v>266</v>
      </c>
      <c r="Z135" s="77" t="s">
        <v>266</v>
      </c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 t="str">
        <f>IFERROR(__xludf.DUMMYFUNCTION("""COMPUTED_VALUE""")," ")</f>
        <v> </v>
      </c>
    </row>
    <row r="136" ht="15.75" customHeight="1">
      <c r="A136" s="88"/>
      <c r="B136" s="88"/>
      <c r="C136" s="88"/>
      <c r="D136" s="88"/>
      <c r="E136" s="88"/>
      <c r="F136" s="80" t="str">
        <f t="shared" si="1"/>
        <v> </v>
      </c>
      <c r="G136" s="85"/>
      <c r="H136" s="86"/>
      <c r="I136" s="86"/>
      <c r="J136" s="86"/>
      <c r="K136" s="85"/>
      <c r="L136" s="86"/>
      <c r="M136" s="88"/>
      <c r="N136" s="88"/>
      <c r="O136" s="88"/>
      <c r="P136" s="86" t="s">
        <v>263</v>
      </c>
      <c r="Q136" s="86" t="s">
        <v>263</v>
      </c>
      <c r="R136" s="85">
        <v>34.0</v>
      </c>
      <c r="S136" s="86" t="s">
        <v>76</v>
      </c>
      <c r="T136" s="86" t="s">
        <v>77</v>
      </c>
      <c r="U136" s="88"/>
      <c r="V136" s="88"/>
      <c r="W136" s="88"/>
      <c r="X136" s="87"/>
      <c r="Y136" s="77" t="s">
        <v>267</v>
      </c>
      <c r="Z136" s="77" t="s">
        <v>267</v>
      </c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 t="str">
        <f>IFERROR(__xludf.DUMMYFUNCTION("""COMPUTED_VALUE""")," ")</f>
        <v> </v>
      </c>
    </row>
    <row r="137" ht="15.75" customHeight="1">
      <c r="A137" s="88"/>
      <c r="B137" s="88"/>
      <c r="C137" s="88"/>
      <c r="D137" s="88"/>
      <c r="E137" s="88"/>
      <c r="F137" s="80" t="str">
        <f t="shared" si="1"/>
        <v> </v>
      </c>
      <c r="G137" s="85"/>
      <c r="H137" s="86"/>
      <c r="I137" s="86"/>
      <c r="J137" s="86"/>
      <c r="K137" s="85"/>
      <c r="L137" s="86"/>
      <c r="M137" s="88"/>
      <c r="N137" s="88"/>
      <c r="O137" s="88"/>
      <c r="P137" s="86" t="s">
        <v>265</v>
      </c>
      <c r="Q137" s="86" t="s">
        <v>265</v>
      </c>
      <c r="R137" s="85">
        <v>35.0</v>
      </c>
      <c r="S137" s="86" t="s">
        <v>76</v>
      </c>
      <c r="T137" s="86" t="s">
        <v>77</v>
      </c>
      <c r="U137" s="88"/>
      <c r="V137" s="88"/>
      <c r="W137" s="88"/>
      <c r="X137" s="87"/>
      <c r="Y137" s="77" t="s">
        <v>269</v>
      </c>
      <c r="Z137" s="77" t="s">
        <v>269</v>
      </c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 t="str">
        <f>IFERROR(__xludf.DUMMYFUNCTION("""COMPUTED_VALUE""")," ")</f>
        <v> </v>
      </c>
    </row>
    <row r="138" ht="15.75" customHeight="1">
      <c r="A138" s="88"/>
      <c r="B138" s="88"/>
      <c r="C138" s="88"/>
      <c r="D138" s="88"/>
      <c r="E138" s="88"/>
      <c r="F138" s="80" t="str">
        <f t="shared" si="1"/>
        <v> </v>
      </c>
      <c r="G138" s="85"/>
      <c r="H138" s="86"/>
      <c r="I138" s="86"/>
      <c r="J138" s="86"/>
      <c r="K138" s="85"/>
      <c r="L138" s="86"/>
      <c r="M138" s="88"/>
      <c r="N138" s="88"/>
      <c r="O138" s="88"/>
      <c r="P138" s="86" t="s">
        <v>135</v>
      </c>
      <c r="Q138" s="86" t="s">
        <v>135</v>
      </c>
      <c r="R138" s="85">
        <v>36.0</v>
      </c>
      <c r="S138" s="86" t="s">
        <v>76</v>
      </c>
      <c r="T138" s="86" t="s">
        <v>77</v>
      </c>
      <c r="U138" s="88"/>
      <c r="V138" s="88"/>
      <c r="W138" s="88"/>
      <c r="X138" s="87"/>
      <c r="Y138" s="77" t="s">
        <v>271</v>
      </c>
      <c r="Z138" s="77" t="s">
        <v>271</v>
      </c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 t="str">
        <f>IFERROR(__xludf.DUMMYFUNCTION("""COMPUTED_VALUE""")," ")</f>
        <v> </v>
      </c>
    </row>
    <row r="139" ht="15.75" customHeight="1">
      <c r="A139" s="88"/>
      <c r="B139" s="88"/>
      <c r="C139" s="88"/>
      <c r="D139" s="88"/>
      <c r="E139" s="88"/>
      <c r="F139" s="80" t="str">
        <f t="shared" si="1"/>
        <v> </v>
      </c>
      <c r="G139" s="85"/>
      <c r="H139" s="86"/>
      <c r="I139" s="86"/>
      <c r="J139" s="86"/>
      <c r="K139" s="85"/>
      <c r="L139" s="86"/>
      <c r="M139" s="88"/>
      <c r="N139" s="88"/>
      <c r="O139" s="88"/>
      <c r="P139" s="86" t="s">
        <v>268</v>
      </c>
      <c r="Q139" s="86" t="s">
        <v>268</v>
      </c>
      <c r="R139" s="85">
        <v>37.0</v>
      </c>
      <c r="S139" s="86" t="s">
        <v>76</v>
      </c>
      <c r="T139" s="86" t="s">
        <v>77</v>
      </c>
      <c r="U139" s="88"/>
      <c r="V139" s="88"/>
      <c r="W139" s="88"/>
      <c r="X139" s="87"/>
      <c r="Y139" s="77" t="s">
        <v>273</v>
      </c>
      <c r="Z139" s="77" t="s">
        <v>273</v>
      </c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</row>
    <row r="140" ht="15.75" customHeight="1">
      <c r="A140" s="88"/>
      <c r="B140" s="88"/>
      <c r="C140" s="88"/>
      <c r="D140" s="88"/>
      <c r="E140" s="88"/>
      <c r="F140" s="80" t="str">
        <f t="shared" si="1"/>
        <v> </v>
      </c>
      <c r="G140" s="85"/>
      <c r="H140" s="86"/>
      <c r="I140" s="86"/>
      <c r="J140" s="86"/>
      <c r="K140" s="85"/>
      <c r="L140" s="86"/>
      <c r="M140" s="88"/>
      <c r="N140" s="88"/>
      <c r="O140" s="88"/>
      <c r="P140" s="86" t="s">
        <v>270</v>
      </c>
      <c r="Q140" s="86" t="s">
        <v>270</v>
      </c>
      <c r="R140" s="85">
        <v>38.0</v>
      </c>
      <c r="S140" s="86" t="s">
        <v>76</v>
      </c>
      <c r="T140" s="86" t="s">
        <v>77</v>
      </c>
      <c r="U140" s="88"/>
      <c r="V140" s="88"/>
      <c r="W140" s="88"/>
      <c r="X140" s="87"/>
      <c r="Y140" s="77" t="s">
        <v>275</v>
      </c>
      <c r="Z140" s="77" t="s">
        <v>275</v>
      </c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</row>
    <row r="141" ht="15.75" customHeight="1">
      <c r="A141" s="88"/>
      <c r="B141" s="88"/>
      <c r="C141" s="88"/>
      <c r="D141" s="88"/>
      <c r="E141" s="88"/>
      <c r="F141" s="80" t="str">
        <f t="shared" si="1"/>
        <v> </v>
      </c>
      <c r="G141" s="85"/>
      <c r="H141" s="86"/>
      <c r="I141" s="86"/>
      <c r="J141" s="86"/>
      <c r="K141" s="85"/>
      <c r="L141" s="86"/>
      <c r="M141" s="88"/>
      <c r="N141" s="88"/>
      <c r="O141" s="88"/>
      <c r="P141" s="86" t="s">
        <v>278</v>
      </c>
      <c r="Q141" s="86" t="s">
        <v>278</v>
      </c>
      <c r="R141" s="85">
        <v>39.0</v>
      </c>
      <c r="S141" s="86" t="s">
        <v>76</v>
      </c>
      <c r="T141" s="86" t="s">
        <v>77</v>
      </c>
      <c r="U141" s="88"/>
      <c r="V141" s="88"/>
      <c r="W141" s="88"/>
      <c r="X141" s="87"/>
      <c r="Y141" s="77" t="s">
        <v>277</v>
      </c>
      <c r="Z141" s="77" t="s">
        <v>277</v>
      </c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</row>
    <row r="142" ht="15.75" customHeight="1">
      <c r="A142" s="88"/>
      <c r="B142" s="88"/>
      <c r="C142" s="88"/>
      <c r="D142" s="88"/>
      <c r="E142" s="88"/>
      <c r="F142" s="80" t="str">
        <f t="shared" si="1"/>
        <v> </v>
      </c>
      <c r="G142" s="85"/>
      <c r="H142" s="86"/>
      <c r="I142" s="86"/>
      <c r="J142" s="86"/>
      <c r="K142" s="85"/>
      <c r="L142" s="86"/>
      <c r="M142" s="88"/>
      <c r="N142" s="88"/>
      <c r="O142" s="88"/>
      <c r="P142" s="86" t="s">
        <v>272</v>
      </c>
      <c r="Q142" s="86" t="s">
        <v>272</v>
      </c>
      <c r="R142" s="85">
        <v>40.0</v>
      </c>
      <c r="S142" s="86" t="s">
        <v>76</v>
      </c>
      <c r="T142" s="86" t="s">
        <v>77</v>
      </c>
      <c r="U142" s="88"/>
      <c r="V142" s="88"/>
      <c r="W142" s="88"/>
      <c r="X142" s="87"/>
      <c r="Y142" s="77" t="s">
        <v>280</v>
      </c>
      <c r="Z142" s="77" t="s">
        <v>280</v>
      </c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</row>
    <row r="143" ht="15.75" customHeight="1">
      <c r="A143" s="88"/>
      <c r="B143" s="88"/>
      <c r="C143" s="88"/>
      <c r="D143" s="88"/>
      <c r="E143" s="88"/>
      <c r="F143" s="80" t="str">
        <f t="shared" si="1"/>
        <v> </v>
      </c>
      <c r="G143" s="85"/>
      <c r="H143" s="86"/>
      <c r="I143" s="86"/>
      <c r="J143" s="86"/>
      <c r="K143" s="85"/>
      <c r="L143" s="86"/>
      <c r="M143" s="88"/>
      <c r="N143" s="88"/>
      <c r="O143" s="88"/>
      <c r="P143" s="86" t="s">
        <v>274</v>
      </c>
      <c r="Q143" s="86" t="s">
        <v>274</v>
      </c>
      <c r="R143" s="85">
        <v>41.0</v>
      </c>
      <c r="S143" s="86" t="s">
        <v>76</v>
      </c>
      <c r="T143" s="86" t="s">
        <v>77</v>
      </c>
      <c r="U143" s="88"/>
      <c r="V143" s="88"/>
      <c r="W143" s="88"/>
      <c r="X143" s="87"/>
      <c r="Y143" s="77" t="s">
        <v>282</v>
      </c>
      <c r="Z143" s="77" t="s">
        <v>282</v>
      </c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</row>
    <row r="144" ht="15.75" customHeight="1">
      <c r="A144" s="88"/>
      <c r="B144" s="88"/>
      <c r="C144" s="88"/>
      <c r="D144" s="88"/>
      <c r="E144" s="88"/>
      <c r="F144" s="80" t="str">
        <f t="shared" si="1"/>
        <v> </v>
      </c>
      <c r="G144" s="81"/>
      <c r="H144" s="80"/>
      <c r="I144" s="80"/>
      <c r="J144" s="79"/>
      <c r="K144" s="81"/>
      <c r="L144" s="82"/>
      <c r="M144" s="88"/>
      <c r="N144" s="88"/>
      <c r="O144" s="88"/>
      <c r="P144" s="86" t="s">
        <v>276</v>
      </c>
      <c r="Q144" s="86" t="s">
        <v>276</v>
      </c>
      <c r="R144" s="85">
        <v>42.0</v>
      </c>
      <c r="S144" s="86" t="s">
        <v>76</v>
      </c>
      <c r="T144" s="86" t="s">
        <v>77</v>
      </c>
      <c r="U144" s="88"/>
      <c r="V144" s="88"/>
      <c r="W144" s="88"/>
      <c r="X144" s="87"/>
      <c r="Y144" s="77" t="s">
        <v>283</v>
      </c>
      <c r="Z144" s="77" t="s">
        <v>283</v>
      </c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</row>
    <row r="145" ht="15.75" customHeight="1">
      <c r="A145" s="88"/>
      <c r="B145" s="88"/>
      <c r="C145" s="88"/>
      <c r="D145" s="88"/>
      <c r="E145" s="88"/>
      <c r="F145" s="80" t="str">
        <f t="shared" si="1"/>
        <v> </v>
      </c>
      <c r="G145" s="85"/>
      <c r="H145" s="86"/>
      <c r="I145" s="86"/>
      <c r="J145" s="86"/>
      <c r="K145" s="85"/>
      <c r="L145" s="86"/>
      <c r="M145" s="88"/>
      <c r="N145" s="88"/>
      <c r="O145" s="88"/>
      <c r="P145" s="86" t="s">
        <v>279</v>
      </c>
      <c r="Q145" s="86" t="s">
        <v>279</v>
      </c>
      <c r="R145" s="85">
        <v>43.0</v>
      </c>
      <c r="S145" s="86" t="s">
        <v>76</v>
      </c>
      <c r="T145" s="86" t="s">
        <v>77</v>
      </c>
      <c r="U145" s="88"/>
      <c r="V145" s="88"/>
      <c r="W145" s="88"/>
      <c r="X145" s="87"/>
      <c r="Y145" s="77" t="s">
        <v>285</v>
      </c>
      <c r="Z145" s="77" t="s">
        <v>285</v>
      </c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</row>
    <row r="146" ht="15.75" customHeight="1">
      <c r="A146" s="88"/>
      <c r="B146" s="88"/>
      <c r="C146" s="88"/>
      <c r="D146" s="88"/>
      <c r="E146" s="88"/>
      <c r="F146" s="80" t="str">
        <f t="shared" si="1"/>
        <v> </v>
      </c>
      <c r="G146" s="85"/>
      <c r="H146" s="86"/>
      <c r="I146" s="86"/>
      <c r="J146" s="86"/>
      <c r="K146" s="85"/>
      <c r="L146" s="86"/>
      <c r="M146" s="88"/>
      <c r="N146" s="88"/>
      <c r="O146" s="88"/>
      <c r="P146" s="86" t="s">
        <v>281</v>
      </c>
      <c r="Q146" s="86" t="s">
        <v>281</v>
      </c>
      <c r="R146" s="85">
        <v>44.0</v>
      </c>
      <c r="S146" s="86" t="s">
        <v>76</v>
      </c>
      <c r="T146" s="86" t="s">
        <v>77</v>
      </c>
      <c r="U146" s="88"/>
      <c r="V146" s="88"/>
      <c r="W146" s="88"/>
      <c r="X146" s="87"/>
      <c r="Y146" s="77" t="s">
        <v>286</v>
      </c>
      <c r="Z146" s="77" t="s">
        <v>286</v>
      </c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</row>
    <row r="147" ht="15.75" customHeight="1">
      <c r="A147" s="88"/>
      <c r="B147" s="88"/>
      <c r="C147" s="88"/>
      <c r="D147" s="88"/>
      <c r="E147" s="88"/>
      <c r="F147" s="80" t="str">
        <f t="shared" si="1"/>
        <v> </v>
      </c>
      <c r="G147" s="85"/>
      <c r="H147" s="86"/>
      <c r="I147" s="86"/>
      <c r="J147" s="86"/>
      <c r="K147" s="85"/>
      <c r="L147" s="86"/>
      <c r="M147" s="88"/>
      <c r="N147" s="88"/>
      <c r="O147" s="88"/>
      <c r="P147" s="86" t="s">
        <v>142</v>
      </c>
      <c r="Q147" s="86" t="s">
        <v>142</v>
      </c>
      <c r="R147" s="85">
        <v>45.0</v>
      </c>
      <c r="S147" s="86" t="s">
        <v>76</v>
      </c>
      <c r="T147" s="86" t="s">
        <v>77</v>
      </c>
      <c r="U147" s="88"/>
      <c r="V147" s="88"/>
      <c r="W147" s="88"/>
      <c r="X147" s="87"/>
      <c r="Y147" s="77" t="s">
        <v>287</v>
      </c>
      <c r="Z147" s="77" t="s">
        <v>287</v>
      </c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</row>
    <row r="148" ht="15.75" customHeight="1">
      <c r="A148" s="88"/>
      <c r="B148" s="88"/>
      <c r="C148" s="88"/>
      <c r="D148" s="88"/>
      <c r="E148" s="88"/>
      <c r="F148" s="80" t="str">
        <f t="shared" si="1"/>
        <v> </v>
      </c>
      <c r="G148" s="85"/>
      <c r="H148" s="86"/>
      <c r="I148" s="86"/>
      <c r="J148" s="86"/>
      <c r="K148" s="85"/>
      <c r="L148" s="86"/>
      <c r="M148" s="88"/>
      <c r="N148" s="88"/>
      <c r="O148" s="88"/>
      <c r="P148" s="86" t="s">
        <v>284</v>
      </c>
      <c r="Q148" s="86" t="s">
        <v>284</v>
      </c>
      <c r="R148" s="85">
        <v>46.0</v>
      </c>
      <c r="S148" s="86" t="s">
        <v>76</v>
      </c>
      <c r="T148" s="86" t="s">
        <v>77</v>
      </c>
      <c r="U148" s="88"/>
      <c r="V148" s="88"/>
      <c r="W148" s="88"/>
      <c r="X148" s="87"/>
      <c r="Y148" s="77" t="s">
        <v>289</v>
      </c>
      <c r="Z148" s="77" t="s">
        <v>289</v>
      </c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</row>
    <row r="149" ht="15.75" customHeight="1">
      <c r="A149" s="88"/>
      <c r="B149" s="88"/>
      <c r="C149" s="88"/>
      <c r="D149" s="88"/>
      <c r="E149" s="88"/>
      <c r="F149" s="80" t="str">
        <f t="shared" si="1"/>
        <v> </v>
      </c>
      <c r="G149" s="85"/>
      <c r="H149" s="86"/>
      <c r="I149" s="86"/>
      <c r="J149" s="86"/>
      <c r="K149" s="85"/>
      <c r="L149" s="86"/>
      <c r="M149" s="88"/>
      <c r="N149" s="88"/>
      <c r="O149" s="88"/>
      <c r="P149" s="86" t="s">
        <v>149</v>
      </c>
      <c r="Q149" s="86" t="s">
        <v>149</v>
      </c>
      <c r="R149" s="85">
        <v>47.0</v>
      </c>
      <c r="S149" s="86" t="s">
        <v>76</v>
      </c>
      <c r="T149" s="86" t="s">
        <v>77</v>
      </c>
      <c r="U149" s="88"/>
      <c r="V149" s="88"/>
      <c r="W149" s="88"/>
      <c r="X149" s="87"/>
      <c r="Y149" s="77" t="s">
        <v>291</v>
      </c>
      <c r="Z149" s="77" t="s">
        <v>291</v>
      </c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</row>
    <row r="150" ht="15.75" customHeight="1">
      <c r="A150" s="88"/>
      <c r="B150" s="88"/>
      <c r="C150" s="88"/>
      <c r="D150" s="88"/>
      <c r="E150" s="88"/>
      <c r="F150" s="80" t="str">
        <f t="shared" si="1"/>
        <v> </v>
      </c>
      <c r="G150" s="85"/>
      <c r="H150" s="86"/>
      <c r="I150" s="86"/>
      <c r="J150" s="86"/>
      <c r="K150" s="85"/>
      <c r="L150" s="86"/>
      <c r="M150" s="88"/>
      <c r="N150" s="88"/>
      <c r="O150" s="88"/>
      <c r="P150" s="86" t="s">
        <v>155</v>
      </c>
      <c r="Q150" s="86" t="s">
        <v>155</v>
      </c>
      <c r="R150" s="85">
        <v>48.0</v>
      </c>
      <c r="S150" s="86" t="s">
        <v>76</v>
      </c>
      <c r="T150" s="86" t="s">
        <v>77</v>
      </c>
      <c r="U150" s="88"/>
      <c r="V150" s="88"/>
      <c r="W150" s="88"/>
      <c r="X150" s="87"/>
      <c r="Y150" s="77" t="s">
        <v>293</v>
      </c>
      <c r="Z150" s="77" t="s">
        <v>293</v>
      </c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</row>
    <row r="151" ht="15.75" customHeight="1">
      <c r="A151" s="88"/>
      <c r="B151" s="88"/>
      <c r="C151" s="88"/>
      <c r="D151" s="88"/>
      <c r="E151" s="88"/>
      <c r="F151" s="80" t="str">
        <f t="shared" si="1"/>
        <v> </v>
      </c>
      <c r="G151" s="85"/>
      <c r="H151" s="86"/>
      <c r="I151" s="86"/>
      <c r="J151" s="86"/>
      <c r="K151" s="85"/>
      <c r="L151" s="86"/>
      <c r="M151" s="88"/>
      <c r="N151" s="88"/>
      <c r="O151" s="88"/>
      <c r="P151" s="86" t="s">
        <v>288</v>
      </c>
      <c r="Q151" s="86" t="s">
        <v>288</v>
      </c>
      <c r="R151" s="85">
        <v>49.0</v>
      </c>
      <c r="S151" s="86" t="s">
        <v>76</v>
      </c>
      <c r="T151" s="86" t="s">
        <v>77</v>
      </c>
      <c r="U151" s="88"/>
      <c r="V151" s="88"/>
      <c r="W151" s="88"/>
      <c r="X151" s="87"/>
      <c r="Y151" s="77" t="s">
        <v>295</v>
      </c>
      <c r="Z151" s="77" t="s">
        <v>295</v>
      </c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</row>
    <row r="152" ht="15.75" customHeight="1">
      <c r="A152" s="88"/>
      <c r="B152" s="88"/>
      <c r="C152" s="88"/>
      <c r="D152" s="88"/>
      <c r="E152" s="88"/>
      <c r="F152" s="80" t="str">
        <f t="shared" si="1"/>
        <v> </v>
      </c>
      <c r="G152" s="85"/>
      <c r="H152" s="86"/>
      <c r="I152" s="86"/>
      <c r="J152" s="86"/>
      <c r="K152" s="85"/>
      <c r="L152" s="86"/>
      <c r="M152" s="88"/>
      <c r="N152" s="88"/>
      <c r="O152" s="88"/>
      <c r="P152" s="86" t="s">
        <v>290</v>
      </c>
      <c r="Q152" s="86" t="s">
        <v>290</v>
      </c>
      <c r="R152" s="85">
        <v>50.0</v>
      </c>
      <c r="S152" s="86" t="s">
        <v>76</v>
      </c>
      <c r="T152" s="86" t="s">
        <v>77</v>
      </c>
      <c r="U152" s="88"/>
      <c r="V152" s="88"/>
      <c r="W152" s="88"/>
      <c r="X152" s="87"/>
      <c r="Y152" s="77" t="s">
        <v>297</v>
      </c>
      <c r="Z152" s="77" t="s">
        <v>297</v>
      </c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</row>
    <row r="153" ht="15.75" customHeight="1">
      <c r="A153" s="88"/>
      <c r="B153" s="88"/>
      <c r="C153" s="88"/>
      <c r="D153" s="88"/>
      <c r="E153" s="88"/>
      <c r="F153" s="80" t="str">
        <f t="shared" si="1"/>
        <v> </v>
      </c>
      <c r="G153" s="85"/>
      <c r="H153" s="86"/>
      <c r="I153" s="86"/>
      <c r="J153" s="86"/>
      <c r="K153" s="85"/>
      <c r="L153" s="86"/>
      <c r="M153" s="88"/>
      <c r="N153" s="88"/>
      <c r="O153" s="88"/>
      <c r="P153" s="86" t="s">
        <v>292</v>
      </c>
      <c r="Q153" s="86" t="s">
        <v>292</v>
      </c>
      <c r="R153" s="85">
        <v>51.0</v>
      </c>
      <c r="S153" s="86" t="s">
        <v>76</v>
      </c>
      <c r="T153" s="86" t="s">
        <v>77</v>
      </c>
      <c r="U153" s="88"/>
      <c r="V153" s="88"/>
      <c r="W153" s="88"/>
      <c r="X153" s="87"/>
      <c r="Y153" s="77" t="s">
        <v>299</v>
      </c>
      <c r="Z153" s="77" t="s">
        <v>299</v>
      </c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</row>
    <row r="154" ht="15.75" customHeight="1">
      <c r="A154" s="88"/>
      <c r="B154" s="88"/>
      <c r="C154" s="88"/>
      <c r="D154" s="88"/>
      <c r="E154" s="88"/>
      <c r="F154" s="80" t="str">
        <f t="shared" si="1"/>
        <v> </v>
      </c>
      <c r="G154" s="85"/>
      <c r="H154" s="86"/>
      <c r="I154" s="86"/>
      <c r="J154" s="86"/>
      <c r="K154" s="85"/>
      <c r="L154" s="86"/>
      <c r="M154" s="88"/>
      <c r="N154" s="88"/>
      <c r="O154" s="88"/>
      <c r="P154" s="86" t="s">
        <v>294</v>
      </c>
      <c r="Q154" s="86" t="s">
        <v>294</v>
      </c>
      <c r="R154" s="85">
        <v>101.0</v>
      </c>
      <c r="S154" s="86" t="s">
        <v>302</v>
      </c>
      <c r="T154" s="86" t="s">
        <v>124</v>
      </c>
      <c r="U154" s="88"/>
      <c r="V154" s="88"/>
      <c r="W154" s="88"/>
      <c r="X154" s="87"/>
      <c r="Y154" s="77" t="s">
        <v>301</v>
      </c>
      <c r="Z154" s="77" t="s">
        <v>301</v>
      </c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</row>
    <row r="155" ht="15.75" customHeight="1">
      <c r="A155" s="88"/>
      <c r="B155" s="88"/>
      <c r="C155" s="88"/>
      <c r="D155" s="88"/>
      <c r="E155" s="88"/>
      <c r="F155" s="80" t="str">
        <f t="shared" si="1"/>
        <v> </v>
      </c>
      <c r="G155" s="85"/>
      <c r="H155" s="86"/>
      <c r="I155" s="86"/>
      <c r="J155" s="86"/>
      <c r="K155" s="85"/>
      <c r="L155" s="86"/>
      <c r="M155" s="88"/>
      <c r="N155" s="88"/>
      <c r="O155" s="88"/>
      <c r="P155" s="86" t="s">
        <v>296</v>
      </c>
      <c r="Q155" s="86" t="s">
        <v>296</v>
      </c>
      <c r="R155" s="85">
        <v>102.0</v>
      </c>
      <c r="S155" s="86" t="s">
        <v>302</v>
      </c>
      <c r="T155" s="86" t="s">
        <v>124</v>
      </c>
      <c r="U155" s="88"/>
      <c r="V155" s="88"/>
      <c r="W155" s="88"/>
      <c r="X155" s="87"/>
      <c r="Y155" s="77" t="s">
        <v>304</v>
      </c>
      <c r="Z155" s="77" t="s">
        <v>304</v>
      </c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</row>
    <row r="156" ht="15.75" customHeight="1">
      <c r="A156" s="88"/>
      <c r="B156" s="88"/>
      <c r="C156" s="88"/>
      <c r="D156" s="88"/>
      <c r="E156" s="88"/>
      <c r="F156" s="80" t="str">
        <f t="shared" si="1"/>
        <v> </v>
      </c>
      <c r="G156" s="85"/>
      <c r="H156" s="86"/>
      <c r="I156" s="86"/>
      <c r="J156" s="86"/>
      <c r="K156" s="85"/>
      <c r="L156" s="86"/>
      <c r="M156" s="88"/>
      <c r="N156" s="88"/>
      <c r="O156" s="88"/>
      <c r="P156" s="86" t="s">
        <v>298</v>
      </c>
      <c r="Q156" s="86" t="s">
        <v>298</v>
      </c>
      <c r="R156" s="85">
        <v>103.0</v>
      </c>
      <c r="S156" s="86" t="s">
        <v>302</v>
      </c>
      <c r="T156" s="86" t="s">
        <v>124</v>
      </c>
      <c r="U156" s="88"/>
      <c r="V156" s="88"/>
      <c r="W156" s="88"/>
      <c r="X156" s="87"/>
      <c r="Y156" s="77" t="s">
        <v>306</v>
      </c>
      <c r="Z156" s="77" t="s">
        <v>306</v>
      </c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</row>
    <row r="157" ht="15.75" customHeight="1">
      <c r="A157" s="88"/>
      <c r="B157" s="88"/>
      <c r="C157" s="88"/>
      <c r="D157" s="88"/>
      <c r="E157" s="88"/>
      <c r="F157" s="80" t="str">
        <f t="shared" si="1"/>
        <v> </v>
      </c>
      <c r="G157" s="85"/>
      <c r="H157" s="86"/>
      <c r="I157" s="86"/>
      <c r="J157" s="86"/>
      <c r="K157" s="85"/>
      <c r="L157" s="86"/>
      <c r="M157" s="88"/>
      <c r="N157" s="88"/>
      <c r="O157" s="88"/>
      <c r="P157" s="86" t="s">
        <v>300</v>
      </c>
      <c r="Q157" s="86" t="s">
        <v>300</v>
      </c>
      <c r="R157" s="85">
        <v>104.0</v>
      </c>
      <c r="S157" s="86" t="s">
        <v>302</v>
      </c>
      <c r="T157" s="86" t="s">
        <v>124</v>
      </c>
      <c r="U157" s="88"/>
      <c r="V157" s="88"/>
      <c r="W157" s="88"/>
      <c r="X157" s="87"/>
      <c r="Y157" s="77" t="s">
        <v>308</v>
      </c>
      <c r="Z157" s="77" t="s">
        <v>308</v>
      </c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</row>
    <row r="158" ht="15.75" customHeight="1">
      <c r="A158" s="88"/>
      <c r="B158" s="88"/>
      <c r="C158" s="88"/>
      <c r="D158" s="88"/>
      <c r="E158" s="88"/>
      <c r="F158" s="80" t="str">
        <f t="shared" si="1"/>
        <v> </v>
      </c>
      <c r="G158" s="85"/>
      <c r="H158" s="86"/>
      <c r="I158" s="86"/>
      <c r="J158" s="86"/>
      <c r="K158" s="85"/>
      <c r="L158" s="86"/>
      <c r="M158" s="88"/>
      <c r="N158" s="88"/>
      <c r="O158" s="88"/>
      <c r="P158" s="86" t="s">
        <v>311</v>
      </c>
      <c r="Q158" s="86" t="s">
        <v>311</v>
      </c>
      <c r="R158" s="85">
        <v>105.0</v>
      </c>
      <c r="S158" s="86" t="s">
        <v>302</v>
      </c>
      <c r="T158" s="86" t="s">
        <v>124</v>
      </c>
      <c r="U158" s="88"/>
      <c r="V158" s="88"/>
      <c r="W158" s="88"/>
      <c r="X158" s="87"/>
      <c r="Y158" s="77" t="s">
        <v>310</v>
      </c>
      <c r="Z158" s="77" t="s">
        <v>310</v>
      </c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</row>
    <row r="159" ht="15.75" customHeight="1">
      <c r="A159" s="88"/>
      <c r="B159" s="88"/>
      <c r="C159" s="88"/>
      <c r="D159" s="88"/>
      <c r="E159" s="88"/>
      <c r="F159" s="80" t="str">
        <f t="shared" si="1"/>
        <v> </v>
      </c>
      <c r="G159" s="85"/>
      <c r="H159" s="86"/>
      <c r="I159" s="86"/>
      <c r="J159" s="86"/>
      <c r="K159" s="85"/>
      <c r="L159" s="86"/>
      <c r="M159" s="88"/>
      <c r="N159" s="88"/>
      <c r="O159" s="88"/>
      <c r="P159" s="86" t="s">
        <v>305</v>
      </c>
      <c r="Q159" s="86" t="s">
        <v>305</v>
      </c>
      <c r="R159" s="85">
        <v>106.0</v>
      </c>
      <c r="S159" s="86" t="s">
        <v>302</v>
      </c>
      <c r="T159" s="86" t="s">
        <v>124</v>
      </c>
      <c r="U159" s="88"/>
      <c r="V159" s="88"/>
      <c r="W159" s="88"/>
      <c r="X159" s="87"/>
      <c r="Y159" s="77" t="s">
        <v>313</v>
      </c>
      <c r="Z159" s="77" t="s">
        <v>313</v>
      </c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</row>
    <row r="160" ht="15.75" customHeight="1">
      <c r="A160" s="88"/>
      <c r="B160" s="88"/>
      <c r="C160" s="88"/>
      <c r="D160" s="88"/>
      <c r="E160" s="88"/>
      <c r="F160" s="86"/>
      <c r="G160" s="85"/>
      <c r="H160" s="86"/>
      <c r="I160" s="86"/>
      <c r="J160" s="86"/>
      <c r="K160" s="85"/>
      <c r="L160" s="86"/>
      <c r="M160" s="88"/>
      <c r="N160" s="88"/>
      <c r="O160" s="88"/>
      <c r="P160" s="86" t="s">
        <v>307</v>
      </c>
      <c r="Q160" s="86" t="s">
        <v>307</v>
      </c>
      <c r="R160" s="85">
        <v>107.0</v>
      </c>
      <c r="S160" s="86" t="s">
        <v>302</v>
      </c>
      <c r="T160" s="86" t="s">
        <v>124</v>
      </c>
      <c r="U160" s="88"/>
      <c r="V160" s="88"/>
      <c r="W160" s="88"/>
      <c r="X160" s="87"/>
      <c r="Y160" s="77" t="s">
        <v>315</v>
      </c>
      <c r="Z160" s="77" t="s">
        <v>315</v>
      </c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</row>
    <row r="161" ht="15.7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6" t="s">
        <v>309</v>
      </c>
      <c r="Q161" s="86" t="s">
        <v>309</v>
      </c>
      <c r="R161" s="85">
        <v>108.0</v>
      </c>
      <c r="S161" s="86" t="s">
        <v>302</v>
      </c>
      <c r="T161" s="86" t="s">
        <v>124</v>
      </c>
      <c r="U161" s="88"/>
      <c r="V161" s="88"/>
      <c r="W161" s="88"/>
      <c r="X161" s="87"/>
      <c r="Y161" s="77" t="s">
        <v>317</v>
      </c>
      <c r="Z161" s="77" t="s">
        <v>317</v>
      </c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</row>
    <row r="162" ht="15.7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6" t="s">
        <v>312</v>
      </c>
      <c r="Q162" s="86" t="s">
        <v>312</v>
      </c>
      <c r="R162" s="85">
        <v>109.0</v>
      </c>
      <c r="S162" s="86" t="s">
        <v>302</v>
      </c>
      <c r="T162" s="86" t="s">
        <v>124</v>
      </c>
      <c r="U162" s="88"/>
      <c r="V162" s="88"/>
      <c r="W162" s="88"/>
      <c r="X162" s="87"/>
      <c r="Y162" s="77" t="s">
        <v>319</v>
      </c>
      <c r="Z162" s="77" t="s">
        <v>319</v>
      </c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</row>
    <row r="163" ht="15.7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6" t="s">
        <v>314</v>
      </c>
      <c r="Q163" s="86" t="s">
        <v>314</v>
      </c>
      <c r="R163" s="85">
        <v>110.0</v>
      </c>
      <c r="S163" s="86" t="s">
        <v>302</v>
      </c>
      <c r="T163" s="86" t="s">
        <v>124</v>
      </c>
      <c r="U163" s="88"/>
      <c r="V163" s="88"/>
      <c r="W163" s="88"/>
      <c r="X163" s="87"/>
      <c r="Y163" s="77" t="s">
        <v>320</v>
      </c>
      <c r="Z163" s="77" t="s">
        <v>320</v>
      </c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</row>
    <row r="164" ht="15.7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6" t="s">
        <v>316</v>
      </c>
      <c r="Q164" s="86" t="s">
        <v>316</v>
      </c>
      <c r="R164" s="85">
        <v>111.0</v>
      </c>
      <c r="S164" s="86" t="s">
        <v>302</v>
      </c>
      <c r="T164" s="86" t="s">
        <v>124</v>
      </c>
      <c r="U164" s="88"/>
      <c r="V164" s="88"/>
      <c r="W164" s="88"/>
      <c r="X164" s="87"/>
      <c r="Y164" s="77" t="s">
        <v>321</v>
      </c>
      <c r="Z164" s="77" t="s">
        <v>321</v>
      </c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</row>
    <row r="165" ht="15.7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6" t="s">
        <v>318</v>
      </c>
      <c r="Q165" s="86" t="s">
        <v>318</v>
      </c>
      <c r="R165" s="85">
        <v>112.0</v>
      </c>
      <c r="S165" s="86" t="s">
        <v>302</v>
      </c>
      <c r="T165" s="86" t="s">
        <v>124</v>
      </c>
      <c r="U165" s="88"/>
      <c r="V165" s="88"/>
      <c r="W165" s="88"/>
      <c r="X165" s="87"/>
      <c r="Y165" s="77" t="s">
        <v>322</v>
      </c>
      <c r="Z165" s="77" t="s">
        <v>322</v>
      </c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</row>
    <row r="166" ht="15.7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6" t="s">
        <v>324</v>
      </c>
      <c r="Q166" s="86" t="s">
        <v>324</v>
      </c>
      <c r="R166" s="85">
        <v>113.0</v>
      </c>
      <c r="S166" s="86" t="s">
        <v>302</v>
      </c>
      <c r="T166" s="86" t="s">
        <v>124</v>
      </c>
      <c r="U166" s="88"/>
      <c r="V166" s="88"/>
      <c r="W166" s="88"/>
      <c r="X166" s="87"/>
      <c r="Y166" s="77" t="s">
        <v>323</v>
      </c>
      <c r="Z166" s="77" t="s">
        <v>323</v>
      </c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</row>
    <row r="167" ht="15.7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6" t="s">
        <v>326</v>
      </c>
      <c r="Q167" s="86" t="s">
        <v>326</v>
      </c>
      <c r="R167" s="85">
        <v>500.0</v>
      </c>
      <c r="S167" s="86" t="s">
        <v>327</v>
      </c>
      <c r="T167" s="86" t="s">
        <v>328</v>
      </c>
      <c r="U167" s="88"/>
      <c r="V167" s="88"/>
      <c r="W167" s="88"/>
      <c r="X167" s="87"/>
      <c r="Y167" s="77" t="s">
        <v>325</v>
      </c>
      <c r="Z167" s="77" t="s">
        <v>325</v>
      </c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</row>
    <row r="168" ht="15.7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6" t="s">
        <v>329</v>
      </c>
      <c r="Q168" s="86" t="s">
        <v>329</v>
      </c>
      <c r="R168" s="85">
        <v>501.0</v>
      </c>
      <c r="S168" s="86" t="s">
        <v>327</v>
      </c>
      <c r="T168" s="86" t="s">
        <v>328</v>
      </c>
      <c r="U168" s="88"/>
      <c r="V168" s="88"/>
      <c r="W168" s="88"/>
      <c r="X168" s="87"/>
      <c r="Y168" s="77" t="s">
        <v>304</v>
      </c>
      <c r="Z168" s="77" t="s">
        <v>304</v>
      </c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</row>
    <row r="169" ht="15.7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6" t="s">
        <v>331</v>
      </c>
      <c r="Q169" s="86" t="s">
        <v>331</v>
      </c>
      <c r="R169" s="85">
        <v>502.0</v>
      </c>
      <c r="S169" s="86" t="s">
        <v>327</v>
      </c>
      <c r="T169" s="86" t="s">
        <v>328</v>
      </c>
      <c r="U169" s="88"/>
      <c r="V169" s="88"/>
      <c r="W169" s="88"/>
      <c r="X169" s="87"/>
      <c r="Y169" s="77" t="s">
        <v>330</v>
      </c>
      <c r="Z169" s="77" t="s">
        <v>330</v>
      </c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</row>
    <row r="170" ht="15.7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6" t="s">
        <v>333</v>
      </c>
      <c r="Q170" s="86" t="s">
        <v>333</v>
      </c>
      <c r="R170" s="85">
        <v>503.0</v>
      </c>
      <c r="S170" s="86" t="s">
        <v>327</v>
      </c>
      <c r="T170" s="86" t="s">
        <v>328</v>
      </c>
      <c r="U170" s="88"/>
      <c r="V170" s="88"/>
      <c r="W170" s="88"/>
      <c r="X170" s="87"/>
      <c r="Y170" s="77" t="s">
        <v>332</v>
      </c>
      <c r="Z170" s="77" t="s">
        <v>332</v>
      </c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</row>
    <row r="171" ht="15.7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6" t="s">
        <v>335</v>
      </c>
      <c r="Q171" s="86" t="s">
        <v>335</v>
      </c>
      <c r="R171" s="85">
        <v>504.0</v>
      </c>
      <c r="S171" s="86" t="s">
        <v>327</v>
      </c>
      <c r="T171" s="86" t="s">
        <v>328</v>
      </c>
      <c r="U171" s="88"/>
      <c r="V171" s="88"/>
      <c r="W171" s="88"/>
      <c r="X171" s="87"/>
      <c r="Y171" s="77" t="s">
        <v>334</v>
      </c>
      <c r="Z171" s="77" t="s">
        <v>334</v>
      </c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</row>
    <row r="172" ht="15.7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6" t="s">
        <v>337</v>
      </c>
      <c r="Q172" s="86" t="s">
        <v>337</v>
      </c>
      <c r="R172" s="85">
        <v>505.0</v>
      </c>
      <c r="S172" s="86" t="s">
        <v>327</v>
      </c>
      <c r="T172" s="86" t="s">
        <v>328</v>
      </c>
      <c r="U172" s="88"/>
      <c r="V172" s="88"/>
      <c r="W172" s="88"/>
      <c r="X172" s="87"/>
      <c r="Y172" s="77" t="s">
        <v>336</v>
      </c>
      <c r="Z172" s="77" t="s">
        <v>336</v>
      </c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</row>
    <row r="173" ht="15.7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6" t="s">
        <v>339</v>
      </c>
      <c r="Q173" s="86" t="s">
        <v>339</v>
      </c>
      <c r="R173" s="85">
        <v>506.0</v>
      </c>
      <c r="S173" s="86" t="s">
        <v>327</v>
      </c>
      <c r="T173" s="86" t="s">
        <v>328</v>
      </c>
      <c r="U173" s="88"/>
      <c r="V173" s="88"/>
      <c r="W173" s="88"/>
      <c r="X173" s="87"/>
      <c r="Y173" s="77" t="s">
        <v>338</v>
      </c>
      <c r="Z173" s="77" t="s">
        <v>338</v>
      </c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</row>
    <row r="174" ht="15.7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6" t="s">
        <v>341</v>
      </c>
      <c r="Q174" s="86" t="s">
        <v>341</v>
      </c>
      <c r="R174" s="85">
        <v>507.0</v>
      </c>
      <c r="S174" s="86" t="s">
        <v>327</v>
      </c>
      <c r="T174" s="86" t="s">
        <v>328</v>
      </c>
      <c r="U174" s="88"/>
      <c r="V174" s="88"/>
      <c r="W174" s="88"/>
      <c r="X174" s="87"/>
      <c r="Y174" s="77" t="s">
        <v>340</v>
      </c>
      <c r="Z174" s="77" t="s">
        <v>340</v>
      </c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</row>
    <row r="175" ht="15.7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6" t="s">
        <v>343</v>
      </c>
      <c r="Q175" s="86" t="s">
        <v>343</v>
      </c>
      <c r="R175" s="85">
        <v>508.0</v>
      </c>
      <c r="S175" s="86" t="s">
        <v>327</v>
      </c>
      <c r="T175" s="86" t="s">
        <v>328</v>
      </c>
      <c r="U175" s="88"/>
      <c r="V175" s="88"/>
      <c r="W175" s="88"/>
      <c r="X175" s="87"/>
      <c r="Y175" s="77" t="s">
        <v>342</v>
      </c>
      <c r="Z175" s="77" t="s">
        <v>342</v>
      </c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</row>
    <row r="176" ht="15.7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6" t="s">
        <v>345</v>
      </c>
      <c r="Q176" s="86" t="s">
        <v>345</v>
      </c>
      <c r="R176" s="85">
        <v>509.0</v>
      </c>
      <c r="S176" s="86" t="s">
        <v>327</v>
      </c>
      <c r="T176" s="86" t="s">
        <v>328</v>
      </c>
      <c r="U176" s="88"/>
      <c r="V176" s="88"/>
      <c r="W176" s="88"/>
      <c r="X176" s="87"/>
      <c r="Y176" s="77" t="s">
        <v>344</v>
      </c>
      <c r="Z176" s="77" t="s">
        <v>344</v>
      </c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</row>
    <row r="177" ht="15.7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6" t="s">
        <v>347</v>
      </c>
      <c r="Q177" s="86" t="s">
        <v>347</v>
      </c>
      <c r="R177" s="85">
        <v>510.0</v>
      </c>
      <c r="S177" s="86" t="s">
        <v>327</v>
      </c>
      <c r="T177" s="86" t="s">
        <v>328</v>
      </c>
      <c r="U177" s="88"/>
      <c r="V177" s="88"/>
      <c r="W177" s="88"/>
      <c r="X177" s="87"/>
      <c r="Y177" s="77" t="s">
        <v>346</v>
      </c>
      <c r="Z177" s="77" t="s">
        <v>346</v>
      </c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</row>
    <row r="178" ht="15.7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6" t="s">
        <v>349</v>
      </c>
      <c r="Q178" s="86" t="s">
        <v>349</v>
      </c>
      <c r="R178" s="85">
        <v>511.0</v>
      </c>
      <c r="S178" s="86" t="s">
        <v>327</v>
      </c>
      <c r="T178" s="86" t="s">
        <v>328</v>
      </c>
      <c r="U178" s="88"/>
      <c r="V178" s="88"/>
      <c r="W178" s="88"/>
      <c r="X178" s="87"/>
      <c r="Y178" s="77" t="s">
        <v>348</v>
      </c>
      <c r="Z178" s="77" t="s">
        <v>348</v>
      </c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</row>
    <row r="179" ht="15.7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6" t="s">
        <v>351</v>
      </c>
      <c r="Q179" s="86" t="s">
        <v>351</v>
      </c>
      <c r="R179" s="85">
        <v>512.0</v>
      </c>
      <c r="S179" s="86" t="s">
        <v>327</v>
      </c>
      <c r="T179" s="86" t="s">
        <v>328</v>
      </c>
      <c r="U179" s="88"/>
      <c r="V179" s="88"/>
      <c r="W179" s="88"/>
      <c r="X179" s="87"/>
      <c r="Y179" s="77" t="s">
        <v>350</v>
      </c>
      <c r="Z179" s="77" t="s">
        <v>350</v>
      </c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</row>
    <row r="180" ht="15.7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6" t="s">
        <v>353</v>
      </c>
      <c r="Q180" s="86" t="s">
        <v>353</v>
      </c>
      <c r="R180" s="85">
        <v>513.0</v>
      </c>
      <c r="S180" s="86" t="s">
        <v>327</v>
      </c>
      <c r="T180" s="86" t="s">
        <v>328</v>
      </c>
      <c r="U180" s="88"/>
      <c r="V180" s="88"/>
      <c r="W180" s="88"/>
      <c r="X180" s="87"/>
      <c r="Y180" s="77" t="s">
        <v>352</v>
      </c>
      <c r="Z180" s="77" t="s">
        <v>352</v>
      </c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</row>
    <row r="181" ht="15.7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6" t="s">
        <v>355</v>
      </c>
      <c r="Q181" s="86" t="s">
        <v>355</v>
      </c>
      <c r="R181" s="85">
        <v>514.0</v>
      </c>
      <c r="S181" s="86" t="s">
        <v>327</v>
      </c>
      <c r="T181" s="86" t="s">
        <v>328</v>
      </c>
      <c r="U181" s="88"/>
      <c r="V181" s="88"/>
      <c r="W181" s="88"/>
      <c r="X181" s="87"/>
      <c r="Y181" s="77" t="s">
        <v>354</v>
      </c>
      <c r="Z181" s="77" t="s">
        <v>354</v>
      </c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</row>
    <row r="182" ht="15.7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6" t="s">
        <v>357</v>
      </c>
      <c r="Q182" s="86" t="s">
        <v>357</v>
      </c>
      <c r="R182" s="85">
        <v>515.0</v>
      </c>
      <c r="S182" s="86" t="s">
        <v>327</v>
      </c>
      <c r="T182" s="86" t="s">
        <v>328</v>
      </c>
      <c r="U182" s="88"/>
      <c r="V182" s="88"/>
      <c r="W182" s="88"/>
      <c r="X182" s="87"/>
      <c r="Y182" s="77" t="s">
        <v>356</v>
      </c>
      <c r="Z182" s="77" t="s">
        <v>356</v>
      </c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</row>
    <row r="183" ht="15.7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6" t="s">
        <v>359</v>
      </c>
      <c r="Q183" s="86" t="s">
        <v>359</v>
      </c>
      <c r="R183" s="85">
        <v>516.0</v>
      </c>
      <c r="S183" s="86" t="s">
        <v>327</v>
      </c>
      <c r="T183" s="86" t="s">
        <v>328</v>
      </c>
      <c r="U183" s="88"/>
      <c r="V183" s="88"/>
      <c r="W183" s="88"/>
      <c r="X183" s="87"/>
      <c r="Y183" s="77" t="s">
        <v>358</v>
      </c>
      <c r="Z183" s="77" t="s">
        <v>358</v>
      </c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</row>
    <row r="184" ht="15.7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6" t="s">
        <v>361</v>
      </c>
      <c r="Q184" s="86" t="s">
        <v>361</v>
      </c>
      <c r="R184" s="85">
        <v>517.0</v>
      </c>
      <c r="S184" s="86" t="s">
        <v>327</v>
      </c>
      <c r="T184" s="86" t="s">
        <v>328</v>
      </c>
      <c r="U184" s="88"/>
      <c r="V184" s="88"/>
      <c r="W184" s="88"/>
      <c r="X184" s="87"/>
      <c r="Y184" s="77" t="s">
        <v>360</v>
      </c>
      <c r="Z184" s="77" t="s">
        <v>360</v>
      </c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</row>
    <row r="185" ht="15.7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6" t="s">
        <v>363</v>
      </c>
      <c r="Q185" s="86" t="s">
        <v>363</v>
      </c>
      <c r="R185" s="85">
        <v>518.0</v>
      </c>
      <c r="S185" s="86" t="s">
        <v>327</v>
      </c>
      <c r="T185" s="86" t="s">
        <v>328</v>
      </c>
      <c r="U185" s="88"/>
      <c r="V185" s="88"/>
      <c r="W185" s="88"/>
      <c r="X185" s="87"/>
      <c r="Y185" s="77" t="s">
        <v>362</v>
      </c>
      <c r="Z185" s="77" t="s">
        <v>362</v>
      </c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</row>
    <row r="186" ht="15.7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6" t="s">
        <v>365</v>
      </c>
      <c r="Q186" s="86" t="s">
        <v>365</v>
      </c>
      <c r="R186" s="85">
        <v>519.0</v>
      </c>
      <c r="S186" s="86" t="s">
        <v>327</v>
      </c>
      <c r="T186" s="86" t="s">
        <v>328</v>
      </c>
      <c r="U186" s="88"/>
      <c r="V186" s="88"/>
      <c r="W186" s="88"/>
      <c r="X186" s="87"/>
      <c r="Y186" s="77" t="s">
        <v>364</v>
      </c>
      <c r="Z186" s="77" t="s">
        <v>364</v>
      </c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</row>
    <row r="187" ht="15.7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6" t="s">
        <v>366</v>
      </c>
      <c r="Q187" s="86" t="s">
        <v>366</v>
      </c>
      <c r="R187" s="85">
        <v>520.0</v>
      </c>
      <c r="S187" s="86" t="s">
        <v>327</v>
      </c>
      <c r="T187" s="86" t="s">
        <v>328</v>
      </c>
      <c r="U187" s="88"/>
      <c r="V187" s="88"/>
      <c r="W187" s="88"/>
      <c r="X187" s="87"/>
      <c r="Y187" s="77" t="s">
        <v>310</v>
      </c>
      <c r="Z187" s="77" t="s">
        <v>310</v>
      </c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</row>
    <row r="188" ht="15.7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6" t="s">
        <v>368</v>
      </c>
      <c r="Q188" s="86" t="s">
        <v>368</v>
      </c>
      <c r="R188" s="85">
        <v>521.0</v>
      </c>
      <c r="S188" s="86" t="s">
        <v>327</v>
      </c>
      <c r="T188" s="86" t="s">
        <v>328</v>
      </c>
      <c r="U188" s="88"/>
      <c r="V188" s="88"/>
      <c r="W188" s="88"/>
      <c r="X188" s="87"/>
      <c r="Y188" s="77" t="s">
        <v>367</v>
      </c>
      <c r="Z188" s="77" t="s">
        <v>367</v>
      </c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</row>
    <row r="189" ht="15.7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6" t="s">
        <v>370</v>
      </c>
      <c r="Q189" s="86" t="s">
        <v>370</v>
      </c>
      <c r="R189" s="85">
        <v>522.0</v>
      </c>
      <c r="S189" s="86" t="s">
        <v>327</v>
      </c>
      <c r="T189" s="86" t="s">
        <v>328</v>
      </c>
      <c r="U189" s="88"/>
      <c r="V189" s="88"/>
      <c r="W189" s="88"/>
      <c r="X189" s="87"/>
      <c r="Y189" s="77" t="s">
        <v>369</v>
      </c>
      <c r="Z189" s="77" t="s">
        <v>369</v>
      </c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</row>
    <row r="190" ht="15.7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6" t="s">
        <v>372</v>
      </c>
      <c r="Q190" s="86" t="s">
        <v>372</v>
      </c>
      <c r="R190" s="85">
        <v>523.0</v>
      </c>
      <c r="S190" s="86" t="s">
        <v>327</v>
      </c>
      <c r="T190" s="86" t="s">
        <v>328</v>
      </c>
      <c r="U190" s="88"/>
      <c r="V190" s="88"/>
      <c r="W190" s="88"/>
      <c r="X190" s="87"/>
      <c r="Y190" s="77" t="s">
        <v>371</v>
      </c>
      <c r="Z190" s="77" t="s">
        <v>371</v>
      </c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</row>
    <row r="191" ht="15.7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6" t="s">
        <v>374</v>
      </c>
      <c r="Q191" s="86" t="s">
        <v>374</v>
      </c>
      <c r="R191" s="85">
        <v>524.0</v>
      </c>
      <c r="S191" s="86" t="s">
        <v>327</v>
      </c>
      <c r="T191" s="86" t="s">
        <v>328</v>
      </c>
      <c r="U191" s="88"/>
      <c r="V191" s="88"/>
      <c r="W191" s="88"/>
      <c r="X191" s="87"/>
      <c r="Y191" s="77" t="s">
        <v>373</v>
      </c>
      <c r="Z191" s="77" t="s">
        <v>373</v>
      </c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</row>
    <row r="192" ht="15.7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6" t="s">
        <v>376</v>
      </c>
      <c r="Q192" s="86" t="s">
        <v>376</v>
      </c>
      <c r="R192" s="85">
        <v>525.0</v>
      </c>
      <c r="S192" s="86" t="s">
        <v>327</v>
      </c>
      <c r="T192" s="86" t="s">
        <v>328</v>
      </c>
      <c r="U192" s="88"/>
      <c r="V192" s="88"/>
      <c r="W192" s="88"/>
      <c r="X192" s="87"/>
      <c r="Y192" s="77" t="s">
        <v>375</v>
      </c>
      <c r="Z192" s="77" t="s">
        <v>375</v>
      </c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</row>
    <row r="193" ht="15.7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6" t="s">
        <v>378</v>
      </c>
      <c r="Q193" s="86" t="s">
        <v>378</v>
      </c>
      <c r="R193" s="85">
        <v>526.0</v>
      </c>
      <c r="S193" s="86" t="s">
        <v>327</v>
      </c>
      <c r="T193" s="86" t="s">
        <v>328</v>
      </c>
      <c r="U193" s="88"/>
      <c r="V193" s="88"/>
      <c r="W193" s="88"/>
      <c r="X193" s="87"/>
      <c r="Y193" s="77" t="s">
        <v>377</v>
      </c>
      <c r="Z193" s="77" t="s">
        <v>377</v>
      </c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</row>
    <row r="194" ht="15.7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6" t="s">
        <v>380</v>
      </c>
      <c r="Q194" s="86" t="s">
        <v>380</v>
      </c>
      <c r="R194" s="85">
        <v>527.0</v>
      </c>
      <c r="S194" s="86" t="s">
        <v>327</v>
      </c>
      <c r="T194" s="86" t="s">
        <v>328</v>
      </c>
      <c r="U194" s="88"/>
      <c r="V194" s="88"/>
      <c r="W194" s="88"/>
      <c r="X194" s="87"/>
      <c r="Y194" s="77" t="s">
        <v>379</v>
      </c>
      <c r="Z194" s="77" t="s">
        <v>379</v>
      </c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</row>
    <row r="195" ht="15.7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6" t="s">
        <v>382</v>
      </c>
      <c r="Q195" s="86" t="s">
        <v>382</v>
      </c>
      <c r="R195" s="85">
        <v>528.0</v>
      </c>
      <c r="S195" s="86" t="s">
        <v>327</v>
      </c>
      <c r="T195" s="86" t="s">
        <v>328</v>
      </c>
      <c r="U195" s="88"/>
      <c r="V195" s="88"/>
      <c r="W195" s="88"/>
      <c r="X195" s="87"/>
      <c r="Y195" s="77" t="s">
        <v>381</v>
      </c>
      <c r="Z195" s="77" t="s">
        <v>381</v>
      </c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</row>
    <row r="196" ht="15.7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6" t="s">
        <v>384</v>
      </c>
      <c r="Q196" s="86" t="s">
        <v>384</v>
      </c>
      <c r="R196" s="85">
        <v>529.0</v>
      </c>
      <c r="S196" s="86" t="s">
        <v>327</v>
      </c>
      <c r="T196" s="86" t="s">
        <v>328</v>
      </c>
      <c r="U196" s="88"/>
      <c r="V196" s="88"/>
      <c r="W196" s="88"/>
      <c r="X196" s="87"/>
      <c r="Y196" s="77" t="s">
        <v>383</v>
      </c>
      <c r="Z196" s="77" t="s">
        <v>383</v>
      </c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</row>
    <row r="197" ht="15.7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6" t="s">
        <v>386</v>
      </c>
      <c r="Q197" s="86" t="s">
        <v>386</v>
      </c>
      <c r="R197" s="85">
        <v>530.0</v>
      </c>
      <c r="S197" s="86" t="s">
        <v>327</v>
      </c>
      <c r="T197" s="86" t="s">
        <v>328</v>
      </c>
      <c r="U197" s="88"/>
      <c r="V197" s="88"/>
      <c r="W197" s="88"/>
      <c r="X197" s="87"/>
      <c r="Y197" s="77" t="s">
        <v>385</v>
      </c>
      <c r="Z197" s="77" t="s">
        <v>385</v>
      </c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</row>
    <row r="198" ht="15.7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6" t="s">
        <v>388</v>
      </c>
      <c r="Q198" s="86" t="s">
        <v>388</v>
      </c>
      <c r="R198" s="85">
        <v>531.0</v>
      </c>
      <c r="S198" s="86" t="s">
        <v>327</v>
      </c>
      <c r="T198" s="86" t="s">
        <v>328</v>
      </c>
      <c r="U198" s="88"/>
      <c r="V198" s="88"/>
      <c r="W198" s="88"/>
      <c r="X198" s="87"/>
      <c r="Y198" s="77" t="s">
        <v>387</v>
      </c>
      <c r="Z198" s="77" t="s">
        <v>387</v>
      </c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</row>
    <row r="199" ht="15.7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6" t="s">
        <v>390</v>
      </c>
      <c r="Q199" s="86" t="s">
        <v>390</v>
      </c>
      <c r="R199" s="85">
        <v>532.0</v>
      </c>
      <c r="S199" s="86" t="s">
        <v>327</v>
      </c>
      <c r="T199" s="86" t="s">
        <v>328</v>
      </c>
      <c r="U199" s="88"/>
      <c r="V199" s="88"/>
      <c r="W199" s="88"/>
      <c r="X199" s="87"/>
      <c r="Y199" s="77" t="s">
        <v>389</v>
      </c>
      <c r="Z199" s="77" t="s">
        <v>389</v>
      </c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</row>
    <row r="200" ht="15.7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6" t="s">
        <v>392</v>
      </c>
      <c r="Q200" s="86" t="s">
        <v>392</v>
      </c>
      <c r="R200" s="85">
        <v>533.0</v>
      </c>
      <c r="S200" s="86" t="s">
        <v>327</v>
      </c>
      <c r="T200" s="86" t="s">
        <v>328</v>
      </c>
      <c r="U200" s="88"/>
      <c r="V200" s="88"/>
      <c r="W200" s="88"/>
      <c r="X200" s="87"/>
      <c r="Y200" s="77" t="s">
        <v>391</v>
      </c>
      <c r="Z200" s="77" t="s">
        <v>391</v>
      </c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</row>
    <row r="201" ht="15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</row>
    <row r="202" ht="15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</row>
    <row r="203" ht="15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</row>
    <row r="204" ht="15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</row>
    <row r="205" ht="15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</row>
    <row r="206" ht="15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</row>
    <row r="207" ht="15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</row>
    <row r="208" ht="15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</row>
    <row r="209" ht="15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</row>
    <row r="210" ht="15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</row>
    <row r="211" ht="15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</row>
    <row r="212" ht="15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</row>
    <row r="213" ht="15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</row>
    <row r="214" ht="15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</row>
    <row r="215" ht="15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</row>
    <row r="216" ht="15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</row>
    <row r="217" ht="15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</row>
    <row r="218" ht="15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</row>
    <row r="219" ht="15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</row>
    <row r="220" ht="15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</row>
    <row r="221" ht="15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</row>
    <row r="222" ht="15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</row>
    <row r="223" ht="15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</row>
    <row r="224" ht="15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</row>
    <row r="225" ht="15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</row>
    <row r="226" ht="15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</row>
    <row r="227" ht="15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</row>
    <row r="228" ht="15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</row>
    <row r="229" ht="15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</row>
    <row r="230" ht="15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</row>
    <row r="231" ht="15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</row>
    <row r="232" ht="15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</row>
    <row r="233" ht="15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</row>
    <row r="234" ht="15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</row>
    <row r="235" ht="15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</row>
    <row r="236" ht="15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</row>
    <row r="237" ht="15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</row>
    <row r="238" ht="15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</row>
    <row r="239" ht="15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</row>
    <row r="240" ht="15.75" customHeigh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</row>
    <row r="241" ht="15.75" customHeigh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</row>
    <row r="242" ht="15.75" customHeigh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</row>
    <row r="243" ht="15.75" customHeigh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</row>
    <row r="244" ht="15.75" customHeigh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</row>
    <row r="245" ht="15.75" customHeigh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</row>
    <row r="246" ht="15.75" customHeigh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</row>
    <row r="247" ht="15.75" customHeigh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</row>
    <row r="248" ht="15.75" customHeigh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</row>
    <row r="249" ht="15.75" customHeigh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</row>
    <row r="250" ht="15.75" customHeigh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</row>
    <row r="251" ht="15.75" customHeigh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</row>
    <row r="252" ht="15.75" customHeigh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</row>
    <row r="253" ht="15.75" customHeigh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</row>
    <row r="254" ht="15.75" customHeigh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</row>
    <row r="255" ht="15.75" customHeigh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</row>
    <row r="256" ht="15.75" customHeigh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</row>
    <row r="257" ht="15.75" customHeigh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</row>
    <row r="258" ht="15.75" customHeigh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</row>
    <row r="259" ht="15.75" customHeigh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</row>
    <row r="260" ht="15.75" customHeigh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</row>
    <row r="261" ht="15.7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</row>
    <row r="262" ht="15.75" customHeigh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</row>
    <row r="263" ht="15.75" customHeigh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</row>
    <row r="264" ht="15.75" customHeigh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</row>
    <row r="265" ht="15.75" customHeigh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</row>
    <row r="266" ht="15.75" customHeigh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</row>
    <row r="267" ht="15.75" customHeigh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</row>
    <row r="268" ht="15.75" customHeigh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</row>
    <row r="269" ht="15.75" customHeigh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</row>
    <row r="270" ht="15.75" customHeigh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</row>
    <row r="271" ht="15.75" customHeigh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</row>
    <row r="272" ht="15.75" customHeigh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</row>
    <row r="273" ht="15.75" customHeigh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</row>
    <row r="274" ht="15.75" customHeigh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</row>
    <row r="275" ht="15.75" customHeigh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</row>
    <row r="276" ht="15.75" customHeigh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</row>
    <row r="277" ht="15.75" customHeigh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</row>
    <row r="278" ht="15.75" customHeigh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</row>
    <row r="279" ht="15.75" customHeigh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</row>
    <row r="280" ht="15.75" customHeigh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</row>
    <row r="281" ht="15.75" customHeigh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</row>
    <row r="282" ht="15.75" customHeigh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</row>
    <row r="283" ht="15.75" customHeigh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</row>
    <row r="284" ht="15.75" customHeigh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</row>
    <row r="285" ht="15.75" customHeigh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</row>
    <row r="286" ht="15.75" customHeigh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</row>
    <row r="287" ht="15.75" customHeigh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</row>
    <row r="288" ht="15.75" customHeigh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</row>
    <row r="289" ht="15.75" customHeigh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</row>
    <row r="290" ht="15.75" customHeigh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</row>
    <row r="291" ht="15.75" customHeigh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</row>
    <row r="292" ht="15.75" customHeigh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</row>
    <row r="293" ht="15.75" customHeigh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</row>
    <row r="294" ht="15.75" customHeigh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</row>
    <row r="295" ht="15.75" customHeigh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</row>
    <row r="296" ht="15.75" customHeigh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  <c r="AL296" s="87"/>
      <c r="AM296" s="87"/>
    </row>
    <row r="297" ht="15.75" customHeigh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</row>
    <row r="298" ht="15.75" customHeigh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</row>
    <row r="299" ht="15.75" customHeigh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</row>
    <row r="300" ht="15.75" customHeigh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</row>
    <row r="301" ht="15.75" customHeigh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</row>
    <row r="302" ht="15.75" customHeigh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</row>
    <row r="303" ht="15.75" customHeigh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</row>
    <row r="304" ht="15.75" customHeigh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</row>
    <row r="305" ht="15.75" customHeigh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</row>
    <row r="306" ht="15.75" customHeigh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</row>
    <row r="307" ht="15.75" customHeigh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</row>
    <row r="308" ht="15.75" customHeigh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</row>
    <row r="309" ht="15.75" customHeigh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</row>
    <row r="310" ht="15.75" customHeigh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</row>
    <row r="311" ht="15.75" customHeigh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</row>
    <row r="312" ht="15.75" customHeigh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</row>
    <row r="313" ht="15.75" customHeigh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</row>
    <row r="314" ht="15.75" customHeigh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</row>
    <row r="315" ht="15.75" customHeigh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</row>
    <row r="316" ht="15.75" customHeigh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  <c r="AL316" s="87"/>
      <c r="AM316" s="87"/>
    </row>
    <row r="317" ht="15.75" customHeigh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</row>
    <row r="318" ht="15.75" customHeigh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  <c r="AL318" s="87"/>
      <c r="AM318" s="87"/>
    </row>
    <row r="319" ht="15.75" customHeigh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  <c r="AL319" s="87"/>
      <c r="AM319" s="87"/>
    </row>
    <row r="320" ht="15.75" customHeigh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  <c r="AL320" s="87"/>
      <c r="AM320" s="87"/>
    </row>
    <row r="321" ht="15.75" customHeigh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  <c r="AL321" s="87"/>
      <c r="AM321" s="87"/>
    </row>
    <row r="322" ht="15.75" customHeigh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</row>
    <row r="323" ht="15.75" customHeigh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</row>
    <row r="324" ht="15.75" customHeigh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</row>
    <row r="325" ht="15.75" customHeigh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</row>
    <row r="326" ht="15.75" customHeigh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</row>
    <row r="327" ht="15.75" customHeigh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</row>
    <row r="328" ht="15.75" customHeigh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</row>
    <row r="329" ht="15.75" customHeigh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</row>
    <row r="330" ht="15.75" customHeigh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</row>
    <row r="331" ht="15.75" customHeigh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</row>
    <row r="332" ht="15.75" customHeigh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</row>
    <row r="333" ht="15.75" customHeigh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  <c r="AL333" s="87"/>
      <c r="AM333" s="87"/>
    </row>
    <row r="334" ht="15.75" customHeigh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  <c r="AL334" s="87"/>
      <c r="AM334" s="87"/>
    </row>
    <row r="335" ht="15.75" customHeigh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  <c r="AL335" s="87"/>
      <c r="AM335" s="87"/>
    </row>
    <row r="336" ht="15.75" customHeigh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  <c r="AL336" s="87"/>
      <c r="AM336" s="87"/>
    </row>
    <row r="337" ht="15.75" customHeigh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  <c r="AL337" s="87"/>
      <c r="AM337" s="87"/>
    </row>
    <row r="338" ht="15.75" customHeigh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  <c r="AL338" s="87"/>
      <c r="AM338" s="87"/>
    </row>
    <row r="339" ht="15.75" customHeigh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  <c r="AL339" s="87"/>
      <c r="AM339" s="87"/>
    </row>
    <row r="340" ht="15.75" customHeigh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  <c r="AL340" s="87"/>
      <c r="AM340" s="87"/>
    </row>
    <row r="341" ht="15.75" customHeigh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  <c r="AL341" s="87"/>
      <c r="AM341" s="87"/>
    </row>
    <row r="342" ht="15.75" customHeigh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  <c r="AL342" s="87"/>
      <c r="AM342" s="87"/>
    </row>
    <row r="343" ht="15.75" customHeigh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  <c r="AL343" s="87"/>
      <c r="AM343" s="87"/>
    </row>
    <row r="344" ht="15.75" customHeigh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  <c r="AL344" s="87"/>
      <c r="AM344" s="87"/>
    </row>
    <row r="345" ht="15.75" customHeigh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  <c r="AL345" s="87"/>
      <c r="AM345" s="87"/>
    </row>
    <row r="346" ht="15.75" customHeigh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  <c r="AL346" s="87"/>
      <c r="AM346" s="87"/>
    </row>
    <row r="347" ht="15.75" customHeigh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  <c r="AL347" s="87"/>
      <c r="AM347" s="87"/>
    </row>
    <row r="348" ht="15.75" customHeigh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  <c r="AL348" s="87"/>
      <c r="AM348" s="87"/>
    </row>
    <row r="349" ht="15.75" customHeigh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  <c r="AL349" s="87"/>
      <c r="AM349" s="87"/>
    </row>
    <row r="350" ht="15.75" customHeigh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  <c r="AL350" s="87"/>
      <c r="AM350" s="87"/>
    </row>
    <row r="351" ht="15.75" customHeigh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</row>
    <row r="352" ht="15.75" customHeigh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  <c r="AL352" s="87"/>
      <c r="AM352" s="87"/>
    </row>
    <row r="353" ht="15.75" customHeigh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  <c r="AL353" s="87"/>
      <c r="AM353" s="87"/>
    </row>
    <row r="354" ht="15.75" customHeigh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  <c r="AL354" s="87"/>
      <c r="AM354" s="87"/>
    </row>
    <row r="355" ht="15.75" customHeigh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  <c r="AL355" s="87"/>
      <c r="AM355" s="87"/>
    </row>
    <row r="356" ht="15.75" customHeigh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  <c r="AL356" s="87"/>
      <c r="AM356" s="87"/>
    </row>
    <row r="357" ht="15.75" customHeigh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  <c r="AL357" s="87"/>
      <c r="AM357" s="87"/>
    </row>
    <row r="358" ht="15.75" customHeigh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  <c r="AL358" s="87"/>
      <c r="AM358" s="87"/>
    </row>
    <row r="359" ht="15.75" customHeigh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  <c r="AL359" s="87"/>
      <c r="AM359" s="87"/>
    </row>
    <row r="360" ht="15.75" customHeigh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  <c r="AL360" s="87"/>
      <c r="AM360" s="87"/>
    </row>
    <row r="361" ht="15.75" customHeigh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  <c r="AL361" s="87"/>
      <c r="AM361" s="87"/>
    </row>
    <row r="362" ht="15.75" customHeigh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  <c r="AL362" s="87"/>
      <c r="AM362" s="87"/>
    </row>
    <row r="363" ht="15.75" customHeigh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  <c r="AL363" s="87"/>
      <c r="AM363" s="87"/>
    </row>
    <row r="364" ht="15.75" customHeigh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  <c r="AL364" s="87"/>
      <c r="AM364" s="87"/>
    </row>
    <row r="365" ht="15.75" customHeigh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  <c r="AL365" s="87"/>
      <c r="AM365" s="87"/>
    </row>
    <row r="366" ht="15.75" customHeigh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  <c r="AL366" s="87"/>
      <c r="AM366" s="87"/>
    </row>
    <row r="367" ht="15.75" customHeigh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  <c r="AL367" s="87"/>
      <c r="AM367" s="87"/>
    </row>
    <row r="368" ht="15.75" customHeigh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  <c r="AL368" s="87"/>
      <c r="AM368" s="87"/>
    </row>
    <row r="369" ht="15.75" customHeigh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  <c r="AL369" s="87"/>
      <c r="AM369" s="87"/>
    </row>
    <row r="370" ht="15.75" customHeigh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  <c r="AL370" s="87"/>
      <c r="AM370" s="87"/>
    </row>
    <row r="371" ht="15.75" customHeigh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  <c r="AL371" s="87"/>
      <c r="AM371" s="87"/>
    </row>
    <row r="372" ht="15.75" customHeigh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  <c r="AL372" s="87"/>
      <c r="AM372" s="87"/>
    </row>
    <row r="373" ht="15.75" customHeigh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  <c r="AL373" s="87"/>
      <c r="AM373" s="87"/>
    </row>
    <row r="374" ht="15.75" customHeigh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  <c r="AL374" s="87"/>
      <c r="AM374" s="87"/>
    </row>
    <row r="375" ht="15.75" customHeigh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  <c r="AL375" s="87"/>
      <c r="AM375" s="87"/>
    </row>
    <row r="376" ht="15.75" customHeigh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  <c r="AL376" s="87"/>
      <c r="AM376" s="87"/>
    </row>
    <row r="377" ht="15.75" customHeigh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  <c r="AL377" s="87"/>
      <c r="AM377" s="87"/>
    </row>
    <row r="378" ht="15.75" customHeigh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  <c r="AL378" s="87"/>
      <c r="AM378" s="87"/>
    </row>
    <row r="379" ht="15.75" customHeigh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  <c r="AL379" s="87"/>
      <c r="AM379" s="87"/>
    </row>
    <row r="380" ht="15.75" customHeigh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  <c r="AL380" s="87"/>
      <c r="AM380" s="87"/>
    </row>
    <row r="381" ht="15.75" customHeigh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  <c r="AL381" s="87"/>
      <c r="AM381" s="87"/>
    </row>
    <row r="382" ht="15.75" customHeigh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  <c r="AL382" s="87"/>
      <c r="AM382" s="87"/>
    </row>
    <row r="383" ht="15.75" customHeigh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  <c r="AL383" s="87"/>
      <c r="AM383" s="87"/>
    </row>
    <row r="384" ht="15.75" customHeigh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  <c r="AL384" s="87"/>
      <c r="AM384" s="87"/>
    </row>
    <row r="385" ht="15.75" customHeigh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  <c r="AL385" s="87"/>
      <c r="AM385" s="87"/>
    </row>
    <row r="386" ht="15.75" customHeigh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  <c r="AL386" s="87"/>
      <c r="AM386" s="87"/>
    </row>
    <row r="387" ht="15.75" customHeigh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  <c r="AL387" s="87"/>
      <c r="AM387" s="87"/>
    </row>
    <row r="388" ht="15.75" customHeigh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  <c r="AL388" s="87"/>
      <c r="AM388" s="87"/>
    </row>
    <row r="389" ht="15.75" customHeigh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  <c r="AL389" s="87"/>
      <c r="AM389" s="87"/>
    </row>
    <row r="390" ht="15.75" customHeigh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  <c r="AL390" s="87"/>
      <c r="AM390" s="87"/>
    </row>
    <row r="391" ht="15.75" customHeigh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  <c r="AL391" s="87"/>
      <c r="AM391" s="87"/>
    </row>
    <row r="392" ht="15.75" customHeigh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  <c r="AL392" s="87"/>
      <c r="AM392" s="87"/>
    </row>
    <row r="393" ht="15.75" customHeigh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  <c r="AL393" s="87"/>
      <c r="AM393" s="87"/>
    </row>
    <row r="394" ht="15.75" customHeigh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  <c r="AL394" s="87"/>
      <c r="AM394" s="87"/>
    </row>
    <row r="395" ht="15.75" customHeigh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  <c r="AL395" s="87"/>
      <c r="AM395" s="87"/>
    </row>
    <row r="396" ht="15.75" customHeigh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  <c r="AL396" s="87"/>
      <c r="AM396" s="87"/>
    </row>
    <row r="397" ht="15.75" customHeigh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  <c r="AL397" s="87"/>
      <c r="AM397" s="87"/>
    </row>
    <row r="398" ht="15.75" customHeigh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  <c r="AL398" s="87"/>
      <c r="AM398" s="87"/>
    </row>
    <row r="399" ht="15.75" customHeigh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  <c r="AL399" s="87"/>
      <c r="AM399" s="87"/>
    </row>
    <row r="400" ht="15.75" customHeigh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  <c r="AL400" s="87"/>
      <c r="AM400" s="87"/>
    </row>
    <row r="401" ht="15.75" customHeigh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  <c r="AL401" s="87"/>
      <c r="AM401" s="87"/>
    </row>
    <row r="402" ht="15.75" customHeigh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  <c r="AL402" s="87"/>
      <c r="AM402" s="87"/>
    </row>
    <row r="403" ht="15.75" customHeigh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  <c r="AL403" s="87"/>
      <c r="AM403" s="87"/>
    </row>
    <row r="404" ht="15.75" customHeigh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  <c r="AL404" s="87"/>
      <c r="AM404" s="87"/>
    </row>
    <row r="405" ht="15.75" customHeigh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  <c r="AL405" s="87"/>
      <c r="AM405" s="87"/>
    </row>
    <row r="406" ht="15.75" customHeigh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  <c r="AL406" s="87"/>
      <c r="AM406" s="87"/>
    </row>
    <row r="407" ht="15.75" customHeigh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  <c r="AL407" s="87"/>
      <c r="AM407" s="87"/>
    </row>
    <row r="408" ht="15.75" customHeigh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  <c r="AL408" s="87"/>
      <c r="AM408" s="87"/>
    </row>
    <row r="409" ht="15.75" customHeigh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  <c r="AL409" s="87"/>
      <c r="AM409" s="87"/>
    </row>
    <row r="410" ht="15.75" customHeigh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  <c r="AL410" s="87"/>
      <c r="AM410" s="87"/>
    </row>
    <row r="411" ht="15.75" customHeigh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  <c r="AL411" s="87"/>
      <c r="AM411" s="87"/>
    </row>
    <row r="412" ht="15.75" customHeigh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  <c r="AL412" s="87"/>
      <c r="AM412" s="87"/>
    </row>
    <row r="413" ht="15.75" customHeigh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  <c r="AL413" s="87"/>
      <c r="AM413" s="87"/>
    </row>
    <row r="414" ht="15.75" customHeigh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  <c r="AL414" s="87"/>
      <c r="AM414" s="87"/>
    </row>
    <row r="415" ht="15.75" customHeigh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  <c r="AL415" s="87"/>
      <c r="AM415" s="87"/>
    </row>
    <row r="416" ht="15.75" customHeigh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  <c r="AL416" s="87"/>
      <c r="AM416" s="87"/>
    </row>
    <row r="417" ht="15.75" customHeigh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  <c r="AL417" s="87"/>
      <c r="AM417" s="87"/>
    </row>
    <row r="418" ht="15.75" customHeigh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  <c r="AL418" s="87"/>
      <c r="AM418" s="87"/>
    </row>
    <row r="419" ht="15.75" customHeigh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  <c r="AL419" s="87"/>
      <c r="AM419" s="87"/>
    </row>
    <row r="420" ht="15.75" customHeigh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  <c r="AL420" s="87"/>
      <c r="AM420" s="87"/>
    </row>
    <row r="421" ht="15.75" customHeigh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  <c r="AL421" s="87"/>
      <c r="AM421" s="87"/>
    </row>
    <row r="422" ht="15.75" customHeigh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  <c r="AL422" s="87"/>
      <c r="AM422" s="87"/>
    </row>
    <row r="423" ht="15.75" customHeigh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  <c r="AL423" s="87"/>
      <c r="AM423" s="87"/>
    </row>
    <row r="424" ht="15.75" customHeigh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  <c r="AL424" s="87"/>
      <c r="AM424" s="87"/>
    </row>
    <row r="425" ht="15.75" customHeigh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  <c r="AL425" s="87"/>
      <c r="AM425" s="87"/>
    </row>
    <row r="426" ht="15.75" customHeigh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  <c r="AL426" s="87"/>
      <c r="AM426" s="87"/>
    </row>
    <row r="427" ht="15.75" customHeigh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  <c r="AL427" s="87"/>
      <c r="AM427" s="87"/>
    </row>
    <row r="428" ht="15.75" customHeigh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  <c r="AL428" s="87"/>
      <c r="AM428" s="87"/>
    </row>
    <row r="429" ht="15.75" customHeigh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  <c r="AL429" s="87"/>
      <c r="AM429" s="87"/>
    </row>
    <row r="430" ht="15.75" customHeigh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  <c r="AL430" s="87"/>
      <c r="AM430" s="87"/>
    </row>
    <row r="431" ht="15.75" customHeigh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  <c r="AL431" s="87"/>
      <c r="AM431" s="87"/>
    </row>
    <row r="432" ht="15.75" customHeigh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  <c r="AL432" s="87"/>
      <c r="AM432" s="87"/>
    </row>
    <row r="433" ht="15.75" customHeigh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  <c r="AL433" s="87"/>
      <c r="AM433" s="87"/>
    </row>
    <row r="434" ht="15.75" customHeigh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  <c r="AL434" s="87"/>
      <c r="AM434" s="87"/>
    </row>
    <row r="435" ht="15.75" customHeigh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  <c r="AL435" s="87"/>
      <c r="AM435" s="87"/>
    </row>
    <row r="436" ht="15.75" customHeigh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  <c r="AL436" s="87"/>
      <c r="AM436" s="87"/>
    </row>
    <row r="437" ht="15.75" customHeigh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  <c r="AL437" s="87"/>
      <c r="AM437" s="87"/>
    </row>
    <row r="438" ht="15.75" customHeigh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  <c r="AL438" s="87"/>
      <c r="AM438" s="87"/>
    </row>
    <row r="439" ht="15.75" customHeigh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  <c r="AL439" s="87"/>
      <c r="AM439" s="87"/>
    </row>
    <row r="440" ht="15.75" customHeigh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  <c r="AL440" s="87"/>
      <c r="AM440" s="87"/>
    </row>
    <row r="441" ht="15.75" customHeigh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  <c r="AL441" s="87"/>
      <c r="AM441" s="87"/>
    </row>
    <row r="442" ht="15.75" customHeigh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  <c r="AL442" s="87"/>
      <c r="AM442" s="87"/>
    </row>
    <row r="443" ht="15.75" customHeigh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  <c r="AL443" s="87"/>
      <c r="AM443" s="87"/>
    </row>
    <row r="444" ht="15.75" customHeigh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  <c r="AL444" s="87"/>
      <c r="AM444" s="87"/>
    </row>
    <row r="445" ht="15.75" customHeigh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  <c r="AL445" s="87"/>
      <c r="AM445" s="87"/>
    </row>
    <row r="446" ht="15.75" customHeigh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  <c r="AL446" s="87"/>
      <c r="AM446" s="87"/>
    </row>
    <row r="447" ht="15.75" customHeigh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  <c r="AL447" s="87"/>
      <c r="AM447" s="87"/>
    </row>
    <row r="448" ht="15.75" customHeigh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  <c r="AL448" s="87"/>
      <c r="AM448" s="87"/>
    </row>
    <row r="449" ht="15.75" customHeigh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  <c r="AL449" s="87"/>
      <c r="AM449" s="87"/>
    </row>
    <row r="450" ht="15.75" customHeigh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  <c r="AL450" s="87"/>
      <c r="AM450" s="87"/>
    </row>
    <row r="451" ht="15.75" customHeigh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  <c r="AL451" s="87"/>
      <c r="AM451" s="87"/>
    </row>
    <row r="452" ht="15.75" customHeigh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  <c r="AL452" s="87"/>
      <c r="AM452" s="87"/>
    </row>
    <row r="453" ht="15.75" customHeigh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  <c r="AL453" s="87"/>
      <c r="AM453" s="87"/>
    </row>
    <row r="454" ht="15.75" customHeigh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  <c r="AL454" s="87"/>
      <c r="AM454" s="87"/>
    </row>
    <row r="455" ht="15.75" customHeigh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  <c r="AL455" s="87"/>
      <c r="AM455" s="87"/>
    </row>
    <row r="456" ht="15.75" customHeigh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  <c r="AL456" s="87"/>
      <c r="AM456" s="87"/>
    </row>
    <row r="457" ht="15.75" customHeigh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  <c r="AL457" s="87"/>
      <c r="AM457" s="87"/>
    </row>
    <row r="458" ht="15.75" customHeigh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  <c r="AL458" s="87"/>
      <c r="AM458" s="87"/>
    </row>
    <row r="459" ht="15.75" customHeigh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  <c r="AL459" s="87"/>
      <c r="AM459" s="87"/>
    </row>
    <row r="460" ht="15.75" customHeigh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  <c r="AL460" s="87"/>
      <c r="AM460" s="87"/>
    </row>
    <row r="461" ht="15.75" customHeigh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  <c r="AL461" s="87"/>
      <c r="AM461" s="87"/>
    </row>
    <row r="462" ht="15.75" customHeigh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  <c r="AL462" s="87"/>
      <c r="AM462" s="87"/>
    </row>
    <row r="463" ht="15.75" customHeigh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  <c r="AL463" s="87"/>
      <c r="AM463" s="87"/>
    </row>
    <row r="464" ht="15.75" customHeigh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  <c r="AL464" s="87"/>
      <c r="AM464" s="87"/>
    </row>
    <row r="465" ht="15.75" customHeigh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  <c r="AL465" s="87"/>
      <c r="AM465" s="87"/>
    </row>
    <row r="466" ht="15.75" customHeigh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  <c r="AL466" s="87"/>
      <c r="AM466" s="87"/>
    </row>
    <row r="467" ht="15.75" customHeigh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  <c r="AL467" s="87"/>
      <c r="AM467" s="87"/>
    </row>
    <row r="468" ht="15.75" customHeigh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  <c r="AL468" s="87"/>
      <c r="AM468" s="87"/>
    </row>
    <row r="469" ht="15.75" customHeigh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  <c r="AL469" s="87"/>
      <c r="AM469" s="87"/>
    </row>
    <row r="470" ht="15.75" customHeigh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  <c r="AL470" s="87"/>
      <c r="AM470" s="87"/>
    </row>
    <row r="471" ht="15.75" customHeigh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  <c r="AL471" s="87"/>
      <c r="AM471" s="87"/>
    </row>
    <row r="472" ht="15.75" customHeigh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  <c r="AL472" s="87"/>
      <c r="AM472" s="87"/>
    </row>
    <row r="473" ht="15.75" customHeigh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  <c r="AL473" s="87"/>
      <c r="AM473" s="87"/>
    </row>
    <row r="474" ht="15.75" customHeigh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  <c r="AL474" s="87"/>
      <c r="AM474" s="87"/>
    </row>
    <row r="475" ht="15.75" customHeigh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  <c r="AL475" s="87"/>
      <c r="AM475" s="87"/>
    </row>
    <row r="476" ht="15.75" customHeigh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  <c r="AL476" s="87"/>
      <c r="AM476" s="87"/>
    </row>
    <row r="477" ht="15.75" customHeigh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  <c r="AL477" s="87"/>
      <c r="AM477" s="87"/>
    </row>
    <row r="478" ht="15.75" customHeigh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  <c r="AL478" s="87"/>
      <c r="AM478" s="87"/>
    </row>
    <row r="479" ht="15.75" customHeigh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  <c r="AL479" s="87"/>
      <c r="AM479" s="87"/>
    </row>
    <row r="480" ht="15.75" customHeigh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  <c r="AL480" s="87"/>
      <c r="AM480" s="87"/>
    </row>
    <row r="481" ht="15.75" customHeigh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  <c r="AL481" s="87"/>
      <c r="AM481" s="87"/>
    </row>
    <row r="482" ht="15.75" customHeigh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  <c r="AL482" s="87"/>
      <c r="AM482" s="87"/>
    </row>
    <row r="483" ht="15.75" customHeigh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  <c r="AL483" s="87"/>
      <c r="AM483" s="87"/>
    </row>
    <row r="484" ht="15.75" customHeigh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  <c r="AL484" s="87"/>
      <c r="AM484" s="87"/>
    </row>
    <row r="485" ht="15.75" customHeigh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  <c r="AL485" s="87"/>
      <c r="AM485" s="87"/>
    </row>
    <row r="486" ht="15.75" customHeigh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  <c r="AL486" s="87"/>
      <c r="AM486" s="87"/>
    </row>
    <row r="487" ht="15.75" customHeigh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  <c r="AL487" s="87"/>
      <c r="AM487" s="87"/>
    </row>
    <row r="488" ht="15.75" customHeigh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  <c r="AL488" s="87"/>
      <c r="AM488" s="87"/>
    </row>
    <row r="489" ht="15.75" customHeigh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  <c r="AL489" s="87"/>
      <c r="AM489" s="87"/>
    </row>
    <row r="490" ht="15.75" customHeigh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  <c r="AL490" s="87"/>
      <c r="AM490" s="87"/>
    </row>
    <row r="491" ht="15.75" customHeigh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  <c r="AL491" s="87"/>
      <c r="AM491" s="87"/>
    </row>
    <row r="492" ht="15.75" customHeigh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  <c r="AL492" s="87"/>
      <c r="AM492" s="87"/>
    </row>
    <row r="493" ht="15.75" customHeigh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  <c r="AL493" s="87"/>
      <c r="AM493" s="87"/>
    </row>
    <row r="494" ht="15.75" customHeigh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  <c r="AL494" s="87"/>
      <c r="AM494" s="87"/>
    </row>
    <row r="495" ht="15.75" customHeigh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  <c r="AL495" s="87"/>
      <c r="AM495" s="87"/>
    </row>
    <row r="496" ht="15.75" customHeigh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  <c r="AL496" s="87"/>
      <c r="AM496" s="87"/>
    </row>
    <row r="497" ht="15.75" customHeigh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  <c r="AL497" s="87"/>
      <c r="AM497" s="87"/>
    </row>
    <row r="498" ht="15.75" customHeigh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  <c r="AL498" s="87"/>
      <c r="AM498" s="87"/>
    </row>
    <row r="499" ht="15.75" customHeigh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  <c r="AL499" s="87"/>
      <c r="AM499" s="87"/>
    </row>
    <row r="500" ht="15.75" customHeigh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  <c r="AL500" s="87"/>
      <c r="AM500" s="87"/>
    </row>
    <row r="501" ht="15.75" customHeigh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  <c r="AL501" s="87"/>
      <c r="AM501" s="87"/>
    </row>
    <row r="502" ht="15.75" customHeigh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  <c r="AL502" s="87"/>
      <c r="AM502" s="87"/>
    </row>
    <row r="503" ht="15.75" customHeigh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  <c r="AL503" s="87"/>
      <c r="AM503" s="87"/>
    </row>
    <row r="504" ht="15.75" customHeigh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  <c r="AL504" s="87"/>
      <c r="AM504" s="87"/>
    </row>
    <row r="505" ht="15.75" customHeigh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  <c r="AL505" s="87"/>
      <c r="AM505" s="87"/>
    </row>
    <row r="506" ht="15.75" customHeigh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  <c r="AL506" s="87"/>
      <c r="AM506" s="87"/>
    </row>
    <row r="507" ht="15.75" customHeigh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  <c r="AL507" s="87"/>
      <c r="AM507" s="87"/>
    </row>
    <row r="508" ht="15.75" customHeigh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  <c r="AL508" s="87"/>
      <c r="AM508" s="87"/>
    </row>
    <row r="509" ht="15.75" customHeigh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  <c r="AL509" s="87"/>
      <c r="AM509" s="87"/>
    </row>
    <row r="510" ht="15.75" customHeigh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  <c r="AL510" s="87"/>
      <c r="AM510" s="87"/>
    </row>
    <row r="511" ht="15.75" customHeigh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  <c r="AL511" s="87"/>
      <c r="AM511" s="87"/>
    </row>
    <row r="512" ht="15.75" customHeigh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  <c r="AL512" s="87"/>
      <c r="AM512" s="87"/>
    </row>
    <row r="513" ht="15.75" customHeigh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  <c r="AL513" s="87"/>
      <c r="AM513" s="87"/>
    </row>
    <row r="514" ht="15.75" customHeigh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  <c r="AL514" s="87"/>
      <c r="AM514" s="87"/>
    </row>
    <row r="515" ht="15.75" customHeigh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  <c r="AL515" s="87"/>
      <c r="AM515" s="87"/>
    </row>
    <row r="516" ht="15.75" customHeigh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  <c r="AL516" s="87"/>
      <c r="AM516" s="87"/>
    </row>
    <row r="517" ht="15.75" customHeigh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  <c r="AL517" s="87"/>
      <c r="AM517" s="87"/>
    </row>
    <row r="518" ht="15.75" customHeigh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  <c r="AL518" s="87"/>
      <c r="AM518" s="87"/>
    </row>
    <row r="519" ht="15.75" customHeigh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  <c r="AL519" s="87"/>
      <c r="AM519" s="87"/>
    </row>
    <row r="520" ht="15.75" customHeigh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  <c r="AL520" s="87"/>
      <c r="AM520" s="87"/>
    </row>
    <row r="521" ht="15.75" customHeigh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  <c r="AL521" s="87"/>
      <c r="AM521" s="87"/>
    </row>
    <row r="522" ht="15.75" customHeigh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  <c r="AL522" s="87"/>
      <c r="AM522" s="87"/>
    </row>
    <row r="523" ht="15.75" customHeigh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  <c r="AL523" s="87"/>
      <c r="AM523" s="87"/>
    </row>
    <row r="524" ht="15.75" customHeigh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  <c r="AL524" s="87"/>
      <c r="AM524" s="87"/>
    </row>
    <row r="525" ht="15.75" customHeigh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  <c r="AL525" s="87"/>
      <c r="AM525" s="87"/>
    </row>
    <row r="526" ht="15.75" customHeigh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  <c r="AL526" s="87"/>
      <c r="AM526" s="87"/>
    </row>
    <row r="527" ht="15.75" customHeigh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  <c r="AL527" s="87"/>
      <c r="AM527" s="87"/>
    </row>
    <row r="528" ht="15.75" customHeigh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  <c r="AL528" s="87"/>
      <c r="AM528" s="87"/>
    </row>
    <row r="529" ht="15.75" customHeigh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  <c r="AL529" s="87"/>
      <c r="AM529" s="87"/>
    </row>
    <row r="530" ht="15.75" customHeigh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  <c r="AL530" s="87"/>
      <c r="AM530" s="87"/>
    </row>
    <row r="531" ht="15.75" customHeigh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  <c r="AL531" s="87"/>
      <c r="AM531" s="87"/>
    </row>
    <row r="532" ht="15.75" customHeigh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  <c r="AL532" s="87"/>
      <c r="AM532" s="87"/>
    </row>
    <row r="533" ht="15.75" customHeigh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  <c r="AL533" s="87"/>
      <c r="AM533" s="87"/>
    </row>
    <row r="534" ht="15.75" customHeigh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  <c r="AL534" s="87"/>
      <c r="AM534" s="87"/>
    </row>
    <row r="535" ht="15.75" customHeigh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  <c r="AL535" s="87"/>
      <c r="AM535" s="87"/>
    </row>
    <row r="536" ht="15.75" customHeigh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  <c r="AL536" s="87"/>
      <c r="AM536" s="87"/>
    </row>
    <row r="537" ht="15.75" customHeigh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  <c r="AL537" s="87"/>
      <c r="AM537" s="87"/>
    </row>
    <row r="538" ht="15.75" customHeigh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  <c r="AL538" s="87"/>
      <c r="AM538" s="87"/>
    </row>
    <row r="539" ht="15.75" customHeigh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  <c r="AL539" s="87"/>
      <c r="AM539" s="87"/>
    </row>
    <row r="540" ht="15.75" customHeigh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  <c r="AL540" s="87"/>
      <c r="AM540" s="87"/>
    </row>
    <row r="541" ht="15.75" customHeigh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  <c r="AL541" s="87"/>
      <c r="AM541" s="87"/>
    </row>
    <row r="542" ht="15.75" customHeigh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  <c r="AL542" s="87"/>
      <c r="AM542" s="87"/>
    </row>
    <row r="543" ht="15.75" customHeigh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  <c r="AL543" s="87"/>
      <c r="AM543" s="87"/>
    </row>
    <row r="544" ht="15.75" customHeigh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  <c r="AL544" s="87"/>
      <c r="AM544" s="87"/>
    </row>
    <row r="545" ht="15.75" customHeigh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  <c r="AL545" s="87"/>
      <c r="AM545" s="87"/>
    </row>
    <row r="546" ht="15.75" customHeigh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  <c r="AL546" s="87"/>
      <c r="AM546" s="87"/>
    </row>
    <row r="547" ht="15.75" customHeigh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  <c r="AL547" s="87"/>
      <c r="AM547" s="87"/>
    </row>
    <row r="548" ht="15.75" customHeigh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  <c r="AL548" s="87"/>
      <c r="AM548" s="87"/>
    </row>
    <row r="549" ht="15.75" customHeigh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  <c r="AL549" s="87"/>
      <c r="AM549" s="87"/>
    </row>
    <row r="550" ht="15.75" customHeigh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  <c r="AL550" s="87"/>
      <c r="AM550" s="87"/>
    </row>
    <row r="551" ht="15.75" customHeigh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  <c r="AL551" s="87"/>
      <c r="AM551" s="87"/>
    </row>
    <row r="552" ht="15.75" customHeigh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  <c r="AL552" s="87"/>
      <c r="AM552" s="87"/>
    </row>
    <row r="553" ht="15.75" customHeigh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  <c r="AL553" s="87"/>
      <c r="AM553" s="87"/>
    </row>
    <row r="554" ht="15.75" customHeigh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  <c r="AL554" s="87"/>
      <c r="AM554" s="87"/>
    </row>
    <row r="555" ht="15.75" customHeigh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  <c r="AL555" s="87"/>
      <c r="AM555" s="87"/>
    </row>
    <row r="556" ht="15.75" customHeigh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  <c r="AL556" s="87"/>
      <c r="AM556" s="87"/>
    </row>
    <row r="557" ht="15.75" customHeigh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  <c r="AL557" s="87"/>
      <c r="AM557" s="87"/>
    </row>
    <row r="558" ht="15.75" customHeigh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  <c r="AL558" s="87"/>
      <c r="AM558" s="87"/>
    </row>
    <row r="559" ht="15.75" customHeigh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  <c r="AL559" s="87"/>
      <c r="AM559" s="87"/>
    </row>
    <row r="560" ht="15.75" customHeigh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  <c r="AL560" s="87"/>
      <c r="AM560" s="87"/>
    </row>
    <row r="561" ht="15.75" customHeigh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  <c r="AL561" s="87"/>
      <c r="AM561" s="87"/>
    </row>
    <row r="562" ht="15.75" customHeigh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  <c r="AL562" s="87"/>
      <c r="AM562" s="87"/>
    </row>
    <row r="563" ht="15.75" customHeigh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  <c r="AL563" s="87"/>
      <c r="AM563" s="87"/>
    </row>
    <row r="564" ht="15.75" customHeigh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  <c r="AL564" s="87"/>
      <c r="AM564" s="87"/>
    </row>
    <row r="565" ht="15.75" customHeigh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  <c r="AL565" s="87"/>
      <c r="AM565" s="87"/>
    </row>
    <row r="566" ht="15.75" customHeigh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  <c r="AL566" s="87"/>
      <c r="AM566" s="87"/>
    </row>
    <row r="567" ht="15.75" customHeigh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  <c r="AL567" s="87"/>
      <c r="AM567" s="87"/>
    </row>
    <row r="568" ht="15.75" customHeigh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  <c r="AL568" s="87"/>
      <c r="AM568" s="87"/>
    </row>
    <row r="569" ht="15.75" customHeigh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  <c r="AL569" s="87"/>
      <c r="AM569" s="87"/>
    </row>
    <row r="570" ht="15.75" customHeigh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  <c r="AL570" s="87"/>
      <c r="AM570" s="87"/>
    </row>
    <row r="571" ht="15.75" customHeigh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  <c r="AL571" s="87"/>
      <c r="AM571" s="87"/>
    </row>
    <row r="572" ht="15.75" customHeigh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  <c r="AL572" s="87"/>
      <c r="AM572" s="87"/>
    </row>
    <row r="573" ht="15.75" customHeigh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  <c r="AL573" s="87"/>
      <c r="AM573" s="87"/>
    </row>
    <row r="574" ht="15.75" customHeigh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  <c r="AL574" s="87"/>
      <c r="AM574" s="87"/>
    </row>
    <row r="575" ht="15.75" customHeigh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  <c r="AL575" s="87"/>
      <c r="AM575" s="87"/>
    </row>
    <row r="576" ht="15.75" customHeigh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  <c r="AL576" s="87"/>
      <c r="AM576" s="87"/>
    </row>
    <row r="577" ht="15.75" customHeigh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  <c r="AL577" s="87"/>
      <c r="AM577" s="87"/>
    </row>
    <row r="578" ht="15.75" customHeigh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  <c r="AL578" s="87"/>
      <c r="AM578" s="87"/>
    </row>
    <row r="579" ht="15.75" customHeigh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  <c r="AL579" s="87"/>
      <c r="AM579" s="87"/>
    </row>
    <row r="580" ht="15.75" customHeigh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  <c r="AL580" s="87"/>
      <c r="AM580" s="87"/>
    </row>
    <row r="581" ht="15.75" customHeigh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  <c r="AL581" s="87"/>
      <c r="AM581" s="87"/>
    </row>
    <row r="582" ht="15.75" customHeigh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  <c r="AL582" s="87"/>
      <c r="AM582" s="87"/>
    </row>
    <row r="583" ht="15.75" customHeigh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  <c r="AL583" s="87"/>
      <c r="AM583" s="87"/>
    </row>
    <row r="584" ht="15.75" customHeigh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  <c r="AL584" s="87"/>
      <c r="AM584" s="87"/>
    </row>
    <row r="585" ht="15.75" customHeigh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  <c r="AL585" s="87"/>
      <c r="AM585" s="87"/>
    </row>
    <row r="586" ht="15.75" customHeigh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  <c r="AL586" s="87"/>
      <c r="AM586" s="87"/>
    </row>
    <row r="587" ht="15.75" customHeigh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  <c r="AL587" s="87"/>
      <c r="AM587" s="87"/>
    </row>
    <row r="588" ht="15.75" customHeigh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  <c r="AL588" s="87"/>
      <c r="AM588" s="87"/>
    </row>
    <row r="589" ht="15.75" customHeigh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  <c r="AL589" s="87"/>
      <c r="AM589" s="87"/>
    </row>
    <row r="590" ht="15.75" customHeigh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  <c r="AL590" s="87"/>
      <c r="AM590" s="87"/>
    </row>
    <row r="591" ht="15.75" customHeigh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  <c r="AL591" s="87"/>
      <c r="AM591" s="87"/>
    </row>
    <row r="592" ht="15.75" customHeigh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  <c r="AL592" s="87"/>
      <c r="AM592" s="87"/>
    </row>
    <row r="593" ht="15.75" customHeigh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  <c r="AL593" s="87"/>
      <c r="AM593" s="87"/>
    </row>
    <row r="594" ht="15.75" customHeigh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  <c r="AL594" s="87"/>
      <c r="AM594" s="87"/>
    </row>
    <row r="595" ht="15.75" customHeigh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  <c r="AL595" s="87"/>
      <c r="AM595" s="87"/>
    </row>
    <row r="596" ht="15.75" customHeigh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  <c r="AL596" s="87"/>
      <c r="AM596" s="87"/>
    </row>
    <row r="597" ht="15.75" customHeigh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  <c r="AL597" s="87"/>
      <c r="AM597" s="87"/>
    </row>
    <row r="598" ht="15.75" customHeigh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  <c r="AL598" s="87"/>
      <c r="AM598" s="87"/>
    </row>
    <row r="599" ht="15.75" customHeigh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  <c r="AL599" s="87"/>
      <c r="AM599" s="87"/>
    </row>
    <row r="600" ht="15.75" customHeigh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  <c r="AL600" s="87"/>
      <c r="AM600" s="87"/>
    </row>
    <row r="601" ht="15.75" customHeigh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  <c r="AL601" s="87"/>
      <c r="AM601" s="87"/>
    </row>
    <row r="602" ht="15.75" customHeigh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  <c r="AL602" s="87"/>
      <c r="AM602" s="87"/>
    </row>
    <row r="603" ht="15.75" customHeigh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  <c r="AL603" s="87"/>
      <c r="AM603" s="87"/>
    </row>
    <row r="604" ht="15.75" customHeigh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  <c r="AL604" s="87"/>
      <c r="AM604" s="87"/>
    </row>
    <row r="605" ht="15.75" customHeigh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  <c r="AL605" s="87"/>
      <c r="AM605" s="87"/>
    </row>
    <row r="606" ht="15.75" customHeigh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  <c r="AL606" s="87"/>
      <c r="AM606" s="87"/>
    </row>
    <row r="607" ht="15.75" customHeigh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  <c r="AL607" s="87"/>
      <c r="AM607" s="87"/>
    </row>
    <row r="608" ht="15.75" customHeigh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  <c r="AL608" s="87"/>
      <c r="AM608" s="87"/>
    </row>
    <row r="609" ht="15.75" customHeigh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  <c r="AL609" s="87"/>
      <c r="AM609" s="87"/>
    </row>
    <row r="610" ht="15.75" customHeigh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  <c r="AL610" s="87"/>
      <c r="AM610" s="87"/>
    </row>
    <row r="611" ht="15.75" customHeigh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  <c r="AL611" s="87"/>
      <c r="AM611" s="87"/>
    </row>
    <row r="612" ht="15.75" customHeigh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  <c r="AL612" s="87"/>
      <c r="AM612" s="87"/>
    </row>
    <row r="613" ht="15.75" customHeigh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  <c r="AL613" s="87"/>
      <c r="AM613" s="87"/>
    </row>
    <row r="614" ht="15.75" customHeigh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  <c r="AL614" s="87"/>
      <c r="AM614" s="87"/>
    </row>
    <row r="615" ht="15.75" customHeigh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  <c r="AL615" s="87"/>
      <c r="AM615" s="87"/>
    </row>
    <row r="616" ht="15.75" customHeigh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  <c r="AL616" s="87"/>
      <c r="AM616" s="87"/>
    </row>
    <row r="617" ht="15.75" customHeigh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  <c r="AL617" s="87"/>
      <c r="AM617" s="87"/>
    </row>
    <row r="618" ht="15.75" customHeigh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  <c r="AM618" s="87"/>
    </row>
    <row r="619" ht="15.75" customHeigh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  <c r="AL619" s="87"/>
      <c r="AM619" s="87"/>
    </row>
    <row r="620" ht="15.75" customHeigh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  <c r="AL620" s="87"/>
      <c r="AM620" s="87"/>
    </row>
    <row r="621" ht="15.75" customHeigh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  <c r="AL621" s="87"/>
      <c r="AM621" s="87"/>
    </row>
    <row r="622" ht="15.75" customHeigh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  <c r="AL622" s="87"/>
      <c r="AM622" s="87"/>
    </row>
    <row r="623" ht="15.75" customHeigh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  <c r="AL623" s="87"/>
      <c r="AM623" s="87"/>
    </row>
    <row r="624" ht="15.75" customHeigh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  <c r="AL624" s="87"/>
      <c r="AM624" s="87"/>
    </row>
    <row r="625" ht="15.75" customHeigh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  <c r="AL625" s="87"/>
      <c r="AM625" s="87"/>
    </row>
    <row r="626" ht="15.75" customHeigh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  <c r="AL626" s="87"/>
      <c r="AM626" s="87"/>
    </row>
    <row r="627" ht="15.75" customHeigh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  <c r="AL627" s="87"/>
      <c r="AM627" s="87"/>
    </row>
    <row r="628" ht="15.75" customHeigh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  <c r="AL628" s="87"/>
      <c r="AM628" s="87"/>
    </row>
    <row r="629" ht="15.75" customHeigh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  <c r="AL629" s="87"/>
      <c r="AM629" s="87"/>
    </row>
    <row r="630" ht="15.75" customHeigh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  <c r="AM630" s="87"/>
    </row>
    <row r="631" ht="15.75" customHeigh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  <c r="AL631" s="87"/>
      <c r="AM631" s="87"/>
    </row>
    <row r="632" ht="15.75" customHeigh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  <c r="AL632" s="87"/>
      <c r="AM632" s="87"/>
    </row>
    <row r="633" ht="15.75" customHeigh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  <c r="AL633" s="87"/>
      <c r="AM633" s="87"/>
    </row>
    <row r="634" ht="15.75" customHeigh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  <c r="AL634" s="87"/>
      <c r="AM634" s="87"/>
    </row>
    <row r="635" ht="15.75" customHeigh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  <c r="AL635" s="87"/>
      <c r="AM635" s="87"/>
    </row>
    <row r="636" ht="15.75" customHeigh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  <c r="AL636" s="87"/>
      <c r="AM636" s="87"/>
    </row>
    <row r="637" ht="15.75" customHeigh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  <c r="AL637" s="87"/>
      <c r="AM637" s="87"/>
    </row>
    <row r="638" ht="15.75" customHeigh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  <c r="AL638" s="87"/>
      <c r="AM638" s="87"/>
    </row>
    <row r="639" ht="15.75" customHeigh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  <c r="AL639" s="87"/>
      <c r="AM639" s="87"/>
    </row>
    <row r="640" ht="15.75" customHeigh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  <c r="AL640" s="87"/>
      <c r="AM640" s="87"/>
    </row>
    <row r="641" ht="15.75" customHeigh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  <c r="AL641" s="87"/>
      <c r="AM641" s="87"/>
    </row>
    <row r="642" ht="15.75" customHeigh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  <c r="AL642" s="87"/>
      <c r="AM642" s="87"/>
    </row>
    <row r="643" ht="15.75" customHeigh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  <c r="AM643" s="87"/>
    </row>
    <row r="644" ht="15.75" customHeigh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  <c r="AL644" s="87"/>
      <c r="AM644" s="87"/>
    </row>
    <row r="645" ht="15.75" customHeigh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  <c r="AL645" s="87"/>
      <c r="AM645" s="87"/>
    </row>
    <row r="646" ht="15.75" customHeigh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  <c r="AL646" s="87"/>
      <c r="AM646" s="87"/>
    </row>
    <row r="647" ht="15.75" customHeigh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  <c r="AL647" s="87"/>
      <c r="AM647" s="87"/>
    </row>
    <row r="648" ht="15.75" customHeigh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  <c r="AL648" s="87"/>
      <c r="AM648" s="87"/>
    </row>
    <row r="649" ht="15.75" customHeigh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  <c r="AL649" s="87"/>
      <c r="AM649" s="87"/>
    </row>
    <row r="650" ht="15.75" customHeigh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  <c r="AL650" s="87"/>
      <c r="AM650" s="87"/>
    </row>
    <row r="651" ht="15.75" customHeigh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  <c r="AL651" s="87"/>
      <c r="AM651" s="87"/>
    </row>
    <row r="652" ht="15.75" customHeigh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  <c r="AL652" s="87"/>
      <c r="AM652" s="87"/>
    </row>
    <row r="653" ht="15.75" customHeigh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  <c r="AL653" s="87"/>
      <c r="AM653" s="87"/>
    </row>
    <row r="654" ht="15.75" customHeigh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  <c r="AL654" s="87"/>
      <c r="AM654" s="87"/>
    </row>
    <row r="655" ht="15.75" customHeigh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  <c r="AL655" s="87"/>
      <c r="AM655" s="87"/>
    </row>
    <row r="656" ht="15.75" customHeigh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  <c r="AL656" s="87"/>
      <c r="AM656" s="87"/>
    </row>
    <row r="657" ht="15.75" customHeigh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  <c r="AL657" s="87"/>
      <c r="AM657" s="87"/>
    </row>
    <row r="658" ht="15.75" customHeigh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  <c r="AL658" s="87"/>
      <c r="AM658" s="87"/>
    </row>
    <row r="659" ht="15.75" customHeigh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  <c r="AL659" s="87"/>
      <c r="AM659" s="87"/>
    </row>
    <row r="660" ht="15.75" customHeigh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  <c r="AL660" s="87"/>
      <c r="AM660" s="87"/>
    </row>
    <row r="661" ht="15.75" customHeigh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  <c r="AL661" s="87"/>
      <c r="AM661" s="87"/>
    </row>
    <row r="662" ht="15.75" customHeigh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  <c r="AL662" s="87"/>
      <c r="AM662" s="87"/>
    </row>
    <row r="663" ht="15.75" customHeigh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  <c r="AL663" s="87"/>
      <c r="AM663" s="87"/>
    </row>
    <row r="664" ht="15.75" customHeigh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  <c r="AL664" s="87"/>
      <c r="AM664" s="87"/>
    </row>
    <row r="665" ht="15.75" customHeigh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  <c r="AL665" s="87"/>
      <c r="AM665" s="87"/>
    </row>
    <row r="666" ht="15.75" customHeigh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  <c r="AL666" s="87"/>
      <c r="AM666" s="87"/>
    </row>
    <row r="667" ht="15.75" customHeigh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  <c r="AL667" s="87"/>
      <c r="AM667" s="87"/>
    </row>
    <row r="668" ht="15.75" customHeigh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  <c r="AL668" s="87"/>
      <c r="AM668" s="87"/>
    </row>
    <row r="669" ht="15.75" customHeigh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  <c r="AL669" s="87"/>
      <c r="AM669" s="87"/>
    </row>
    <row r="670" ht="15.75" customHeigh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  <c r="AL670" s="87"/>
      <c r="AM670" s="87"/>
    </row>
    <row r="671" ht="15.75" customHeigh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  <c r="AL671" s="87"/>
      <c r="AM671" s="87"/>
    </row>
    <row r="672" ht="15.75" customHeigh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  <c r="AL672" s="87"/>
      <c r="AM672" s="87"/>
    </row>
    <row r="673" ht="15.75" customHeigh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  <c r="AL673" s="87"/>
      <c r="AM673" s="87"/>
    </row>
    <row r="674" ht="15.75" customHeigh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  <c r="AL674" s="87"/>
      <c r="AM674" s="87"/>
    </row>
    <row r="675" ht="15.75" customHeigh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  <c r="AL675" s="87"/>
      <c r="AM675" s="87"/>
    </row>
    <row r="676" ht="15.75" customHeigh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  <c r="AL676" s="87"/>
      <c r="AM676" s="87"/>
    </row>
    <row r="677" ht="15.75" customHeigh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  <c r="AL677" s="87"/>
      <c r="AM677" s="87"/>
    </row>
    <row r="678" ht="15.75" customHeigh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  <c r="AL678" s="87"/>
      <c r="AM678" s="87"/>
    </row>
    <row r="679" ht="15.75" customHeigh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  <c r="AL679" s="87"/>
      <c r="AM679" s="87"/>
    </row>
    <row r="680" ht="15.75" customHeigh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  <c r="AL680" s="87"/>
      <c r="AM680" s="87"/>
    </row>
    <row r="681" ht="15.75" customHeigh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  <c r="AL681" s="87"/>
      <c r="AM681" s="87"/>
    </row>
    <row r="682" ht="15.75" customHeigh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  <c r="AL682" s="87"/>
      <c r="AM682" s="87"/>
    </row>
    <row r="683" ht="15.75" customHeigh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  <c r="AL683" s="87"/>
      <c r="AM683" s="87"/>
    </row>
    <row r="684" ht="15.75" customHeigh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  <c r="AL684" s="87"/>
      <c r="AM684" s="87"/>
    </row>
    <row r="685" ht="15.75" customHeigh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  <c r="AL685" s="87"/>
      <c r="AM685" s="87"/>
    </row>
    <row r="686" ht="15.75" customHeigh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  <c r="AL686" s="87"/>
      <c r="AM686" s="87"/>
    </row>
    <row r="687" ht="15.75" customHeigh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  <c r="AL687" s="87"/>
      <c r="AM687" s="87"/>
    </row>
    <row r="688" ht="15.75" customHeigh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  <c r="AL688" s="87"/>
      <c r="AM688" s="87"/>
    </row>
    <row r="689" ht="15.75" customHeigh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  <c r="AL689" s="87"/>
      <c r="AM689" s="87"/>
    </row>
    <row r="690" ht="15.75" customHeigh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  <c r="AL690" s="87"/>
      <c r="AM690" s="87"/>
    </row>
    <row r="691" ht="15.75" customHeigh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  <c r="AL691" s="87"/>
      <c r="AM691" s="87"/>
    </row>
    <row r="692" ht="15.75" customHeigh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  <c r="AL692" s="87"/>
      <c r="AM692" s="87"/>
    </row>
    <row r="693" ht="15.75" customHeigh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  <c r="AL693" s="87"/>
      <c r="AM693" s="87"/>
    </row>
    <row r="694" ht="15.75" customHeigh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  <c r="AL694" s="87"/>
      <c r="AM694" s="87"/>
    </row>
    <row r="695" ht="15.75" customHeigh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  <c r="AL695" s="87"/>
      <c r="AM695" s="87"/>
    </row>
    <row r="696" ht="15.75" customHeigh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  <c r="AL696" s="87"/>
      <c r="AM696" s="87"/>
    </row>
    <row r="697" ht="15.75" customHeigh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  <c r="AL697" s="87"/>
      <c r="AM697" s="87"/>
    </row>
    <row r="698" ht="15.75" customHeigh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  <c r="AL698" s="87"/>
      <c r="AM698" s="87"/>
    </row>
    <row r="699" ht="15.75" customHeigh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  <c r="AL699" s="87"/>
      <c r="AM699" s="87"/>
    </row>
    <row r="700" ht="15.75" customHeigh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  <c r="AL700" s="87"/>
      <c r="AM700" s="87"/>
    </row>
    <row r="701" ht="15.75" customHeigh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  <c r="AL701" s="87"/>
      <c r="AM701" s="87"/>
    </row>
    <row r="702" ht="15.75" customHeigh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  <c r="AL702" s="87"/>
      <c r="AM702" s="87"/>
    </row>
    <row r="703" ht="15.75" customHeigh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  <c r="AL703" s="87"/>
      <c r="AM703" s="87"/>
    </row>
    <row r="704" ht="15.75" customHeigh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  <c r="AL704" s="87"/>
      <c r="AM704" s="87"/>
    </row>
    <row r="705" ht="15.75" customHeigh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  <c r="AL705" s="87"/>
      <c r="AM705" s="87"/>
    </row>
    <row r="706" ht="15.75" customHeigh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  <c r="AL706" s="87"/>
      <c r="AM706" s="87"/>
    </row>
    <row r="707" ht="15.75" customHeigh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  <c r="AL707" s="87"/>
      <c r="AM707" s="87"/>
    </row>
    <row r="708" ht="15.75" customHeigh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  <c r="AL708" s="87"/>
      <c r="AM708" s="87"/>
    </row>
    <row r="709" ht="15.75" customHeigh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  <c r="AL709" s="87"/>
      <c r="AM709" s="87"/>
    </row>
    <row r="710" ht="15.75" customHeigh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  <c r="AL710" s="87"/>
      <c r="AM710" s="87"/>
    </row>
    <row r="711" ht="15.75" customHeigh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  <c r="AL711" s="87"/>
      <c r="AM711" s="87"/>
    </row>
    <row r="712" ht="15.75" customHeigh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  <c r="AL712" s="87"/>
      <c r="AM712" s="87"/>
    </row>
    <row r="713" ht="15.75" customHeigh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  <c r="AL713" s="87"/>
      <c r="AM713" s="87"/>
    </row>
    <row r="714" ht="15.75" customHeigh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  <c r="AL714" s="87"/>
      <c r="AM714" s="87"/>
    </row>
    <row r="715" ht="15.75" customHeigh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  <c r="AL715" s="87"/>
      <c r="AM715" s="87"/>
    </row>
    <row r="716" ht="15.75" customHeigh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  <c r="AL716" s="87"/>
      <c r="AM716" s="87"/>
    </row>
    <row r="717" ht="15.75" customHeigh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  <c r="AL717" s="87"/>
      <c r="AM717" s="87"/>
    </row>
    <row r="718" ht="15.75" customHeigh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  <c r="AL718" s="87"/>
      <c r="AM718" s="87"/>
    </row>
    <row r="719" ht="15.75" customHeigh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  <c r="AL719" s="87"/>
      <c r="AM719" s="87"/>
    </row>
    <row r="720" ht="15.75" customHeigh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  <c r="AL720" s="87"/>
      <c r="AM720" s="87"/>
    </row>
    <row r="721" ht="15.75" customHeigh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  <c r="AL721" s="87"/>
      <c r="AM721" s="87"/>
    </row>
    <row r="722" ht="15.75" customHeigh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  <c r="AL722" s="87"/>
      <c r="AM722" s="87"/>
    </row>
    <row r="723" ht="15.75" customHeigh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  <c r="AL723" s="87"/>
      <c r="AM723" s="87"/>
    </row>
    <row r="724" ht="15.75" customHeigh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  <c r="AL724" s="87"/>
      <c r="AM724" s="87"/>
    </row>
    <row r="725" ht="15.75" customHeigh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  <c r="AL725" s="87"/>
      <c r="AM725" s="87"/>
    </row>
    <row r="726" ht="15.75" customHeigh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  <c r="AL726" s="87"/>
      <c r="AM726" s="87"/>
    </row>
    <row r="727" ht="15.75" customHeigh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  <c r="AL727" s="87"/>
      <c r="AM727" s="87"/>
    </row>
    <row r="728" ht="15.75" customHeigh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  <c r="AL728" s="87"/>
      <c r="AM728" s="87"/>
    </row>
    <row r="729" ht="15.75" customHeigh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  <c r="AL729" s="87"/>
      <c r="AM729" s="87"/>
    </row>
    <row r="730" ht="15.75" customHeigh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  <c r="AL730" s="87"/>
      <c r="AM730" s="87"/>
    </row>
    <row r="731" ht="15.75" customHeigh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  <c r="AL731" s="87"/>
      <c r="AM731" s="87"/>
    </row>
    <row r="732" ht="15.75" customHeigh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  <c r="AL732" s="87"/>
      <c r="AM732" s="87"/>
    </row>
    <row r="733" ht="15.75" customHeigh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  <c r="AL733" s="87"/>
      <c r="AM733" s="87"/>
    </row>
    <row r="734" ht="15.75" customHeigh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  <c r="AL734" s="87"/>
      <c r="AM734" s="87"/>
    </row>
    <row r="735" ht="15.75" customHeigh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  <c r="AL735" s="87"/>
      <c r="AM735" s="87"/>
    </row>
    <row r="736" ht="15.75" customHeigh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  <c r="AL736" s="87"/>
      <c r="AM736" s="87"/>
    </row>
    <row r="737" ht="15.75" customHeigh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  <c r="AL737" s="87"/>
      <c r="AM737" s="87"/>
    </row>
    <row r="738" ht="15.75" customHeigh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  <c r="AL738" s="87"/>
      <c r="AM738" s="87"/>
    </row>
    <row r="739" ht="15.75" customHeigh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  <c r="AL739" s="87"/>
      <c r="AM739" s="87"/>
    </row>
    <row r="740" ht="15.75" customHeigh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  <c r="AL740" s="87"/>
      <c r="AM740" s="87"/>
    </row>
    <row r="741" ht="15.75" customHeigh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  <c r="AL741" s="87"/>
      <c r="AM741" s="87"/>
    </row>
    <row r="742" ht="15.75" customHeigh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  <c r="AL742" s="87"/>
      <c r="AM742" s="87"/>
    </row>
    <row r="743" ht="15.75" customHeigh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  <c r="AL743" s="87"/>
      <c r="AM743" s="87"/>
    </row>
    <row r="744" ht="15.75" customHeigh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  <c r="AL744" s="87"/>
      <c r="AM744" s="87"/>
    </row>
    <row r="745" ht="15.75" customHeigh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  <c r="AL745" s="87"/>
      <c r="AM745" s="87"/>
    </row>
    <row r="746" ht="15.75" customHeigh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  <c r="AL746" s="87"/>
      <c r="AM746" s="87"/>
    </row>
    <row r="747" ht="15.75" customHeigh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  <c r="AL747" s="87"/>
      <c r="AM747" s="87"/>
    </row>
    <row r="748" ht="15.75" customHeigh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  <c r="AL748" s="87"/>
      <c r="AM748" s="87"/>
    </row>
    <row r="749" ht="15.75" customHeigh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  <c r="AL749" s="87"/>
      <c r="AM749" s="87"/>
    </row>
    <row r="750" ht="15.75" customHeigh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  <c r="AL750" s="87"/>
      <c r="AM750" s="87"/>
    </row>
    <row r="751" ht="15.75" customHeigh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  <c r="AL751" s="87"/>
      <c r="AM751" s="87"/>
    </row>
    <row r="752" ht="15.75" customHeigh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  <c r="AL752" s="87"/>
      <c r="AM752" s="87"/>
    </row>
    <row r="753" ht="15.75" customHeigh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  <c r="AL753" s="87"/>
      <c r="AM753" s="87"/>
    </row>
    <row r="754" ht="15.75" customHeigh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  <c r="AL754" s="87"/>
      <c r="AM754" s="87"/>
    </row>
    <row r="755" ht="15.75" customHeigh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  <c r="AL755" s="87"/>
      <c r="AM755" s="87"/>
    </row>
    <row r="756" ht="15.75" customHeigh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  <c r="AL756" s="87"/>
      <c r="AM756" s="87"/>
    </row>
    <row r="757" ht="15.75" customHeigh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  <c r="AL757" s="87"/>
      <c r="AM757" s="87"/>
    </row>
    <row r="758" ht="15.75" customHeigh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  <c r="AL758" s="87"/>
      <c r="AM758" s="87"/>
    </row>
    <row r="759" ht="15.75" customHeigh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  <c r="AL759" s="87"/>
      <c r="AM759" s="87"/>
    </row>
    <row r="760" ht="15.75" customHeigh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  <c r="AL760" s="87"/>
      <c r="AM760" s="87"/>
    </row>
    <row r="761" ht="15.75" customHeigh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  <c r="AL761" s="87"/>
      <c r="AM761" s="87"/>
    </row>
    <row r="762" ht="15.75" customHeigh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  <c r="AL762" s="87"/>
      <c r="AM762" s="87"/>
    </row>
    <row r="763" ht="15.75" customHeigh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  <c r="AL763" s="87"/>
      <c r="AM763" s="87"/>
    </row>
    <row r="764" ht="15.75" customHeigh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  <c r="AL764" s="87"/>
      <c r="AM764" s="87"/>
    </row>
    <row r="765" ht="15.75" customHeigh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  <c r="AL765" s="87"/>
      <c r="AM765" s="87"/>
    </row>
    <row r="766" ht="15.75" customHeigh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  <c r="AL766" s="87"/>
      <c r="AM766" s="87"/>
    </row>
    <row r="767" ht="15.75" customHeigh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  <c r="AL767" s="87"/>
      <c r="AM767" s="87"/>
    </row>
    <row r="768" ht="15.75" customHeigh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  <c r="AL768" s="87"/>
      <c r="AM768" s="87"/>
    </row>
    <row r="769" ht="15.75" customHeigh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  <c r="AL769" s="87"/>
      <c r="AM769" s="87"/>
    </row>
    <row r="770" ht="15.75" customHeigh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  <c r="AL770" s="87"/>
      <c r="AM770" s="87"/>
    </row>
    <row r="771" ht="15.75" customHeigh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  <c r="AL771" s="87"/>
      <c r="AM771" s="87"/>
    </row>
    <row r="772" ht="15.75" customHeigh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  <c r="AL772" s="87"/>
      <c r="AM772" s="87"/>
    </row>
    <row r="773" ht="15.75" customHeigh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  <c r="AL773" s="87"/>
      <c r="AM773" s="87"/>
    </row>
    <row r="774" ht="15.75" customHeigh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  <c r="AL774" s="87"/>
      <c r="AM774" s="87"/>
    </row>
    <row r="775" ht="15.75" customHeigh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  <c r="AL775" s="87"/>
      <c r="AM775" s="87"/>
    </row>
    <row r="776" ht="15.75" customHeigh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  <c r="AL776" s="87"/>
      <c r="AM776" s="87"/>
    </row>
    <row r="777" ht="15.75" customHeigh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  <c r="AL777" s="87"/>
      <c r="AM777" s="87"/>
    </row>
    <row r="778" ht="15.75" customHeigh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  <c r="AL778" s="87"/>
      <c r="AM778" s="87"/>
    </row>
    <row r="779" ht="15.75" customHeigh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  <c r="AL779" s="87"/>
      <c r="AM779" s="87"/>
    </row>
    <row r="780" ht="15.75" customHeigh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  <c r="AL780" s="87"/>
      <c r="AM780" s="87"/>
    </row>
    <row r="781" ht="15.75" customHeigh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  <c r="AL781" s="87"/>
      <c r="AM781" s="87"/>
    </row>
    <row r="782" ht="15.75" customHeigh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  <c r="AL782" s="87"/>
      <c r="AM782" s="87"/>
    </row>
    <row r="783" ht="15.75" customHeigh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  <c r="AL783" s="87"/>
      <c r="AM783" s="87"/>
    </row>
    <row r="784" ht="15.75" customHeigh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  <c r="AL784" s="87"/>
      <c r="AM784" s="87"/>
    </row>
    <row r="785" ht="15.75" customHeigh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  <c r="AL785" s="87"/>
      <c r="AM785" s="87"/>
    </row>
    <row r="786" ht="15.75" customHeigh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  <c r="AL786" s="87"/>
      <c r="AM786" s="87"/>
    </row>
    <row r="787" ht="15.75" customHeigh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  <c r="AL787" s="87"/>
      <c r="AM787" s="87"/>
    </row>
    <row r="788" ht="15.75" customHeigh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  <c r="AL788" s="87"/>
      <c r="AM788" s="87"/>
    </row>
    <row r="789" ht="15.75" customHeigh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  <c r="AL789" s="87"/>
      <c r="AM789" s="87"/>
    </row>
    <row r="790" ht="15.75" customHeigh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  <c r="AL790" s="87"/>
      <c r="AM790" s="87"/>
    </row>
    <row r="791" ht="15.75" customHeigh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  <c r="AL791" s="87"/>
      <c r="AM791" s="87"/>
    </row>
    <row r="792" ht="15.75" customHeigh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  <c r="AL792" s="87"/>
      <c r="AM792" s="87"/>
    </row>
    <row r="793" ht="15.75" customHeigh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  <c r="AL793" s="87"/>
      <c r="AM793" s="87"/>
    </row>
    <row r="794" ht="15.75" customHeigh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  <c r="AL794" s="87"/>
      <c r="AM794" s="87"/>
    </row>
    <row r="795" ht="15.75" customHeigh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  <c r="AL795" s="87"/>
      <c r="AM795" s="87"/>
    </row>
    <row r="796" ht="15.75" customHeigh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  <c r="AL796" s="87"/>
      <c r="AM796" s="87"/>
    </row>
    <row r="797" ht="15.75" customHeigh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  <c r="AL797" s="87"/>
      <c r="AM797" s="87"/>
    </row>
    <row r="798" ht="15.75" customHeigh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  <c r="AL798" s="87"/>
      <c r="AM798" s="87"/>
    </row>
    <row r="799" ht="15.75" customHeigh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  <c r="AL799" s="87"/>
      <c r="AM799" s="87"/>
    </row>
    <row r="800" ht="15.75" customHeigh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  <c r="AL800" s="87"/>
      <c r="AM800" s="87"/>
    </row>
    <row r="801" ht="15.75" customHeigh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  <c r="AL801" s="87"/>
      <c r="AM801" s="87"/>
    </row>
    <row r="802" ht="15.75" customHeigh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  <c r="AL802" s="87"/>
      <c r="AM802" s="87"/>
    </row>
    <row r="803" ht="15.75" customHeigh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  <c r="AL803" s="87"/>
      <c r="AM803" s="87"/>
    </row>
    <row r="804" ht="15.75" customHeigh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  <c r="AL804" s="87"/>
      <c r="AM804" s="87"/>
    </row>
    <row r="805" ht="15.75" customHeigh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  <c r="AL805" s="87"/>
      <c r="AM805" s="87"/>
    </row>
    <row r="806" ht="15.75" customHeigh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  <c r="AL806" s="87"/>
      <c r="AM806" s="87"/>
    </row>
    <row r="807" ht="15.75" customHeigh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  <c r="AL807" s="87"/>
      <c r="AM807" s="87"/>
    </row>
    <row r="808" ht="15.75" customHeigh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  <c r="AL808" s="87"/>
      <c r="AM808" s="87"/>
    </row>
    <row r="809" ht="15.75" customHeigh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  <c r="AL809" s="87"/>
      <c r="AM809" s="87"/>
    </row>
    <row r="810" ht="15.75" customHeigh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  <c r="AL810" s="87"/>
      <c r="AM810" s="87"/>
    </row>
    <row r="811" ht="15.75" customHeigh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  <c r="AL811" s="87"/>
      <c r="AM811" s="87"/>
    </row>
    <row r="812" ht="15.75" customHeigh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  <c r="AL812" s="87"/>
      <c r="AM812" s="87"/>
    </row>
    <row r="813" ht="15.75" customHeigh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  <c r="AL813" s="87"/>
      <c r="AM813" s="87"/>
    </row>
    <row r="814" ht="15.75" customHeigh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  <c r="AL814" s="87"/>
      <c r="AM814" s="87"/>
    </row>
    <row r="815" ht="15.75" customHeigh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  <c r="AL815" s="87"/>
      <c r="AM815" s="87"/>
    </row>
    <row r="816" ht="15.75" customHeigh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  <c r="AL816" s="87"/>
      <c r="AM816" s="87"/>
    </row>
    <row r="817" ht="15.75" customHeigh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  <c r="AL817" s="87"/>
      <c r="AM817" s="87"/>
    </row>
    <row r="818" ht="15.75" customHeigh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  <c r="AL818" s="87"/>
      <c r="AM818" s="87"/>
    </row>
    <row r="819" ht="15.75" customHeigh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  <c r="AL819" s="87"/>
      <c r="AM819" s="87"/>
    </row>
    <row r="820" ht="15.75" customHeigh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  <c r="AL820" s="87"/>
      <c r="AM820" s="87"/>
    </row>
    <row r="821" ht="15.75" customHeigh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  <c r="AL821" s="87"/>
      <c r="AM821" s="87"/>
    </row>
    <row r="822" ht="15.75" customHeigh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  <c r="AL822" s="87"/>
      <c r="AM822" s="87"/>
    </row>
    <row r="823" ht="15.75" customHeigh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  <c r="AL823" s="87"/>
      <c r="AM823" s="87"/>
    </row>
    <row r="824" ht="15.75" customHeigh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  <c r="AL824" s="87"/>
      <c r="AM824" s="87"/>
    </row>
    <row r="825" ht="15.75" customHeigh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  <c r="AL825" s="87"/>
      <c r="AM825" s="87"/>
    </row>
    <row r="826" ht="15.75" customHeigh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  <c r="AL826" s="87"/>
      <c r="AM826" s="87"/>
    </row>
    <row r="827" ht="15.75" customHeigh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  <c r="AL827" s="87"/>
      <c r="AM827" s="87"/>
    </row>
    <row r="828" ht="15.75" customHeigh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  <c r="AL828" s="87"/>
      <c r="AM828" s="87"/>
    </row>
    <row r="829" ht="15.75" customHeigh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  <c r="AL829" s="87"/>
      <c r="AM829" s="87"/>
    </row>
    <row r="830" ht="15.75" customHeigh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  <c r="AL830" s="87"/>
      <c r="AM830" s="87"/>
    </row>
    <row r="831" ht="15.75" customHeigh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  <c r="AL831" s="87"/>
      <c r="AM831" s="87"/>
    </row>
    <row r="832" ht="15.75" customHeigh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  <c r="AL832" s="87"/>
      <c r="AM832" s="87"/>
    </row>
    <row r="833" ht="15.75" customHeigh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  <c r="AL833" s="87"/>
      <c r="AM833" s="87"/>
    </row>
    <row r="834" ht="15.75" customHeigh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  <c r="AL834" s="87"/>
      <c r="AM834" s="87"/>
    </row>
    <row r="835" ht="15.75" customHeigh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  <c r="AL835" s="87"/>
      <c r="AM835" s="87"/>
    </row>
    <row r="836" ht="15.75" customHeigh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  <c r="AL836" s="87"/>
      <c r="AM836" s="87"/>
    </row>
    <row r="837" ht="15.75" customHeigh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  <c r="AL837" s="87"/>
      <c r="AM837" s="87"/>
    </row>
    <row r="838" ht="15.75" customHeigh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  <c r="AL838" s="87"/>
      <c r="AM838" s="87"/>
    </row>
    <row r="839" ht="15.75" customHeigh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  <c r="AL839" s="87"/>
      <c r="AM839" s="87"/>
    </row>
    <row r="840" ht="15.75" customHeigh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  <c r="AL840" s="87"/>
      <c r="AM840" s="87"/>
    </row>
    <row r="841" ht="15.75" customHeigh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  <c r="AL841" s="87"/>
      <c r="AM841" s="87"/>
    </row>
    <row r="842" ht="15.75" customHeigh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  <c r="AL842" s="87"/>
      <c r="AM842" s="87"/>
    </row>
    <row r="843" ht="15.75" customHeigh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  <c r="AL843" s="87"/>
      <c r="AM843" s="87"/>
    </row>
    <row r="844" ht="15.75" customHeigh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  <c r="AL844" s="87"/>
      <c r="AM844" s="87"/>
    </row>
    <row r="845" ht="15.75" customHeigh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  <c r="AL845" s="87"/>
      <c r="AM845" s="87"/>
    </row>
    <row r="846" ht="15.75" customHeigh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  <c r="AL846" s="87"/>
      <c r="AM846" s="87"/>
    </row>
    <row r="847" ht="15.75" customHeigh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  <c r="AL847" s="87"/>
      <c r="AM847" s="87"/>
    </row>
    <row r="848" ht="15.75" customHeigh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  <c r="AL848" s="87"/>
      <c r="AM848" s="87"/>
    </row>
    <row r="849" ht="15.75" customHeigh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  <c r="AL849" s="87"/>
      <c r="AM849" s="87"/>
    </row>
    <row r="850" ht="15.75" customHeigh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  <c r="AL850" s="87"/>
      <c r="AM850" s="87"/>
    </row>
    <row r="851" ht="15.75" customHeigh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  <c r="AL851" s="87"/>
      <c r="AM851" s="87"/>
    </row>
    <row r="852" ht="15.75" customHeigh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  <c r="AL852" s="87"/>
      <c r="AM852" s="87"/>
    </row>
    <row r="853" ht="15.75" customHeigh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  <c r="AL853" s="87"/>
      <c r="AM853" s="87"/>
    </row>
    <row r="854" ht="15.75" customHeigh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  <c r="AL854" s="87"/>
      <c r="AM854" s="87"/>
    </row>
    <row r="855" ht="15.75" customHeigh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  <c r="AL855" s="87"/>
      <c r="AM855" s="87"/>
    </row>
    <row r="856" ht="15.75" customHeigh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  <c r="AL856" s="87"/>
      <c r="AM856" s="87"/>
    </row>
    <row r="857" ht="15.75" customHeigh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  <c r="AL857" s="87"/>
      <c r="AM857" s="87"/>
    </row>
    <row r="858" ht="15.75" customHeigh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  <c r="AL858" s="87"/>
      <c r="AM858" s="87"/>
    </row>
    <row r="859" ht="15.75" customHeigh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  <c r="AL859" s="87"/>
      <c r="AM859" s="87"/>
    </row>
    <row r="860" ht="15.75" customHeigh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  <c r="AL860" s="87"/>
      <c r="AM860" s="87"/>
    </row>
    <row r="861" ht="15.75" customHeigh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  <c r="AL861" s="87"/>
      <c r="AM861" s="87"/>
    </row>
    <row r="862" ht="15.75" customHeigh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  <c r="AL862" s="87"/>
      <c r="AM862" s="87"/>
    </row>
    <row r="863" ht="15.75" customHeigh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  <c r="AL863" s="87"/>
      <c r="AM863" s="87"/>
    </row>
    <row r="864" ht="15.75" customHeigh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  <c r="AL864" s="87"/>
      <c r="AM864" s="87"/>
    </row>
    <row r="865" ht="15.75" customHeigh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  <c r="AL865" s="87"/>
      <c r="AM865" s="87"/>
    </row>
    <row r="866" ht="15.75" customHeigh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  <c r="AL866" s="87"/>
      <c r="AM866" s="87"/>
    </row>
    <row r="867" ht="15.75" customHeigh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  <c r="AL867" s="87"/>
      <c r="AM867" s="87"/>
    </row>
    <row r="868" ht="15.75" customHeigh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  <c r="AL868" s="87"/>
      <c r="AM868" s="87"/>
    </row>
    <row r="869" ht="15.75" customHeigh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  <c r="AL869" s="87"/>
      <c r="AM869" s="87"/>
    </row>
    <row r="870" ht="15.75" customHeigh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  <c r="AL870" s="87"/>
      <c r="AM870" s="87"/>
    </row>
    <row r="871" ht="15.75" customHeigh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  <c r="AL871" s="87"/>
      <c r="AM871" s="87"/>
    </row>
    <row r="872" ht="15.75" customHeigh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  <c r="AL872" s="87"/>
      <c r="AM872" s="87"/>
    </row>
    <row r="873" ht="15.75" customHeigh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  <c r="AL873" s="87"/>
      <c r="AM873" s="87"/>
    </row>
    <row r="874" ht="15.75" customHeigh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  <c r="AL874" s="87"/>
      <c r="AM874" s="87"/>
    </row>
    <row r="875" ht="15.75" customHeigh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  <c r="AL875" s="87"/>
      <c r="AM875" s="87"/>
    </row>
    <row r="876" ht="15.75" customHeigh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  <c r="AL876" s="87"/>
      <c r="AM876" s="87"/>
    </row>
    <row r="877" ht="15.75" customHeigh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  <c r="AL877" s="87"/>
      <c r="AM877" s="87"/>
    </row>
    <row r="878" ht="15.75" customHeigh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  <c r="AL878" s="87"/>
      <c r="AM878" s="87"/>
    </row>
    <row r="879" ht="15.75" customHeigh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  <c r="AL879" s="87"/>
      <c r="AM879" s="87"/>
    </row>
    <row r="880" ht="15.75" customHeigh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  <c r="AL880" s="87"/>
      <c r="AM880" s="87"/>
    </row>
    <row r="881" ht="15.75" customHeigh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  <c r="AL881" s="87"/>
      <c r="AM881" s="87"/>
    </row>
    <row r="882" ht="15.75" customHeigh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  <c r="AL882" s="87"/>
      <c r="AM882" s="87"/>
    </row>
    <row r="883" ht="15.75" customHeigh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  <c r="AL883" s="87"/>
      <c r="AM883" s="87"/>
    </row>
    <row r="884" ht="15.75" customHeigh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  <c r="AL884" s="87"/>
      <c r="AM884" s="87"/>
    </row>
    <row r="885" ht="15.75" customHeigh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  <c r="AL885" s="87"/>
      <c r="AM885" s="87"/>
    </row>
    <row r="886" ht="15.75" customHeigh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  <c r="AL886" s="87"/>
      <c r="AM886" s="87"/>
    </row>
    <row r="887" ht="15.75" customHeigh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  <c r="AL887" s="87"/>
      <c r="AM887" s="87"/>
    </row>
    <row r="888" ht="15.75" customHeigh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  <c r="AL888" s="87"/>
      <c r="AM888" s="87"/>
    </row>
    <row r="889" ht="15.75" customHeigh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  <c r="AL889" s="87"/>
      <c r="AM889" s="87"/>
    </row>
    <row r="890" ht="15.75" customHeigh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  <c r="AL890" s="87"/>
      <c r="AM890" s="87"/>
    </row>
    <row r="891" ht="15.75" customHeigh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  <c r="AL891" s="87"/>
      <c r="AM891" s="87"/>
    </row>
    <row r="892" ht="15.75" customHeigh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  <c r="AL892" s="87"/>
      <c r="AM892" s="87"/>
    </row>
    <row r="893" ht="15.75" customHeigh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  <c r="AL893" s="87"/>
      <c r="AM893" s="87"/>
    </row>
    <row r="894" ht="15.75" customHeigh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  <c r="AL894" s="87"/>
      <c r="AM894" s="87"/>
    </row>
    <row r="895" ht="15.75" customHeigh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  <c r="AL895" s="87"/>
      <c r="AM895" s="87"/>
    </row>
    <row r="896" ht="15.75" customHeigh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  <c r="AL896" s="87"/>
      <c r="AM896" s="87"/>
    </row>
    <row r="897" ht="15.75" customHeigh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  <c r="AL897" s="87"/>
      <c r="AM897" s="87"/>
    </row>
    <row r="898" ht="15.75" customHeigh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  <c r="AL898" s="87"/>
      <c r="AM898" s="87"/>
    </row>
    <row r="899" ht="15.75" customHeigh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  <c r="AL899" s="87"/>
      <c r="AM899" s="87"/>
    </row>
    <row r="900" ht="15.75" customHeigh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  <c r="AL900" s="87"/>
      <c r="AM900" s="87"/>
    </row>
    <row r="901" ht="15.75" customHeigh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  <c r="AL901" s="87"/>
      <c r="AM901" s="87"/>
    </row>
    <row r="902" ht="15.75" customHeigh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  <c r="AL902" s="87"/>
      <c r="AM902" s="87"/>
    </row>
    <row r="903" ht="15.75" customHeigh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  <c r="AL903" s="87"/>
      <c r="AM903" s="87"/>
    </row>
    <row r="904" ht="15.75" customHeigh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  <c r="AL904" s="87"/>
      <c r="AM904" s="87"/>
    </row>
    <row r="905" ht="15.75" customHeigh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  <c r="AL905" s="87"/>
      <c r="AM905" s="87"/>
    </row>
    <row r="906" ht="15.75" customHeigh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  <c r="AL906" s="87"/>
      <c r="AM906" s="87"/>
    </row>
    <row r="907" ht="15.75" customHeigh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  <c r="AL907" s="87"/>
      <c r="AM907" s="87"/>
    </row>
    <row r="908" ht="15.75" customHeigh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  <c r="AL908" s="87"/>
      <c r="AM908" s="87"/>
    </row>
    <row r="909" ht="15.75" customHeigh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  <c r="AL909" s="87"/>
      <c r="AM909" s="87"/>
    </row>
    <row r="910" ht="15.75" customHeigh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  <c r="AL910" s="87"/>
      <c r="AM910" s="87"/>
    </row>
    <row r="911" ht="15.75" customHeigh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  <c r="AL911" s="87"/>
      <c r="AM911" s="87"/>
    </row>
    <row r="912" ht="15.75" customHeigh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  <c r="AL912" s="87"/>
      <c r="AM912" s="87"/>
    </row>
    <row r="913" ht="15.75" customHeigh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  <c r="AL913" s="87"/>
      <c r="AM913" s="87"/>
    </row>
    <row r="914" ht="15.75" customHeigh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  <c r="AL914" s="87"/>
      <c r="AM914" s="87"/>
    </row>
    <row r="915" ht="15.75" customHeigh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  <c r="AL915" s="87"/>
      <c r="AM915" s="87"/>
    </row>
    <row r="916" ht="15.75" customHeigh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  <c r="AL916" s="87"/>
      <c r="AM916" s="87"/>
    </row>
    <row r="917" ht="15.75" customHeigh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  <c r="AL917" s="87"/>
      <c r="AM917" s="87"/>
    </row>
    <row r="918" ht="15.75" customHeigh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  <c r="AL918" s="87"/>
      <c r="AM918" s="87"/>
    </row>
    <row r="919" ht="15.75" customHeigh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  <c r="AL919" s="87"/>
      <c r="AM919" s="87"/>
    </row>
    <row r="920" ht="15.75" customHeigh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  <c r="AL920" s="87"/>
      <c r="AM920" s="87"/>
    </row>
    <row r="921" ht="15.75" customHeigh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  <c r="AL921" s="87"/>
      <c r="AM921" s="87"/>
    </row>
    <row r="922" ht="15.75" customHeigh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  <c r="AL922" s="87"/>
      <c r="AM922" s="87"/>
    </row>
    <row r="923" ht="15.75" customHeigh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  <c r="AL923" s="87"/>
      <c r="AM923" s="87"/>
    </row>
    <row r="924" ht="15.75" customHeigh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  <c r="AL924" s="87"/>
      <c r="AM924" s="87"/>
    </row>
    <row r="925" ht="15.75" customHeigh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  <c r="AL925" s="87"/>
      <c r="AM925" s="87"/>
    </row>
    <row r="926" ht="15.75" customHeight="1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  <c r="AL926" s="87"/>
      <c r="AM926" s="87"/>
    </row>
    <row r="927" ht="15.75" customHeight="1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  <c r="AL927" s="87"/>
      <c r="AM927" s="87"/>
    </row>
    <row r="928" ht="15.75" customHeight="1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  <c r="AL928" s="87"/>
      <c r="AM928" s="87"/>
    </row>
    <row r="929" ht="15.75" customHeight="1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  <c r="AL929" s="87"/>
      <c r="AM929" s="87"/>
    </row>
    <row r="930" ht="15.75" customHeight="1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  <c r="AL930" s="87"/>
      <c r="AM930" s="87"/>
    </row>
    <row r="931" ht="15.75" customHeight="1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  <c r="AL931" s="87"/>
      <c r="AM931" s="87"/>
    </row>
    <row r="932" ht="15.75" customHeight="1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  <c r="AL932" s="87"/>
      <c r="AM932" s="87"/>
    </row>
    <row r="933" ht="15.75" customHeight="1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  <c r="AL933" s="87"/>
      <c r="AM933" s="87"/>
    </row>
    <row r="934" ht="15.75" customHeight="1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  <c r="AL934" s="87"/>
      <c r="AM934" s="87"/>
    </row>
    <row r="935" ht="15.75" customHeight="1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  <c r="AL935" s="87"/>
      <c r="AM935" s="87"/>
    </row>
    <row r="936" ht="15.75" customHeight="1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  <c r="AL936" s="87"/>
      <c r="AM936" s="87"/>
    </row>
    <row r="937" ht="15.75" customHeight="1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  <c r="AL937" s="87"/>
      <c r="AM937" s="87"/>
    </row>
    <row r="938" ht="15.75" customHeight="1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  <c r="AL938" s="87"/>
      <c r="AM938" s="87"/>
    </row>
    <row r="939" ht="15.75" customHeight="1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  <c r="AL939" s="87"/>
      <c r="AM939" s="87"/>
    </row>
    <row r="940" ht="15.75" customHeight="1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  <c r="AL940" s="87"/>
      <c r="AM940" s="87"/>
    </row>
    <row r="941" ht="15.75" customHeight="1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  <c r="AL941" s="87"/>
      <c r="AM941" s="87"/>
    </row>
    <row r="942" ht="15.75" customHeight="1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  <c r="AL942" s="87"/>
      <c r="AM942" s="87"/>
    </row>
    <row r="943" ht="15.75" customHeight="1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  <c r="AL943" s="87"/>
      <c r="AM943" s="87"/>
    </row>
    <row r="944" ht="15.75" customHeight="1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  <c r="AL944" s="87"/>
      <c r="AM944" s="87"/>
    </row>
    <row r="945" ht="15.75" customHeight="1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  <c r="AL945" s="87"/>
      <c r="AM945" s="87"/>
    </row>
    <row r="946" ht="15.75" customHeight="1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  <c r="AL946" s="87"/>
      <c r="AM946" s="87"/>
    </row>
    <row r="947" ht="15.75" customHeight="1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  <c r="AL947" s="87"/>
      <c r="AM947" s="87"/>
    </row>
    <row r="948" ht="15.75" customHeight="1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  <c r="AL948" s="87"/>
      <c r="AM948" s="87"/>
    </row>
    <row r="949" ht="15.75" customHeight="1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  <c r="AL949" s="87"/>
      <c r="AM949" s="87"/>
    </row>
    <row r="950" ht="15.75" customHeight="1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  <c r="AL950" s="87"/>
      <c r="AM950" s="87"/>
    </row>
    <row r="951" ht="15.75" customHeight="1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  <c r="AL951" s="87"/>
      <c r="AM951" s="87"/>
    </row>
    <row r="952" ht="15.75" customHeight="1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  <c r="AL952" s="87"/>
      <c r="AM952" s="87"/>
    </row>
    <row r="953" ht="15.75" customHeight="1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  <c r="AL953" s="87"/>
      <c r="AM953" s="87"/>
    </row>
    <row r="954" ht="15.75" customHeight="1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  <c r="AL954" s="87"/>
      <c r="AM954" s="87"/>
    </row>
    <row r="955" ht="15.75" customHeight="1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  <c r="AL955" s="87"/>
      <c r="AM955" s="87"/>
    </row>
    <row r="956" ht="15.75" customHeight="1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  <c r="AL956" s="87"/>
      <c r="AM956" s="87"/>
    </row>
    <row r="957" ht="15.75" customHeight="1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  <c r="AL957" s="87"/>
      <c r="AM957" s="87"/>
    </row>
    <row r="958" ht="15.75" customHeight="1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  <c r="AL958" s="87"/>
      <c r="AM958" s="87"/>
    </row>
    <row r="959" ht="15.75" customHeight="1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  <c r="AL959" s="87"/>
      <c r="AM959" s="87"/>
    </row>
    <row r="960" ht="15.75" customHeight="1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  <c r="AL960" s="87"/>
      <c r="AM960" s="87"/>
    </row>
    <row r="961" ht="15.75" customHeight="1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  <c r="AL961" s="87"/>
      <c r="AM961" s="87"/>
    </row>
    <row r="962" ht="15.75" customHeight="1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  <c r="AL962" s="87"/>
      <c r="AM962" s="87"/>
    </row>
    <row r="963" ht="15.75" customHeight="1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  <c r="AL963" s="87"/>
      <c r="AM963" s="87"/>
    </row>
    <row r="964" ht="15.75" customHeight="1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  <c r="AL964" s="87"/>
      <c r="AM964" s="87"/>
    </row>
    <row r="965" ht="15.75" customHeight="1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  <c r="AL965" s="87"/>
      <c r="AM965" s="87"/>
    </row>
    <row r="966" ht="15.75" customHeight="1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  <c r="AL966" s="87"/>
      <c r="AM966" s="87"/>
    </row>
    <row r="967" ht="15.75" customHeight="1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  <c r="AL967" s="87"/>
      <c r="AM967" s="87"/>
    </row>
    <row r="968" ht="15.75" customHeight="1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  <c r="AL968" s="87"/>
      <c r="AM968" s="87"/>
    </row>
    <row r="969" ht="15.75" customHeight="1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  <c r="AL969" s="87"/>
      <c r="AM969" s="87"/>
    </row>
    <row r="970" ht="15.75" customHeight="1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  <c r="AL970" s="87"/>
      <c r="AM970" s="87"/>
    </row>
    <row r="971" ht="15.75" customHeight="1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  <c r="AL971" s="87"/>
      <c r="AM971" s="87"/>
    </row>
    <row r="972" ht="15.75" customHeight="1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  <c r="AL972" s="87"/>
      <c r="AM972" s="87"/>
    </row>
    <row r="973" ht="15.75" customHeight="1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  <c r="AL973" s="87"/>
      <c r="AM973" s="87"/>
    </row>
    <row r="974" ht="15.75" customHeight="1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  <c r="AL974" s="87"/>
      <c r="AM974" s="87"/>
    </row>
    <row r="975" ht="15.75" customHeight="1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  <c r="AL975" s="87"/>
      <c r="AM975" s="87"/>
    </row>
    <row r="976" ht="15.75" customHeight="1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  <c r="AL976" s="87"/>
      <c r="AM976" s="87"/>
    </row>
    <row r="977" ht="15.75" customHeight="1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  <c r="AL977" s="87"/>
      <c r="AM977" s="87"/>
    </row>
    <row r="978" ht="15.75" customHeight="1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  <c r="AL978" s="87"/>
      <c r="AM978" s="87"/>
    </row>
    <row r="979" ht="15.75" customHeight="1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  <c r="AL979" s="87"/>
      <c r="AM979" s="87"/>
    </row>
    <row r="980" ht="15.75" customHeight="1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  <c r="AL980" s="87"/>
      <c r="AM980" s="87"/>
    </row>
    <row r="981" ht="15.75" customHeight="1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  <c r="AL981" s="87"/>
      <c r="AM981" s="87"/>
    </row>
    <row r="982" ht="15.75" customHeight="1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  <c r="AL982" s="87"/>
      <c r="AM982" s="87"/>
    </row>
    <row r="983" ht="15.75" customHeight="1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  <c r="AL983" s="87"/>
      <c r="AM983" s="87"/>
    </row>
    <row r="984" ht="15.75" customHeight="1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  <c r="AL984" s="87"/>
      <c r="AM984" s="87"/>
    </row>
    <row r="985" ht="15.75" customHeight="1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  <c r="AL985" s="87"/>
      <c r="AM985" s="87"/>
    </row>
    <row r="986" ht="15.75" customHeight="1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  <c r="AL986" s="87"/>
      <c r="AM986" s="87"/>
    </row>
    <row r="987" ht="15.75" customHeight="1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  <c r="AL987" s="87"/>
      <c r="AM987" s="87"/>
    </row>
    <row r="988" ht="15.75" customHeight="1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  <c r="AL988" s="87"/>
      <c r="AM988" s="87"/>
    </row>
    <row r="989" ht="15.75" customHeight="1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  <c r="AL989" s="87"/>
      <c r="AM989" s="87"/>
    </row>
    <row r="990" ht="15.75" customHeight="1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  <c r="AL990" s="87"/>
      <c r="AM990" s="87"/>
    </row>
    <row r="991" ht="15.75" customHeight="1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  <c r="AL991" s="87"/>
      <c r="AM991" s="87"/>
    </row>
    <row r="992" ht="15.75" customHeight="1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  <c r="AL992" s="87"/>
      <c r="AM992" s="87"/>
    </row>
    <row r="993" ht="15.75" customHeight="1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  <c r="AL993" s="87"/>
      <c r="AM993" s="87"/>
    </row>
    <row r="994" ht="15.75" customHeight="1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  <c r="AL994" s="87"/>
      <c r="AM994" s="87"/>
    </row>
    <row r="995" ht="15.75" customHeight="1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  <c r="AL995" s="87"/>
      <c r="AM995" s="87"/>
    </row>
    <row r="996" ht="15.75" customHeight="1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  <c r="AL996" s="87"/>
      <c r="AM996" s="87"/>
    </row>
    <row r="997" ht="15.75" customHeight="1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  <c r="AL997" s="87"/>
      <c r="AM997" s="87"/>
    </row>
    <row r="998" ht="15.75" customHeight="1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  <c r="AL998" s="87"/>
      <c r="AM998" s="87"/>
    </row>
    <row r="999" ht="15.75" customHeight="1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  <c r="AL999" s="87"/>
      <c r="AM999" s="87"/>
    </row>
    <row r="1000" ht="15.75" customHeight="1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  <c r="AL1000" s="87"/>
      <c r="AM1000" s="8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2025-06-24T22:28:10Z</dcterms:created>
  <dc:creator>Michelle Kind</dc:creator>
</cp:coreProperties>
</file>